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1760" activeTab="2"/>
  </bookViews>
  <sheets>
    <sheet name="Source documents 1" sheetId="1" r:id="rId1"/>
    <sheet name="Source Documents 2" sheetId="18" r:id="rId2"/>
    <sheet name="MT% Ladder alphabetical" sheetId="19" r:id="rId3"/>
    <sheet name="MT% Ladder chronological" sheetId="3" r:id="rId4"/>
    <sheet name="MT%L Changes" sheetId="6" r:id="rId5"/>
    <sheet name="Climbers&amp;Fallers" sheetId="20" r:id="rId6"/>
  </sheets>
  <calcPr calcId="145621"/>
</workbook>
</file>

<file path=xl/calcChain.xml><?xml version="1.0" encoding="utf-8"?>
<calcChain xmlns="http://schemas.openxmlformats.org/spreadsheetml/2006/main">
  <c r="AZ77" i="20" l="1"/>
  <c r="BA77" i="20" s="1"/>
  <c r="AZ115" i="20"/>
  <c r="BA115" i="20" s="1"/>
  <c r="AZ114" i="20"/>
  <c r="BA114" i="20" s="1"/>
  <c r="AZ150" i="20"/>
  <c r="BA150" i="20" s="1"/>
  <c r="AZ113" i="20"/>
  <c r="BA113" i="20" s="1"/>
  <c r="AZ65" i="20"/>
  <c r="BA65" i="20" s="1"/>
  <c r="AZ112" i="20"/>
  <c r="BA112" i="20" s="1"/>
  <c r="AZ64" i="20"/>
  <c r="BA64" i="20" s="1"/>
  <c r="AZ155" i="20"/>
  <c r="BA155" i="20" s="1"/>
  <c r="AZ151" i="20"/>
  <c r="BA151" i="20" s="1"/>
  <c r="AZ161" i="20"/>
  <c r="BA161" i="20" s="1"/>
  <c r="AZ189" i="20"/>
  <c r="BA189" i="20" s="1"/>
  <c r="AZ149" i="20"/>
  <c r="BA149" i="20" s="1"/>
  <c r="AZ148" i="20"/>
  <c r="BA148" i="20" s="1"/>
  <c r="AZ147" i="20"/>
  <c r="BA147" i="20" s="1"/>
  <c r="AZ111" i="20"/>
  <c r="BA111" i="20" s="1"/>
  <c r="AZ154" i="20"/>
  <c r="BA154" i="20" s="1"/>
  <c r="AZ63" i="20"/>
  <c r="BA63" i="20" s="1"/>
  <c r="AZ152" i="20"/>
  <c r="BA152" i="20" s="1"/>
  <c r="AZ158" i="20"/>
  <c r="BA158" i="20" s="1"/>
  <c r="AZ62" i="20"/>
  <c r="BA62" i="20" s="1"/>
  <c r="AZ110" i="20"/>
  <c r="BA110" i="20" s="1"/>
  <c r="AZ188" i="20"/>
  <c r="BA188" i="20" s="1"/>
  <c r="AZ190" i="20"/>
  <c r="BA190" i="20" s="1"/>
  <c r="AZ73" i="20"/>
  <c r="BA73" i="20" s="1"/>
  <c r="AZ199" i="20"/>
  <c r="BA199" i="20" s="1"/>
  <c r="AZ10" i="20"/>
  <c r="BA10" i="20" s="1"/>
  <c r="AZ187" i="20"/>
  <c r="BA187" i="20" s="1"/>
  <c r="AZ146" i="20"/>
  <c r="BA146" i="20" s="1"/>
  <c r="AZ109" i="20"/>
  <c r="BA109" i="20" s="1"/>
  <c r="AZ145" i="20"/>
  <c r="BA145" i="20" s="1"/>
  <c r="AZ116" i="20"/>
  <c r="BA116" i="20" s="1"/>
  <c r="AZ61" i="20"/>
  <c r="BA61" i="20" s="1"/>
  <c r="AZ85" i="20"/>
  <c r="BA85" i="20" s="1"/>
  <c r="AZ184" i="20"/>
  <c r="BA184" i="20" s="1"/>
  <c r="AZ178" i="20"/>
  <c r="BA178" i="20" s="1"/>
  <c r="AZ157" i="20"/>
  <c r="BA157" i="20" s="1"/>
  <c r="AZ177" i="20"/>
  <c r="BA177" i="20" s="1"/>
  <c r="AZ60" i="20"/>
  <c r="BA60" i="20" s="1"/>
  <c r="AZ72" i="20"/>
  <c r="BA72" i="20" s="1"/>
  <c r="AZ83" i="20"/>
  <c r="BA83" i="20" s="1"/>
  <c r="AZ59" i="20"/>
  <c r="BA59" i="20" s="1"/>
  <c r="AZ144" i="20"/>
  <c r="BA144" i="20" s="1"/>
  <c r="AZ84" i="20"/>
  <c r="BA84" i="20" s="1"/>
  <c r="AZ108" i="20"/>
  <c r="BA108" i="20" s="1"/>
  <c r="AZ74" i="20"/>
  <c r="BA74" i="20" s="1"/>
  <c r="AZ107" i="20"/>
  <c r="BA107" i="20" s="1"/>
  <c r="AZ106" i="20"/>
  <c r="BA106" i="20" s="1"/>
  <c r="AZ58" i="20"/>
  <c r="BA58" i="20" s="1"/>
  <c r="AZ172" i="20"/>
  <c r="BA172" i="20" s="1"/>
  <c r="AZ105" i="20"/>
  <c r="BA105" i="20" s="1"/>
  <c r="AZ143" i="20"/>
  <c r="BA143" i="20" s="1"/>
  <c r="AZ104" i="20"/>
  <c r="BA104" i="20" s="1"/>
  <c r="AZ142" i="20"/>
  <c r="BA142" i="20" s="1"/>
  <c r="AZ86" i="20"/>
  <c r="BA86" i="20" s="1"/>
  <c r="AZ57" i="20"/>
  <c r="BA57" i="20" s="1"/>
  <c r="AZ103" i="20"/>
  <c r="BA103" i="20" s="1"/>
  <c r="AZ71" i="20"/>
  <c r="BA71" i="20" s="1"/>
  <c r="AZ141" i="20"/>
  <c r="BA141" i="20" s="1"/>
  <c r="AZ56" i="20"/>
  <c r="BA56" i="20" s="1"/>
  <c r="AZ9" i="20"/>
  <c r="BA9" i="20" s="1"/>
  <c r="AZ140" i="20"/>
  <c r="BA140" i="20" s="1"/>
  <c r="AZ183" i="20"/>
  <c r="BA183" i="20" s="1"/>
  <c r="AZ55" i="20"/>
  <c r="BA55" i="20" s="1"/>
  <c r="AZ185" i="20"/>
  <c r="BA185" i="20" s="1"/>
  <c r="AZ197" i="20"/>
  <c r="BA197" i="20" s="1"/>
  <c r="AZ54" i="20"/>
  <c r="BA54" i="20" s="1"/>
  <c r="AZ176" i="20"/>
  <c r="BA176" i="20" s="1"/>
  <c r="AZ53" i="20"/>
  <c r="BA53" i="20" s="1"/>
  <c r="AZ179" i="20"/>
  <c r="BA179" i="20" s="1"/>
  <c r="AZ52" i="20"/>
  <c r="BA52" i="20" s="1"/>
  <c r="AZ102" i="20"/>
  <c r="BA102" i="20" s="1"/>
  <c r="AZ101" i="20"/>
  <c r="BA101" i="20" s="1"/>
  <c r="AZ139" i="20"/>
  <c r="BA139" i="20" s="1"/>
  <c r="AZ51" i="20"/>
  <c r="BA51" i="20" s="1"/>
  <c r="AZ50" i="20"/>
  <c r="BA50" i="20" s="1"/>
  <c r="AZ49" i="20"/>
  <c r="BA49" i="20" s="1"/>
  <c r="AZ48" i="20"/>
  <c r="BA48" i="20" s="1"/>
  <c r="AZ129" i="20"/>
  <c r="BA129" i="20" s="1"/>
  <c r="AZ47" i="20"/>
  <c r="BA47" i="20" s="1"/>
  <c r="AZ194" i="20"/>
  <c r="BA194" i="20" s="1"/>
  <c r="AZ46" i="20"/>
  <c r="BA46" i="20" s="1"/>
  <c r="AZ70" i="20"/>
  <c r="BA70" i="20" s="1"/>
  <c r="AZ175" i="20"/>
  <c r="BA175" i="20" s="1"/>
  <c r="AZ45" i="20"/>
  <c r="BA45" i="20" s="1"/>
  <c r="AZ44" i="20"/>
  <c r="BA44" i="20" s="1"/>
  <c r="AZ174" i="20"/>
  <c r="BA174" i="20" s="1"/>
  <c r="AZ138" i="20"/>
  <c r="BA138" i="20" s="1"/>
  <c r="AZ137" i="20"/>
  <c r="BA137" i="20" s="1"/>
  <c r="AZ43" i="20"/>
  <c r="BA43" i="20" s="1"/>
  <c r="AZ42" i="20"/>
  <c r="BA42" i="20" s="1"/>
  <c r="AZ182" i="20"/>
  <c r="BA182" i="20" s="1"/>
  <c r="AZ41" i="20"/>
  <c r="BA41" i="20" s="1"/>
  <c r="AZ40" i="20"/>
  <c r="BA40" i="20" s="1"/>
  <c r="AZ39" i="20"/>
  <c r="BA39" i="20" s="1"/>
  <c r="AZ38" i="20"/>
  <c r="BA38" i="20" s="1"/>
  <c r="AZ128" i="20"/>
  <c r="BA128" i="20" s="1"/>
  <c r="AZ136" i="20"/>
  <c r="BA136" i="20" s="1"/>
  <c r="AZ121" i="20"/>
  <c r="BA121" i="20" s="1"/>
  <c r="AZ127" i="20"/>
  <c r="BA127" i="20" s="1"/>
  <c r="AZ82" i="20"/>
  <c r="BA82" i="20" s="1"/>
  <c r="AZ37" i="20"/>
  <c r="BA37" i="20" s="1"/>
  <c r="AZ7" i="20"/>
  <c r="BA7" i="20" s="1"/>
  <c r="AZ36" i="20"/>
  <c r="BA36" i="20" s="1"/>
  <c r="AZ100" i="20"/>
  <c r="BA100" i="20" s="1"/>
  <c r="AZ99" i="20"/>
  <c r="BA99" i="20" s="1"/>
  <c r="AZ160" i="20"/>
  <c r="BA160" i="20" s="1"/>
  <c r="AZ81" i="20"/>
  <c r="BA81" i="20" s="1"/>
  <c r="AZ80" i="20"/>
  <c r="BA80" i="20" s="1"/>
  <c r="AZ98" i="20"/>
  <c r="BA98" i="20" s="1"/>
  <c r="AZ135" i="20"/>
  <c r="BA135" i="20" s="1"/>
  <c r="AZ35" i="20"/>
  <c r="BA35" i="20" s="1"/>
  <c r="AZ34" i="20"/>
  <c r="BA34" i="20" s="1"/>
  <c r="AZ97" i="20"/>
  <c r="BA97" i="20" s="1"/>
  <c r="AZ96" i="20"/>
  <c r="BA96" i="20" s="1"/>
  <c r="AZ33" i="20"/>
  <c r="BA33" i="20" s="1"/>
  <c r="AZ32" i="20"/>
  <c r="BA32" i="20" s="1"/>
  <c r="AZ69" i="20"/>
  <c r="BA69" i="20" s="1"/>
  <c r="AZ31" i="20"/>
  <c r="BA31" i="20" s="1"/>
  <c r="AZ30" i="20"/>
  <c r="BA30" i="20" s="1"/>
  <c r="AZ29" i="20"/>
  <c r="BA29" i="20" s="1"/>
  <c r="AZ193" i="20"/>
  <c r="BA193" i="20" s="1"/>
  <c r="AZ79" i="20"/>
  <c r="BA79" i="20" s="1"/>
  <c r="AZ167" i="20"/>
  <c r="BA167" i="20" s="1"/>
  <c r="AZ28" i="20"/>
  <c r="BA28" i="20" s="1"/>
  <c r="AZ164" i="20"/>
  <c r="BA164" i="20" s="1"/>
  <c r="AZ198" i="20"/>
  <c r="BA198" i="20" s="1"/>
  <c r="AZ192" i="20"/>
  <c r="BA192" i="20" s="1"/>
  <c r="AZ95" i="20"/>
  <c r="BA95" i="20" s="1"/>
  <c r="AZ76" i="20"/>
  <c r="BA76" i="20" s="1"/>
  <c r="AZ94" i="20"/>
  <c r="BA94" i="20" s="1"/>
  <c r="AZ27" i="20"/>
  <c r="BA27" i="20" s="1"/>
  <c r="AZ26" i="20"/>
  <c r="BA26" i="20" s="1"/>
  <c r="AZ196" i="20"/>
  <c r="BA196" i="20" s="1"/>
  <c r="AZ25" i="20"/>
  <c r="BA25" i="20" s="1"/>
  <c r="AZ156" i="20"/>
  <c r="BA156" i="20" s="1"/>
  <c r="AZ24" i="20"/>
  <c r="BA24" i="20" s="1"/>
  <c r="AZ200" i="20"/>
  <c r="BA200" i="20" s="1"/>
  <c r="AZ8" i="20"/>
  <c r="BA8" i="20" s="1"/>
  <c r="AZ93" i="20"/>
  <c r="BA93" i="20" s="1"/>
  <c r="AZ134" i="20"/>
  <c r="BA134" i="20" s="1"/>
  <c r="AZ181" i="20"/>
  <c r="BA181" i="20" s="1"/>
  <c r="AZ119" i="20"/>
  <c r="BA119" i="20" s="1"/>
  <c r="AZ173" i="20"/>
  <c r="BA173" i="20" s="1"/>
  <c r="AZ171" i="20"/>
  <c r="BA171" i="20" s="1"/>
  <c r="AZ191" i="20"/>
  <c r="BA191" i="20" s="1"/>
  <c r="AZ23" i="20"/>
  <c r="BA23" i="20" s="1"/>
  <c r="AZ22" i="20"/>
  <c r="BA22" i="20" s="1"/>
  <c r="AZ75" i="20"/>
  <c r="BA75" i="20" s="1"/>
  <c r="AZ126" i="20"/>
  <c r="BA126" i="20" s="1"/>
  <c r="AZ92" i="20"/>
  <c r="BA92" i="20" s="1"/>
  <c r="AZ91" i="20"/>
  <c r="BA91" i="20" s="1"/>
  <c r="AZ168" i="20"/>
  <c r="BA168" i="20" s="1"/>
  <c r="AZ163" i="20"/>
  <c r="BA163" i="20" s="1"/>
  <c r="AZ21" i="20"/>
  <c r="BA21" i="20" s="1"/>
  <c r="AZ122" i="20"/>
  <c r="BA122" i="20" s="1"/>
  <c r="AZ133" i="20"/>
  <c r="BA133" i="20" s="1"/>
  <c r="AZ90" i="20"/>
  <c r="BA90" i="20" s="1"/>
  <c r="AZ166" i="20"/>
  <c r="BA166" i="20" s="1"/>
  <c r="AZ118" i="20"/>
  <c r="BA118" i="20" s="1"/>
  <c r="AZ68" i="20"/>
  <c r="BA68" i="20" s="1"/>
  <c r="AZ89" i="20"/>
  <c r="BA89" i="20" s="1"/>
  <c r="AZ88" i="20"/>
  <c r="BA88" i="20" s="1"/>
  <c r="AZ165" i="20"/>
  <c r="BA165" i="20" s="1"/>
  <c r="AZ125" i="20"/>
  <c r="BA125" i="20" s="1"/>
  <c r="AZ132" i="20"/>
  <c r="BA132" i="20" s="1"/>
  <c r="AZ20" i="20"/>
  <c r="BA20" i="20" s="1"/>
  <c r="AZ19" i="20"/>
  <c r="BA19" i="20" s="1"/>
  <c r="BA201" i="20"/>
  <c r="AZ201" i="20"/>
  <c r="AZ18" i="20"/>
  <c r="BA18" i="20" s="1"/>
  <c r="BA117" i="20"/>
  <c r="AZ117" i="20"/>
  <c r="BA131" i="20"/>
  <c r="AZ131" i="20"/>
  <c r="BA78" i="20"/>
  <c r="AZ78" i="20"/>
  <c r="BA67" i="20"/>
  <c r="AZ67" i="20"/>
  <c r="AZ170" i="20"/>
  <c r="BA170" i="20" s="1"/>
  <c r="AZ17" i="20"/>
  <c r="BA17" i="20" s="1"/>
  <c r="AZ16" i="20"/>
  <c r="BA16" i="20" s="1"/>
  <c r="AZ15" i="20"/>
  <c r="BA15" i="20" s="1"/>
  <c r="AZ195" i="20"/>
  <c r="BA195" i="20" s="1"/>
  <c r="AZ124" i="20"/>
  <c r="BA124" i="20" s="1"/>
  <c r="AZ66" i="20"/>
  <c r="BA66" i="20" s="1"/>
  <c r="AZ186" i="20"/>
  <c r="BA186" i="20" s="1"/>
  <c r="AZ153" i="20"/>
  <c r="BA153" i="20" s="1"/>
  <c r="AZ180" i="20"/>
  <c r="BA180" i="20" s="1"/>
  <c r="BA14" i="20"/>
  <c r="AZ14" i="20"/>
  <c r="BA169" i="20"/>
  <c r="AZ169" i="20"/>
  <c r="AZ159" i="20"/>
  <c r="BA159" i="20" s="1"/>
  <c r="AZ162" i="20"/>
  <c r="BA162" i="20" s="1"/>
  <c r="AZ87" i="20"/>
  <c r="BA87" i="20" s="1"/>
  <c r="AZ13" i="20"/>
  <c r="BA13" i="20" s="1"/>
  <c r="AZ123" i="20"/>
  <c r="BA123" i="20" s="1"/>
  <c r="AZ120" i="20"/>
  <c r="BA120" i="20" s="1"/>
  <c r="AZ12" i="20"/>
  <c r="BA12" i="20" s="1"/>
  <c r="AZ11" i="20"/>
  <c r="BA11" i="20" s="1"/>
  <c r="AZ130" i="20"/>
  <c r="BA130" i="20" s="1"/>
  <c r="Q235" i="6"/>
  <c r="R235" i="6" s="1"/>
  <c r="Q234" i="6"/>
  <c r="R234" i="6" s="1"/>
  <c r="Q233" i="6"/>
  <c r="R233" i="6" s="1"/>
  <c r="Q232" i="6"/>
  <c r="R232" i="6" s="1"/>
  <c r="Q231" i="6"/>
  <c r="R231" i="6" s="1"/>
  <c r="Q230" i="6"/>
  <c r="R230" i="6" s="1"/>
  <c r="Q229" i="6"/>
  <c r="R229" i="6" s="1"/>
  <c r="Q228" i="6"/>
  <c r="R228" i="6" s="1"/>
  <c r="Q227" i="6"/>
  <c r="R227" i="6" s="1"/>
  <c r="Q226" i="6"/>
  <c r="R226" i="6" s="1"/>
  <c r="Q225" i="6"/>
  <c r="R225" i="6" s="1"/>
  <c r="Q224" i="6"/>
  <c r="R224" i="6" s="1"/>
  <c r="Q223" i="6"/>
  <c r="R223" i="6" s="1"/>
  <c r="Q222" i="6"/>
  <c r="R222" i="6" s="1"/>
  <c r="Q221" i="6"/>
  <c r="R221" i="6" s="1"/>
  <c r="Q220" i="6"/>
  <c r="R220" i="6" s="1"/>
  <c r="Q219" i="6"/>
  <c r="R219" i="6" s="1"/>
  <c r="Q218" i="6"/>
  <c r="R218" i="6" s="1"/>
  <c r="Q212" i="6"/>
  <c r="R212" i="6" s="1"/>
  <c r="Q211" i="6"/>
  <c r="R211" i="6" s="1"/>
  <c r="Q210" i="6"/>
  <c r="R210" i="6" s="1"/>
  <c r="Q209" i="6"/>
  <c r="R209" i="6" s="1"/>
  <c r="Q208" i="6"/>
  <c r="R208" i="6" s="1"/>
  <c r="Q207" i="6"/>
  <c r="R207" i="6" s="1"/>
  <c r="Q206" i="6"/>
  <c r="R206" i="6" s="1"/>
  <c r="Q205" i="6"/>
  <c r="R205" i="6" s="1"/>
  <c r="Q204" i="6"/>
  <c r="R204" i="6" s="1"/>
  <c r="Q203" i="6"/>
  <c r="R203" i="6" s="1"/>
  <c r="Q202" i="6"/>
  <c r="R202" i="6" s="1"/>
  <c r="Q201" i="6"/>
  <c r="R201" i="6" s="1"/>
  <c r="Q200" i="6"/>
  <c r="R200" i="6" s="1"/>
  <c r="Q199" i="6"/>
  <c r="R199" i="6" s="1"/>
  <c r="Q198" i="6"/>
  <c r="R198" i="6" s="1"/>
  <c r="Q197" i="6"/>
  <c r="R197" i="6" s="1"/>
  <c r="Q196" i="6"/>
  <c r="R196" i="6" s="1"/>
  <c r="Q195" i="6"/>
  <c r="R195" i="6" s="1"/>
  <c r="Q194" i="6"/>
  <c r="R194" i="6" s="1"/>
  <c r="Q193" i="6"/>
  <c r="R193" i="6" s="1"/>
  <c r="Q192" i="6"/>
  <c r="R192" i="6" s="1"/>
  <c r="Q191" i="6"/>
  <c r="R191" i="6" s="1"/>
  <c r="Q190" i="6"/>
  <c r="R190" i="6" s="1"/>
  <c r="Q189" i="6"/>
  <c r="R189" i="6" s="1"/>
  <c r="Q188" i="6"/>
  <c r="R188" i="6" s="1"/>
  <c r="Q182" i="6"/>
  <c r="R182" i="6" s="1"/>
  <c r="Q181" i="6"/>
  <c r="R181" i="6" s="1"/>
  <c r="Q180" i="6"/>
  <c r="R180" i="6" s="1"/>
  <c r="Q179" i="6"/>
  <c r="R179" i="6" s="1"/>
  <c r="Q178" i="6"/>
  <c r="R178" i="6" s="1"/>
  <c r="Q177" i="6"/>
  <c r="R177" i="6" s="1"/>
  <c r="Q176" i="6"/>
  <c r="R176" i="6" s="1"/>
  <c r="Q175" i="6"/>
  <c r="R175" i="6" s="1"/>
  <c r="Q174" i="6"/>
  <c r="R174" i="6" s="1"/>
  <c r="Q173" i="6"/>
  <c r="R173" i="6" s="1"/>
  <c r="Q172" i="6"/>
  <c r="R172" i="6" s="1"/>
  <c r="Q171" i="6"/>
  <c r="R171" i="6" s="1"/>
  <c r="Q170" i="6"/>
  <c r="R170" i="6" s="1"/>
  <c r="Q169" i="6"/>
  <c r="R169" i="6" s="1"/>
  <c r="Q168" i="6"/>
  <c r="R168" i="6" s="1"/>
  <c r="Q167" i="6"/>
  <c r="R167" i="6" s="1"/>
  <c r="Q166" i="6"/>
  <c r="R166" i="6" s="1"/>
  <c r="Q165" i="6"/>
  <c r="R165" i="6" s="1"/>
  <c r="Q164" i="6"/>
  <c r="R164" i="6" s="1"/>
  <c r="Q163" i="6"/>
  <c r="R163" i="6" s="1"/>
  <c r="Q162" i="6"/>
  <c r="R162" i="6" s="1"/>
  <c r="Q161" i="6"/>
  <c r="R161" i="6" s="1"/>
  <c r="Q160" i="6"/>
  <c r="R160" i="6" s="1"/>
  <c r="Q159" i="6"/>
  <c r="R159" i="6" s="1"/>
  <c r="Q158" i="6"/>
  <c r="R158" i="6" s="1"/>
  <c r="Q157" i="6"/>
  <c r="R157" i="6" s="1"/>
  <c r="Q156" i="6"/>
  <c r="R156" i="6" s="1"/>
  <c r="Q154" i="6"/>
  <c r="R154" i="6" s="1"/>
  <c r="Q153" i="6"/>
  <c r="R153" i="6" s="1"/>
  <c r="Q147" i="6"/>
  <c r="R147" i="6" s="1"/>
  <c r="Q146" i="6"/>
  <c r="R146" i="6" s="1"/>
  <c r="Q145" i="6"/>
  <c r="R145" i="6" s="1"/>
  <c r="Q144" i="6"/>
  <c r="R144" i="6" s="1"/>
  <c r="Q143" i="6"/>
  <c r="R143" i="6" s="1"/>
  <c r="Q142" i="6"/>
  <c r="R142" i="6" s="1"/>
  <c r="Q141" i="6"/>
  <c r="R141" i="6" s="1"/>
  <c r="Q140" i="6"/>
  <c r="R140" i="6" s="1"/>
  <c r="Q139" i="6"/>
  <c r="R139" i="6" s="1"/>
  <c r="Q138" i="6"/>
  <c r="R138" i="6" s="1"/>
  <c r="Q137" i="6"/>
  <c r="R137" i="6" s="1"/>
  <c r="Q136" i="6"/>
  <c r="R136" i="6" s="1"/>
  <c r="Q135" i="6"/>
  <c r="R135" i="6" s="1"/>
  <c r="Q134" i="6"/>
  <c r="R134" i="6" s="1"/>
  <c r="Q133" i="6"/>
  <c r="R133" i="6" s="1"/>
  <c r="Q132" i="6"/>
  <c r="R132" i="6" s="1"/>
  <c r="Q131" i="6"/>
  <c r="R131" i="6" s="1"/>
  <c r="Q130" i="6"/>
  <c r="R130" i="6" s="1"/>
  <c r="Q129" i="6"/>
  <c r="R129" i="6" s="1"/>
  <c r="Q128" i="6"/>
  <c r="R128" i="6" s="1"/>
  <c r="Q127" i="6"/>
  <c r="R127" i="6" s="1"/>
  <c r="Q126" i="6"/>
  <c r="R126" i="6" s="1"/>
  <c r="Q125" i="6"/>
  <c r="R125" i="6" s="1"/>
  <c r="Q124" i="6"/>
  <c r="R124" i="6" s="1"/>
  <c r="Q123" i="6"/>
  <c r="R123" i="6" s="1"/>
  <c r="Q122" i="6"/>
  <c r="R122" i="6" s="1"/>
  <c r="Q121" i="6"/>
  <c r="R121" i="6" s="1"/>
  <c r="Q120" i="6"/>
  <c r="R120" i="6" s="1"/>
  <c r="Q119" i="6"/>
  <c r="R119" i="6" s="1"/>
  <c r="Q118" i="6"/>
  <c r="R118" i="6" s="1"/>
  <c r="Q112" i="6"/>
  <c r="R112" i="6" s="1"/>
  <c r="Q111" i="6"/>
  <c r="R111" i="6" s="1"/>
  <c r="Q110" i="6"/>
  <c r="R110" i="6" s="1"/>
  <c r="Q109" i="6"/>
  <c r="R109" i="6" s="1"/>
  <c r="Q108" i="6"/>
  <c r="R108" i="6" s="1"/>
  <c r="Q107" i="6"/>
  <c r="R107" i="6" s="1"/>
  <c r="Q106" i="6"/>
  <c r="R106" i="6" s="1"/>
  <c r="Q105" i="6"/>
  <c r="R105" i="6" s="1"/>
  <c r="Q104" i="6"/>
  <c r="R104" i="6" s="1"/>
  <c r="Q103" i="6"/>
  <c r="R103" i="6" s="1"/>
  <c r="Q102" i="6"/>
  <c r="R102" i="6" s="1"/>
  <c r="Q101" i="6"/>
  <c r="R101" i="6" s="1"/>
  <c r="Q100" i="6"/>
  <c r="R100" i="6" s="1"/>
  <c r="Q99" i="6"/>
  <c r="R99" i="6" s="1"/>
  <c r="Q98" i="6"/>
  <c r="R98" i="6" s="1"/>
  <c r="Q97" i="6"/>
  <c r="R97" i="6" s="1"/>
  <c r="Q96" i="6"/>
  <c r="R96" i="6" s="1"/>
  <c r="Q95" i="6"/>
  <c r="R95" i="6" s="1"/>
  <c r="Q94" i="6"/>
  <c r="R94" i="6" s="1"/>
  <c r="Q93" i="6"/>
  <c r="R93" i="6" s="1"/>
  <c r="Q92" i="6"/>
  <c r="R92" i="6" s="1"/>
  <c r="Q91" i="6"/>
  <c r="R91" i="6" s="1"/>
  <c r="Q90" i="6"/>
  <c r="R90" i="6" s="1"/>
  <c r="Q89" i="6"/>
  <c r="R89" i="6" s="1"/>
  <c r="Q88" i="6"/>
  <c r="R88" i="6" s="1"/>
  <c r="Q87" i="6"/>
  <c r="R87" i="6" s="1"/>
  <c r="Q86" i="6"/>
  <c r="R86" i="6" s="1"/>
  <c r="Q85" i="6"/>
  <c r="R85" i="6" s="1"/>
  <c r="Q84" i="6"/>
  <c r="R84" i="6" s="1"/>
  <c r="Q78" i="6"/>
  <c r="R78" i="6" s="1"/>
  <c r="Q77" i="6"/>
  <c r="R77" i="6" s="1"/>
  <c r="Q76" i="6"/>
  <c r="R76" i="6" s="1"/>
  <c r="Q75" i="6"/>
  <c r="R75" i="6" s="1"/>
  <c r="Q74" i="6"/>
  <c r="R74" i="6" s="1"/>
  <c r="Q73" i="6"/>
  <c r="R73" i="6" s="1"/>
  <c r="Q72" i="6"/>
  <c r="R72" i="6" s="1"/>
  <c r="Q71" i="6"/>
  <c r="R71" i="6" s="1"/>
  <c r="Q70" i="6"/>
  <c r="R70" i="6" s="1"/>
  <c r="Q69" i="6"/>
  <c r="R69" i="6" s="1"/>
  <c r="Q68" i="6"/>
  <c r="R68" i="6" s="1"/>
  <c r="Q67" i="6"/>
  <c r="R67" i="6" s="1"/>
  <c r="Q66" i="6"/>
  <c r="R66" i="6" s="1"/>
  <c r="Q65" i="6"/>
  <c r="R65" i="6" s="1"/>
  <c r="Q64" i="6"/>
  <c r="R64" i="6" s="1"/>
  <c r="Q63" i="6"/>
  <c r="R63" i="6" s="1"/>
  <c r="Q62" i="6"/>
  <c r="R62" i="6" s="1"/>
  <c r="Q61" i="6"/>
  <c r="R61" i="6" s="1"/>
  <c r="Q60" i="6"/>
  <c r="R60" i="6" s="1"/>
  <c r="Q59" i="6"/>
  <c r="R59" i="6" s="1"/>
  <c r="Q58" i="6"/>
  <c r="R58" i="6" s="1"/>
  <c r="Q57" i="6"/>
  <c r="R57" i="6" s="1"/>
  <c r="Q56" i="6"/>
  <c r="R56" i="6" s="1"/>
  <c r="Q55" i="6"/>
  <c r="R55" i="6" s="1"/>
  <c r="Q54" i="6"/>
  <c r="R54" i="6" s="1"/>
  <c r="Q53" i="6"/>
  <c r="R53" i="6" s="1"/>
  <c r="Q52" i="6"/>
  <c r="R52" i="6" s="1"/>
  <c r="Q51" i="6"/>
  <c r="R51" i="6" s="1"/>
  <c r="Q50" i="6"/>
  <c r="R50" i="6" s="1"/>
  <c r="Q44" i="6"/>
  <c r="R44" i="6" s="1"/>
  <c r="Q43" i="6"/>
  <c r="R43" i="6" s="1"/>
  <c r="Q42" i="6"/>
  <c r="R42" i="6" s="1"/>
  <c r="Q41" i="6"/>
  <c r="R41" i="6" s="1"/>
  <c r="Q40" i="6"/>
  <c r="R40" i="6" s="1"/>
  <c r="Q38" i="6"/>
  <c r="R38" i="6" s="1"/>
  <c r="Q37" i="6"/>
  <c r="R37" i="6" s="1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EK235" i="18"/>
  <c r="EM235" i="18" s="1"/>
  <c r="EJ235" i="18"/>
  <c r="EI235" i="18"/>
  <c r="DX235" i="18"/>
  <c r="EK234" i="18"/>
  <c r="EM234" i="18" s="1"/>
  <c r="EJ234" i="18"/>
  <c r="EI234" i="18"/>
  <c r="DX234" i="18"/>
  <c r="EK233" i="18"/>
  <c r="EM233" i="18" s="1"/>
  <c r="EJ233" i="18"/>
  <c r="EI233" i="18"/>
  <c r="DX233" i="18"/>
  <c r="EK232" i="18"/>
  <c r="EM232" i="18" s="1"/>
  <c r="EJ232" i="18"/>
  <c r="EI232" i="18"/>
  <c r="DX232" i="18"/>
  <c r="EK231" i="18"/>
  <c r="EM231" i="18" s="1"/>
  <c r="EJ231" i="18"/>
  <c r="EI231" i="18"/>
  <c r="DX231" i="18"/>
  <c r="EK230" i="18"/>
  <c r="EM230" i="18" s="1"/>
  <c r="EJ230" i="18"/>
  <c r="EI230" i="18"/>
  <c r="DX230" i="18"/>
  <c r="EK229" i="18"/>
  <c r="EM229" i="18" s="1"/>
  <c r="EJ229" i="18"/>
  <c r="EI229" i="18"/>
  <c r="DX229" i="18"/>
  <c r="EK228" i="18"/>
  <c r="EM228" i="18" s="1"/>
  <c r="EJ228" i="18"/>
  <c r="EI228" i="18"/>
  <c r="DX228" i="18"/>
  <c r="EK227" i="18"/>
  <c r="EM227" i="18" s="1"/>
  <c r="EJ227" i="18"/>
  <c r="EI227" i="18"/>
  <c r="DX227" i="18"/>
  <c r="EK226" i="18"/>
  <c r="EM226" i="18" s="1"/>
  <c r="EJ226" i="18"/>
  <c r="EI226" i="18"/>
  <c r="DX226" i="18"/>
  <c r="EK225" i="18"/>
  <c r="EM225" i="18" s="1"/>
  <c r="EJ225" i="18"/>
  <c r="EI225" i="18"/>
  <c r="EK224" i="18"/>
  <c r="EJ224" i="18"/>
  <c r="EL224" i="18" s="1"/>
  <c r="EI224" i="18"/>
  <c r="DX224" i="18"/>
  <c r="EK223" i="18"/>
  <c r="EJ223" i="18"/>
  <c r="EL223" i="18" s="1"/>
  <c r="EI223" i="18"/>
  <c r="DX223" i="18"/>
  <c r="EK222" i="18"/>
  <c r="EJ222" i="18"/>
  <c r="EL222" i="18" s="1"/>
  <c r="EI222" i="18"/>
  <c r="DX222" i="18"/>
  <c r="EK221" i="18"/>
  <c r="EJ221" i="18"/>
  <c r="EL221" i="18" s="1"/>
  <c r="EI221" i="18"/>
  <c r="DX221" i="18"/>
  <c r="EK220" i="18"/>
  <c r="EJ220" i="18"/>
  <c r="EL220" i="18" s="1"/>
  <c r="EI220" i="18"/>
  <c r="DX220" i="18"/>
  <c r="EK219" i="18"/>
  <c r="EJ219" i="18"/>
  <c r="EL219" i="18" s="1"/>
  <c r="EI219" i="18"/>
  <c r="DX219" i="18"/>
  <c r="EK218" i="18"/>
  <c r="EJ218" i="18"/>
  <c r="EL218" i="18" s="1"/>
  <c r="EI218" i="18"/>
  <c r="DX218" i="18"/>
  <c r="EK212" i="18"/>
  <c r="EJ212" i="18"/>
  <c r="EL212" i="18" s="1"/>
  <c r="EI212" i="18"/>
  <c r="DX212" i="18"/>
  <c r="EK211" i="18"/>
  <c r="EJ211" i="18"/>
  <c r="EL211" i="18" s="1"/>
  <c r="EI211" i="18"/>
  <c r="DX211" i="18"/>
  <c r="EK210" i="18"/>
  <c r="EJ210" i="18"/>
  <c r="EL210" i="18" s="1"/>
  <c r="EI210" i="18"/>
  <c r="DX210" i="18"/>
  <c r="EK209" i="18"/>
  <c r="EJ209" i="18"/>
  <c r="EL209" i="18" s="1"/>
  <c r="EI209" i="18"/>
  <c r="DX209" i="18"/>
  <c r="EK208" i="18"/>
  <c r="EJ208" i="18"/>
  <c r="EL208" i="18" s="1"/>
  <c r="EI208" i="18"/>
  <c r="DX208" i="18"/>
  <c r="EK207" i="18"/>
  <c r="EJ207" i="18"/>
  <c r="EL207" i="18" s="1"/>
  <c r="EI207" i="18"/>
  <c r="DX207" i="18"/>
  <c r="EK206" i="18"/>
  <c r="EJ206" i="18"/>
  <c r="EL206" i="18" s="1"/>
  <c r="EI206" i="18"/>
  <c r="DX206" i="18"/>
  <c r="EK205" i="18"/>
  <c r="EJ205" i="18"/>
  <c r="EL205" i="18" s="1"/>
  <c r="EI205" i="18"/>
  <c r="DX205" i="18"/>
  <c r="EK204" i="18"/>
  <c r="EJ204" i="18"/>
  <c r="EL204" i="18" s="1"/>
  <c r="EI204" i="18"/>
  <c r="DX204" i="18"/>
  <c r="EK203" i="18"/>
  <c r="EJ203" i="18"/>
  <c r="EL203" i="18" s="1"/>
  <c r="EI203" i="18"/>
  <c r="DX203" i="18"/>
  <c r="EK202" i="18"/>
  <c r="EJ202" i="18"/>
  <c r="EL202" i="18" s="1"/>
  <c r="EI202" i="18"/>
  <c r="DX202" i="18"/>
  <c r="EK201" i="18"/>
  <c r="EJ201" i="18"/>
  <c r="EL201" i="18" s="1"/>
  <c r="EI201" i="18"/>
  <c r="DX201" i="18"/>
  <c r="EK200" i="18"/>
  <c r="EJ200" i="18"/>
  <c r="EL200" i="18" s="1"/>
  <c r="EI200" i="18"/>
  <c r="DX200" i="18"/>
  <c r="EK199" i="18"/>
  <c r="EJ199" i="18"/>
  <c r="EL199" i="18" s="1"/>
  <c r="EI199" i="18"/>
  <c r="DX199" i="18"/>
  <c r="EK198" i="18"/>
  <c r="EJ198" i="18"/>
  <c r="EM198" i="18" s="1"/>
  <c r="EI198" i="18"/>
  <c r="DX198" i="18"/>
  <c r="EK197" i="18"/>
  <c r="EJ197" i="18"/>
  <c r="EM197" i="18" s="1"/>
  <c r="EI197" i="18"/>
  <c r="DX197" i="18"/>
  <c r="EK196" i="18"/>
  <c r="EJ196" i="18"/>
  <c r="EM196" i="18" s="1"/>
  <c r="EI196" i="18"/>
  <c r="DX196" i="18"/>
  <c r="EK195" i="18"/>
  <c r="EJ195" i="18"/>
  <c r="EM195" i="18" s="1"/>
  <c r="EI195" i="18"/>
  <c r="DX195" i="18"/>
  <c r="EK194" i="18"/>
  <c r="EJ194" i="18"/>
  <c r="EI194" i="18"/>
  <c r="DX194" i="18"/>
  <c r="EK193" i="18"/>
  <c r="EJ193" i="18"/>
  <c r="EI193" i="18"/>
  <c r="DX193" i="18"/>
  <c r="EK192" i="18"/>
  <c r="EJ192" i="18"/>
  <c r="EI192" i="18"/>
  <c r="DX192" i="18"/>
  <c r="EK191" i="18"/>
  <c r="EJ191" i="18"/>
  <c r="EI191" i="18"/>
  <c r="DX191" i="18"/>
  <c r="EK190" i="18"/>
  <c r="EJ190" i="18"/>
  <c r="EI190" i="18"/>
  <c r="DX190" i="18"/>
  <c r="EK189" i="18"/>
  <c r="EJ189" i="18"/>
  <c r="EI189" i="18"/>
  <c r="DX189" i="18"/>
  <c r="EK188" i="18"/>
  <c r="EJ188" i="18"/>
  <c r="EI188" i="18"/>
  <c r="DX188" i="18"/>
  <c r="EK182" i="18"/>
  <c r="EJ182" i="18"/>
  <c r="EI182" i="18"/>
  <c r="DX182" i="18"/>
  <c r="EK181" i="18"/>
  <c r="EJ181" i="18"/>
  <c r="EI181" i="18"/>
  <c r="DX181" i="18"/>
  <c r="EK180" i="18"/>
  <c r="EJ180" i="18"/>
  <c r="EI180" i="18"/>
  <c r="DX180" i="18"/>
  <c r="EK179" i="18"/>
  <c r="EJ179" i="18"/>
  <c r="EI179" i="18"/>
  <c r="DX179" i="18"/>
  <c r="EK178" i="18"/>
  <c r="EJ178" i="18"/>
  <c r="EI178" i="18"/>
  <c r="DX178" i="18"/>
  <c r="EK177" i="18"/>
  <c r="EJ177" i="18"/>
  <c r="EI177" i="18"/>
  <c r="DX177" i="18"/>
  <c r="EK176" i="18"/>
  <c r="EJ176" i="18"/>
  <c r="EI176" i="18"/>
  <c r="DX176" i="18"/>
  <c r="EK175" i="18"/>
  <c r="EJ175" i="18"/>
  <c r="EI175" i="18"/>
  <c r="DX175" i="18"/>
  <c r="EK174" i="18"/>
  <c r="EJ174" i="18"/>
  <c r="EI174" i="18"/>
  <c r="DX174" i="18"/>
  <c r="EK173" i="18"/>
  <c r="EJ173" i="18"/>
  <c r="EI173" i="18"/>
  <c r="DX173" i="18"/>
  <c r="EK172" i="18"/>
  <c r="EJ172" i="18"/>
  <c r="EI172" i="18"/>
  <c r="DX172" i="18"/>
  <c r="EK171" i="18"/>
  <c r="EJ171" i="18"/>
  <c r="EI171" i="18"/>
  <c r="DX171" i="18"/>
  <c r="EK170" i="18"/>
  <c r="EJ170" i="18"/>
  <c r="EI170" i="18"/>
  <c r="DX170" i="18"/>
  <c r="EK169" i="18"/>
  <c r="EJ169" i="18"/>
  <c r="EI169" i="18"/>
  <c r="DX169" i="18"/>
  <c r="EK168" i="18"/>
  <c r="EJ168" i="18"/>
  <c r="EI168" i="18"/>
  <c r="DX168" i="18"/>
  <c r="EK167" i="18"/>
  <c r="EJ167" i="18"/>
  <c r="EI167" i="18"/>
  <c r="DX167" i="18"/>
  <c r="EK166" i="18"/>
  <c r="EJ166" i="18"/>
  <c r="EI166" i="18"/>
  <c r="DX166" i="18"/>
  <c r="EK165" i="18"/>
  <c r="EJ165" i="18"/>
  <c r="EI165" i="18"/>
  <c r="DX165" i="18"/>
  <c r="EK164" i="18"/>
  <c r="EJ164" i="18"/>
  <c r="EI164" i="18"/>
  <c r="DX164" i="18"/>
  <c r="EK163" i="18"/>
  <c r="EJ163" i="18"/>
  <c r="EI163" i="18"/>
  <c r="DX163" i="18"/>
  <c r="EK162" i="18"/>
  <c r="EJ162" i="18"/>
  <c r="EI162" i="18"/>
  <c r="DX162" i="18"/>
  <c r="EK161" i="18"/>
  <c r="EJ161" i="18"/>
  <c r="EI161" i="18"/>
  <c r="DX161" i="18"/>
  <c r="EK160" i="18"/>
  <c r="EL160" i="18" s="1"/>
  <c r="EJ160" i="18"/>
  <c r="EI160" i="18"/>
  <c r="DX160" i="18"/>
  <c r="EK159" i="18"/>
  <c r="EL159" i="18" s="1"/>
  <c r="EJ159" i="18"/>
  <c r="EI159" i="18"/>
  <c r="DX159" i="18"/>
  <c r="EK158" i="18"/>
  <c r="EL158" i="18" s="1"/>
  <c r="EJ158" i="18"/>
  <c r="EI158" i="18"/>
  <c r="DX158" i="18"/>
  <c r="EK157" i="18"/>
  <c r="EL157" i="18" s="1"/>
  <c r="EJ157" i="18"/>
  <c r="EI157" i="18"/>
  <c r="DX157" i="18"/>
  <c r="EK156" i="18"/>
  <c r="EL156" i="18" s="1"/>
  <c r="EJ156" i="18"/>
  <c r="EI156" i="18"/>
  <c r="DX156" i="18"/>
  <c r="EK155" i="18"/>
  <c r="EL155" i="18" s="1"/>
  <c r="EJ155" i="18"/>
  <c r="EI155" i="18"/>
  <c r="DX155" i="18"/>
  <c r="EK154" i="18"/>
  <c r="EL154" i="18" s="1"/>
  <c r="EJ154" i="18"/>
  <c r="EI154" i="18"/>
  <c r="DX154" i="18"/>
  <c r="EK153" i="18"/>
  <c r="EL153" i="18" s="1"/>
  <c r="EJ153" i="18"/>
  <c r="EI153" i="18"/>
  <c r="DX153" i="18"/>
  <c r="EK147" i="18"/>
  <c r="EL147" i="18" s="1"/>
  <c r="EJ147" i="18"/>
  <c r="EI147" i="18"/>
  <c r="DX147" i="18"/>
  <c r="EK146" i="18"/>
  <c r="EL146" i="18" s="1"/>
  <c r="EJ146" i="18"/>
  <c r="EI146" i="18"/>
  <c r="DX146" i="18"/>
  <c r="EK145" i="18"/>
  <c r="EJ145" i="18"/>
  <c r="EI145" i="18"/>
  <c r="DX145" i="18"/>
  <c r="EK144" i="18"/>
  <c r="EJ144" i="18"/>
  <c r="EI144" i="18"/>
  <c r="DX144" i="18"/>
  <c r="EK143" i="18"/>
  <c r="EL143" i="18" s="1"/>
  <c r="EJ143" i="18"/>
  <c r="EI143" i="18"/>
  <c r="DX143" i="18"/>
  <c r="EK142" i="18"/>
  <c r="EL142" i="18" s="1"/>
  <c r="EJ142" i="18"/>
  <c r="EI142" i="18"/>
  <c r="DX142" i="18"/>
  <c r="EK141" i="18"/>
  <c r="EJ141" i="18"/>
  <c r="EI141" i="18"/>
  <c r="DX141" i="18"/>
  <c r="EK140" i="18"/>
  <c r="EJ140" i="18"/>
  <c r="EI140" i="18"/>
  <c r="DX140" i="18"/>
  <c r="EK139" i="18"/>
  <c r="EL139" i="18" s="1"/>
  <c r="EJ139" i="18"/>
  <c r="EI139" i="18"/>
  <c r="DX139" i="18"/>
  <c r="EK138" i="18"/>
  <c r="EL138" i="18" s="1"/>
  <c r="EJ138" i="18"/>
  <c r="EI138" i="18"/>
  <c r="DX138" i="18"/>
  <c r="EK137" i="18"/>
  <c r="EJ137" i="18"/>
  <c r="EI137" i="18"/>
  <c r="DX137" i="18"/>
  <c r="EK136" i="18"/>
  <c r="EJ136" i="18"/>
  <c r="EI136" i="18"/>
  <c r="DX136" i="18"/>
  <c r="EK135" i="18"/>
  <c r="EJ135" i="18"/>
  <c r="EI135" i="18"/>
  <c r="DX135" i="18"/>
  <c r="EK134" i="18"/>
  <c r="EJ134" i="18"/>
  <c r="EI134" i="18"/>
  <c r="DX134" i="18"/>
  <c r="EK133" i="18"/>
  <c r="EJ133" i="18"/>
  <c r="EI133" i="18"/>
  <c r="DX133" i="18"/>
  <c r="EK132" i="18"/>
  <c r="EJ132" i="18"/>
  <c r="EI132" i="18"/>
  <c r="DX132" i="18"/>
  <c r="EK131" i="18"/>
  <c r="EJ131" i="18"/>
  <c r="EI131" i="18"/>
  <c r="DX131" i="18"/>
  <c r="EK130" i="18"/>
  <c r="EM130" i="18" s="1"/>
  <c r="EJ130" i="18"/>
  <c r="EI130" i="18"/>
  <c r="DX130" i="18"/>
  <c r="EK129" i="18"/>
  <c r="EM129" i="18" s="1"/>
  <c r="EJ129" i="18"/>
  <c r="EI129" i="18"/>
  <c r="DX129" i="18"/>
  <c r="EK128" i="18"/>
  <c r="EM128" i="18" s="1"/>
  <c r="EJ128" i="18"/>
  <c r="EI128" i="18"/>
  <c r="DX128" i="18"/>
  <c r="EK127" i="18"/>
  <c r="EM127" i="18" s="1"/>
  <c r="EJ127" i="18"/>
  <c r="EI127" i="18"/>
  <c r="DX127" i="18"/>
  <c r="EK126" i="18"/>
  <c r="EM126" i="18" s="1"/>
  <c r="EJ126" i="18"/>
  <c r="EI126" i="18"/>
  <c r="DX126" i="18"/>
  <c r="EK125" i="18"/>
  <c r="EM125" i="18" s="1"/>
  <c r="EJ125" i="18"/>
  <c r="EI125" i="18"/>
  <c r="EK124" i="18"/>
  <c r="EJ124" i="18"/>
  <c r="EL124" i="18" s="1"/>
  <c r="EI124" i="18"/>
  <c r="DX124" i="18"/>
  <c r="EK123" i="18"/>
  <c r="EJ123" i="18"/>
  <c r="EL123" i="18" s="1"/>
  <c r="EI123" i="18"/>
  <c r="DX123" i="18"/>
  <c r="EK122" i="18"/>
  <c r="EJ122" i="18"/>
  <c r="EL122" i="18" s="1"/>
  <c r="EI122" i="18"/>
  <c r="DX122" i="18"/>
  <c r="EK121" i="18"/>
  <c r="EJ121" i="18"/>
  <c r="EL121" i="18" s="1"/>
  <c r="EI121" i="18"/>
  <c r="DX121" i="18"/>
  <c r="EK120" i="18"/>
  <c r="EJ120" i="18"/>
  <c r="EL120" i="18" s="1"/>
  <c r="EI120" i="18"/>
  <c r="DX120" i="18"/>
  <c r="EK119" i="18"/>
  <c r="EJ119" i="18"/>
  <c r="EL119" i="18" s="1"/>
  <c r="EI119" i="18"/>
  <c r="DX119" i="18"/>
  <c r="EK118" i="18"/>
  <c r="EJ118" i="18"/>
  <c r="EL118" i="18" s="1"/>
  <c r="EI118" i="18"/>
  <c r="DX118" i="18"/>
  <c r="EK112" i="18"/>
  <c r="EJ112" i="18"/>
  <c r="EL112" i="18" s="1"/>
  <c r="EI112" i="18"/>
  <c r="DX112" i="18"/>
  <c r="EK111" i="18"/>
  <c r="EJ111" i="18"/>
  <c r="EI111" i="18"/>
  <c r="DX111" i="18"/>
  <c r="EK110" i="18"/>
  <c r="EJ110" i="18"/>
  <c r="EI110" i="18"/>
  <c r="DX110" i="18"/>
  <c r="EK109" i="18"/>
  <c r="EJ109" i="18"/>
  <c r="EI109" i="18"/>
  <c r="DX109" i="18"/>
  <c r="EK108" i="18"/>
  <c r="EJ108" i="18"/>
  <c r="EI108" i="18"/>
  <c r="DX108" i="18"/>
  <c r="EK107" i="18"/>
  <c r="EJ107" i="18"/>
  <c r="EI107" i="18"/>
  <c r="DX107" i="18"/>
  <c r="EK106" i="18"/>
  <c r="EJ106" i="18"/>
  <c r="EI106" i="18"/>
  <c r="DX106" i="18"/>
  <c r="EK105" i="18"/>
  <c r="EJ105" i="18"/>
  <c r="EI105" i="18"/>
  <c r="DX105" i="18"/>
  <c r="EK104" i="18"/>
  <c r="EJ104" i="18"/>
  <c r="EI104" i="18"/>
  <c r="DX104" i="18"/>
  <c r="EK103" i="18"/>
  <c r="EJ103" i="18"/>
  <c r="EI103" i="18"/>
  <c r="DX103" i="18"/>
  <c r="EK102" i="18"/>
  <c r="EJ102" i="18"/>
  <c r="EI102" i="18"/>
  <c r="DX102" i="18"/>
  <c r="EK101" i="18"/>
  <c r="EJ101" i="18"/>
  <c r="EI101" i="18"/>
  <c r="DX101" i="18"/>
  <c r="EK100" i="18"/>
  <c r="EJ100" i="18"/>
  <c r="EI100" i="18"/>
  <c r="DX100" i="18"/>
  <c r="EK99" i="18"/>
  <c r="EJ99" i="18"/>
  <c r="EI99" i="18"/>
  <c r="DX99" i="18"/>
  <c r="EK98" i="18"/>
  <c r="EJ98" i="18"/>
  <c r="EI98" i="18"/>
  <c r="DX98" i="18"/>
  <c r="EK97" i="18"/>
  <c r="EJ97" i="18"/>
  <c r="EI97" i="18"/>
  <c r="DX97" i="18"/>
  <c r="EK96" i="18"/>
  <c r="EJ96" i="18"/>
  <c r="EI96" i="18"/>
  <c r="DX96" i="18"/>
  <c r="EK95" i="18"/>
  <c r="EJ95" i="18"/>
  <c r="EI95" i="18"/>
  <c r="DX95" i="18"/>
  <c r="EK94" i="18"/>
  <c r="EJ94" i="18"/>
  <c r="EI94" i="18"/>
  <c r="DX94" i="18"/>
  <c r="EK93" i="18"/>
  <c r="EJ93" i="18"/>
  <c r="EI93" i="18"/>
  <c r="DX93" i="18"/>
  <c r="EK92" i="18"/>
  <c r="EJ92" i="18"/>
  <c r="EI92" i="18"/>
  <c r="DX92" i="18"/>
  <c r="EK91" i="18"/>
  <c r="EJ91" i="18"/>
  <c r="EI91" i="18"/>
  <c r="DX91" i="18"/>
  <c r="EK90" i="18"/>
  <c r="EJ90" i="18"/>
  <c r="EI90" i="18"/>
  <c r="DX90" i="18"/>
  <c r="EK89" i="18"/>
  <c r="EJ89" i="18"/>
  <c r="EI89" i="18"/>
  <c r="DX89" i="18"/>
  <c r="EK88" i="18"/>
  <c r="EJ88" i="18"/>
  <c r="EI88" i="18"/>
  <c r="DX88" i="18"/>
  <c r="EK87" i="18"/>
  <c r="EJ87" i="18"/>
  <c r="EI87" i="18"/>
  <c r="DX87" i="18"/>
  <c r="EK86" i="18"/>
  <c r="EJ86" i="18"/>
  <c r="EI86" i="18"/>
  <c r="DX86" i="18"/>
  <c r="EK85" i="18"/>
  <c r="EJ85" i="18"/>
  <c r="EI85" i="18"/>
  <c r="DX85" i="18"/>
  <c r="EK84" i="18"/>
  <c r="EJ84" i="18"/>
  <c r="EI84" i="18"/>
  <c r="DX84" i="18"/>
  <c r="EK78" i="18"/>
  <c r="EJ78" i="18"/>
  <c r="EI78" i="18"/>
  <c r="DX78" i="18"/>
  <c r="EK77" i="18"/>
  <c r="EJ77" i="18"/>
  <c r="EI77" i="18"/>
  <c r="DX77" i="18"/>
  <c r="EK76" i="18"/>
  <c r="EJ76" i="18"/>
  <c r="EI76" i="18"/>
  <c r="DX76" i="18"/>
  <c r="EK75" i="18"/>
  <c r="EJ75" i="18"/>
  <c r="EI75" i="18"/>
  <c r="DX75" i="18"/>
  <c r="EK74" i="18"/>
  <c r="EJ74" i="18"/>
  <c r="EI74" i="18"/>
  <c r="DX74" i="18"/>
  <c r="EK73" i="18"/>
  <c r="EJ73" i="18"/>
  <c r="EI73" i="18"/>
  <c r="DX73" i="18"/>
  <c r="EK72" i="18"/>
  <c r="EJ72" i="18"/>
  <c r="EI72" i="18"/>
  <c r="DX72" i="18"/>
  <c r="EK71" i="18"/>
  <c r="EL71" i="18" s="1"/>
  <c r="EJ71" i="18"/>
  <c r="DX71" i="18"/>
  <c r="EK70" i="18"/>
  <c r="EJ70" i="18"/>
  <c r="EM70" i="18" s="1"/>
  <c r="EI70" i="18"/>
  <c r="DX70" i="18"/>
  <c r="EK69" i="18"/>
  <c r="EJ69" i="18"/>
  <c r="EM69" i="18" s="1"/>
  <c r="EI69" i="18"/>
  <c r="DX69" i="18"/>
  <c r="EK68" i="18"/>
  <c r="EJ68" i="18"/>
  <c r="EI68" i="18"/>
  <c r="DX68" i="18"/>
  <c r="EK67" i="18"/>
  <c r="EJ67" i="18"/>
  <c r="EI67" i="18"/>
  <c r="DX67" i="18"/>
  <c r="EK66" i="18"/>
  <c r="EJ66" i="18"/>
  <c r="EI66" i="18"/>
  <c r="DX66" i="18"/>
  <c r="EK65" i="18"/>
  <c r="EJ65" i="18"/>
  <c r="EI65" i="18"/>
  <c r="DX65" i="18"/>
  <c r="EK64" i="18"/>
  <c r="EJ64" i="18"/>
  <c r="EI64" i="18"/>
  <c r="DX64" i="18"/>
  <c r="EK63" i="18"/>
  <c r="EM63" i="18" s="1"/>
  <c r="EJ63" i="18"/>
  <c r="EI63" i="18"/>
  <c r="DX63" i="18"/>
  <c r="EK62" i="18"/>
  <c r="EM62" i="18" s="1"/>
  <c r="EJ62" i="18"/>
  <c r="EI62" i="18"/>
  <c r="DX62" i="18"/>
  <c r="EK61" i="18"/>
  <c r="EM61" i="18" s="1"/>
  <c r="EJ61" i="18"/>
  <c r="EI61" i="18"/>
  <c r="DX61" i="18"/>
  <c r="EK60" i="18"/>
  <c r="EM60" i="18" s="1"/>
  <c r="EJ60" i="18"/>
  <c r="EI60" i="18"/>
  <c r="DX60" i="18"/>
  <c r="EK59" i="18"/>
  <c r="EM59" i="18" s="1"/>
  <c r="EJ59" i="18"/>
  <c r="EI59" i="18"/>
  <c r="DX59" i="18"/>
  <c r="EK58" i="18"/>
  <c r="EM58" i="18" s="1"/>
  <c r="EJ58" i="18"/>
  <c r="EI58" i="18"/>
  <c r="DX58" i="18"/>
  <c r="EK57" i="18"/>
  <c r="EM57" i="18" s="1"/>
  <c r="EJ57" i="18"/>
  <c r="EI57" i="18"/>
  <c r="DX57" i="18"/>
  <c r="EK56" i="18"/>
  <c r="EM56" i="18" s="1"/>
  <c r="EJ56" i="18"/>
  <c r="EI56" i="18"/>
  <c r="DX56" i="18"/>
  <c r="EK55" i="18"/>
  <c r="EM55" i="18" s="1"/>
  <c r="EJ55" i="18"/>
  <c r="EI55" i="18"/>
  <c r="DX55" i="18"/>
  <c r="EK54" i="18"/>
  <c r="EM54" i="18" s="1"/>
  <c r="EJ54" i="18"/>
  <c r="EI54" i="18"/>
  <c r="DX54" i="18"/>
  <c r="EK53" i="18"/>
  <c r="EJ53" i="18"/>
  <c r="EI53" i="18"/>
  <c r="DX53" i="18"/>
  <c r="EK52" i="18"/>
  <c r="EJ52" i="18"/>
  <c r="EI52" i="18"/>
  <c r="DX52" i="18"/>
  <c r="EK51" i="18"/>
  <c r="EJ51" i="18"/>
  <c r="EI51" i="18"/>
  <c r="DX51" i="18"/>
  <c r="EK50" i="18"/>
  <c r="EL50" i="18" s="1"/>
  <c r="EJ50" i="18"/>
  <c r="EI50" i="18"/>
  <c r="DX50" i="18"/>
  <c r="EK44" i="18"/>
  <c r="EL44" i="18" s="1"/>
  <c r="EJ44" i="18"/>
  <c r="EI44" i="18"/>
  <c r="DX44" i="18"/>
  <c r="EK43" i="18"/>
  <c r="EJ43" i="18"/>
  <c r="EI43" i="18"/>
  <c r="DX43" i="18"/>
  <c r="EK42" i="18"/>
  <c r="EJ42" i="18"/>
  <c r="EI42" i="18"/>
  <c r="DX42" i="18"/>
  <c r="EK41" i="18"/>
  <c r="EJ41" i="18"/>
  <c r="EI41" i="18"/>
  <c r="DX41" i="18"/>
  <c r="EK40" i="18"/>
  <c r="EJ40" i="18"/>
  <c r="EI40" i="18"/>
  <c r="DX40" i="18"/>
  <c r="EK39" i="18"/>
  <c r="EJ39" i="18"/>
  <c r="EI39" i="18"/>
  <c r="DX39" i="18"/>
  <c r="EK38" i="18"/>
  <c r="EJ38" i="18"/>
  <c r="EI38" i="18"/>
  <c r="DX38" i="18"/>
  <c r="EK37" i="18"/>
  <c r="EJ37" i="18"/>
  <c r="EI37" i="18"/>
  <c r="DX37" i="18"/>
  <c r="EK36" i="18"/>
  <c r="EJ36" i="18"/>
  <c r="EI36" i="18"/>
  <c r="DX36" i="18"/>
  <c r="EK35" i="18"/>
  <c r="EM35" i="18" s="1"/>
  <c r="EJ35" i="18"/>
  <c r="EI35" i="18"/>
  <c r="DX35" i="18"/>
  <c r="EK34" i="18"/>
  <c r="EM34" i="18" s="1"/>
  <c r="EJ34" i="18"/>
  <c r="EI34" i="18"/>
  <c r="DX34" i="18"/>
  <c r="EK33" i="18"/>
  <c r="EM33" i="18" s="1"/>
  <c r="EJ33" i="18"/>
  <c r="EI33" i="18"/>
  <c r="DX33" i="18"/>
  <c r="EK32" i="18"/>
  <c r="EM32" i="18" s="1"/>
  <c r="EJ32" i="18"/>
  <c r="EI32" i="18"/>
  <c r="DX32" i="18"/>
  <c r="EK31" i="18"/>
  <c r="EM31" i="18" s="1"/>
  <c r="EJ31" i="18"/>
  <c r="EI31" i="18"/>
  <c r="DX31" i="18"/>
  <c r="EK30" i="18"/>
  <c r="EM30" i="18" s="1"/>
  <c r="EJ30" i="18"/>
  <c r="EI30" i="18"/>
  <c r="DX30" i="18"/>
  <c r="EK29" i="18"/>
  <c r="EM29" i="18" s="1"/>
  <c r="EJ29" i="18"/>
  <c r="EI29" i="18"/>
  <c r="DX29" i="18"/>
  <c r="EK28" i="18"/>
  <c r="EM28" i="18" s="1"/>
  <c r="EJ28" i="18"/>
  <c r="EI28" i="18"/>
  <c r="DX28" i="18"/>
  <c r="EK27" i="18"/>
  <c r="EM27" i="18" s="1"/>
  <c r="EJ27" i="18"/>
  <c r="EI27" i="18"/>
  <c r="DX27" i="18"/>
  <c r="EK26" i="18"/>
  <c r="EM26" i="18" s="1"/>
  <c r="EJ26" i="18"/>
  <c r="EI26" i="18"/>
  <c r="DX26" i="18"/>
  <c r="EK25" i="18"/>
  <c r="EM25" i="18" s="1"/>
  <c r="EJ25" i="18"/>
  <c r="EI25" i="18"/>
  <c r="DX25" i="18"/>
  <c r="EK24" i="18"/>
  <c r="EM24" i="18" s="1"/>
  <c r="EJ24" i="18"/>
  <c r="EI24" i="18"/>
  <c r="DX24" i="18"/>
  <c r="EK23" i="18"/>
  <c r="EM23" i="18" s="1"/>
  <c r="EJ23" i="18"/>
  <c r="EI23" i="18"/>
  <c r="DX23" i="18"/>
  <c r="EK22" i="18"/>
  <c r="EM22" i="18" s="1"/>
  <c r="EJ22" i="18"/>
  <c r="EI22" i="18"/>
  <c r="DX22" i="18"/>
  <c r="EK21" i="18"/>
  <c r="EM21" i="18" s="1"/>
  <c r="EJ21" i="18"/>
  <c r="EI21" i="18"/>
  <c r="DX21" i="18"/>
  <c r="EK20" i="18"/>
  <c r="EM20" i="18" s="1"/>
  <c r="EJ20" i="18"/>
  <c r="EI20" i="18"/>
  <c r="DX20" i="18"/>
  <c r="EK19" i="18"/>
  <c r="EM19" i="18" s="1"/>
  <c r="EJ19" i="18"/>
  <c r="EI19" i="18"/>
  <c r="DX19" i="18"/>
  <c r="EK18" i="18"/>
  <c r="EM18" i="18" s="1"/>
  <c r="EJ18" i="18"/>
  <c r="EI18" i="18"/>
  <c r="DX18" i="18"/>
  <c r="EK17" i="18"/>
  <c r="EM17" i="18" s="1"/>
  <c r="EJ17" i="18"/>
  <c r="EI17" i="18"/>
  <c r="DX17" i="18"/>
  <c r="EK16" i="18"/>
  <c r="EM16" i="18" s="1"/>
  <c r="EJ16" i="18"/>
  <c r="EI16" i="18"/>
  <c r="DX16" i="18"/>
  <c r="EK15" i="18"/>
  <c r="EM15" i="18" s="1"/>
  <c r="EJ15" i="18"/>
  <c r="EI15" i="18"/>
  <c r="DX15" i="18"/>
  <c r="EK14" i="18"/>
  <c r="EM14" i="18" s="1"/>
  <c r="EJ14" i="18"/>
  <c r="EI14" i="18"/>
  <c r="DX14" i="18"/>
  <c r="EK13" i="18"/>
  <c r="EM13" i="18" s="1"/>
  <c r="EJ13" i="18"/>
  <c r="EI13" i="18"/>
  <c r="DX13" i="18"/>
  <c r="EK12" i="18"/>
  <c r="EM12" i="18" s="1"/>
  <c r="EJ12" i="18"/>
  <c r="EI12" i="18"/>
  <c r="DX12" i="18"/>
  <c r="EK11" i="18"/>
  <c r="EM11" i="18" s="1"/>
  <c r="EJ11" i="18"/>
  <c r="EI11" i="18"/>
  <c r="DX11" i="18"/>
  <c r="EK10" i="18"/>
  <c r="EM10" i="18" s="1"/>
  <c r="EJ10" i="18"/>
  <c r="EI10" i="18"/>
  <c r="DX10" i="18"/>
  <c r="EK9" i="18"/>
  <c r="EM9" i="18" s="1"/>
  <c r="EJ9" i="18"/>
  <c r="EI9" i="18"/>
  <c r="DX9" i="18"/>
  <c r="EK8" i="18"/>
  <c r="EM8" i="18" s="1"/>
  <c r="EJ8" i="18"/>
  <c r="EI8" i="18"/>
  <c r="DX8" i="18"/>
  <c r="EK7" i="18"/>
  <c r="EL7" i="18" s="1"/>
  <c r="EJ7" i="18"/>
  <c r="EI7" i="18"/>
  <c r="DX7" i="18"/>
  <c r="DD235" i="1"/>
  <c r="DB235" i="1"/>
  <c r="DD229" i="1"/>
  <c r="DB229" i="1"/>
  <c r="DD228" i="1"/>
  <c r="DB228" i="1"/>
  <c r="DD227" i="1"/>
  <c r="DB227" i="1"/>
  <c r="DD221" i="1"/>
  <c r="DB221" i="1"/>
  <c r="DD212" i="1"/>
  <c r="DB212" i="1"/>
  <c r="DD209" i="1"/>
  <c r="DB209" i="1"/>
  <c r="DD208" i="1"/>
  <c r="DB208" i="1"/>
  <c r="DD205" i="1"/>
  <c r="DB205" i="1"/>
  <c r="DD199" i="1"/>
  <c r="DB199" i="1"/>
  <c r="DD194" i="1"/>
  <c r="DB194" i="1"/>
  <c r="DD181" i="1"/>
  <c r="DB181" i="1"/>
  <c r="DD169" i="1"/>
  <c r="DB169" i="1"/>
  <c r="DD164" i="1"/>
  <c r="DB164" i="1"/>
  <c r="DD160" i="1"/>
  <c r="DB160" i="1"/>
  <c r="DD159" i="1"/>
  <c r="DB159" i="1"/>
  <c r="DD155" i="1"/>
  <c r="DB155" i="1"/>
  <c r="DD154" i="1"/>
  <c r="DB154" i="1"/>
  <c r="DD146" i="1"/>
  <c r="DB146" i="1"/>
  <c r="DD145" i="1"/>
  <c r="DB145" i="1"/>
  <c r="DD144" i="1"/>
  <c r="DB144" i="1"/>
  <c r="DD143" i="1"/>
  <c r="DB143" i="1"/>
  <c r="DD140" i="1"/>
  <c r="DB140" i="1"/>
  <c r="DD131" i="1"/>
  <c r="DB131" i="1"/>
  <c r="DD128" i="1"/>
  <c r="DB128" i="1"/>
  <c r="DD126" i="1"/>
  <c r="DB126" i="1"/>
  <c r="DD122" i="1"/>
  <c r="DB122" i="1"/>
  <c r="DD118" i="1"/>
  <c r="DB118" i="1"/>
  <c r="DD111" i="1"/>
  <c r="DB111" i="1"/>
  <c r="DD110" i="1"/>
  <c r="DB107" i="1"/>
  <c r="DD107" i="1" s="1"/>
  <c r="DB106" i="1"/>
  <c r="DD106" i="1" s="1"/>
  <c r="DB102" i="1"/>
  <c r="DD102" i="1" s="1"/>
  <c r="DB99" i="1"/>
  <c r="DD99" i="1" s="1"/>
  <c r="DB93" i="1"/>
  <c r="DD93" i="1" s="1"/>
  <c r="DB86" i="1"/>
  <c r="DD86" i="1" s="1"/>
  <c r="DB84" i="1"/>
  <c r="DD84" i="1" s="1"/>
  <c r="DB78" i="1"/>
  <c r="DD78" i="1" s="1"/>
  <c r="DB76" i="1"/>
  <c r="DD76" i="1" s="1"/>
  <c r="DD74" i="1"/>
  <c r="DD73" i="1"/>
  <c r="DB73" i="1"/>
  <c r="DD72" i="1"/>
  <c r="DB72" i="1"/>
  <c r="DD70" i="1"/>
  <c r="DB70" i="1"/>
  <c r="DD69" i="1"/>
  <c r="DB69" i="1"/>
  <c r="DD59" i="1"/>
  <c r="DB59" i="1"/>
  <c r="DD54" i="1"/>
  <c r="DB54" i="1"/>
  <c r="DD43" i="1"/>
  <c r="DB43" i="1"/>
  <c r="DD39" i="1"/>
  <c r="DB39" i="1"/>
  <c r="DD33" i="1"/>
  <c r="DB33" i="1"/>
  <c r="DD26" i="1"/>
  <c r="DB26" i="1"/>
  <c r="DD25" i="1"/>
  <c r="DB25" i="1"/>
  <c r="DD23" i="1"/>
  <c r="DB23" i="1"/>
  <c r="DD20" i="1"/>
  <c r="DB20" i="1"/>
  <c r="DD19" i="1"/>
  <c r="DB19" i="1"/>
  <c r="DD18" i="1"/>
  <c r="DB18" i="1"/>
  <c r="DB14" i="1"/>
  <c r="DD14" i="1" s="1"/>
  <c r="DB7" i="1"/>
  <c r="Z235" i="1"/>
  <c r="Y235" i="1"/>
  <c r="X235" i="1"/>
  <c r="W235" i="1"/>
  <c r="V235" i="1"/>
  <c r="K235" i="1"/>
  <c r="F235" i="1"/>
  <c r="H235" i="1" s="1"/>
  <c r="Z234" i="1"/>
  <c r="Y234" i="1"/>
  <c r="X234" i="1"/>
  <c r="W234" i="1"/>
  <c r="V234" i="1"/>
  <c r="K234" i="1"/>
  <c r="Z233" i="1"/>
  <c r="Y233" i="1"/>
  <c r="X233" i="1"/>
  <c r="W233" i="1"/>
  <c r="V233" i="1"/>
  <c r="K233" i="1"/>
  <c r="Z232" i="1"/>
  <c r="Y232" i="1"/>
  <c r="X232" i="1"/>
  <c r="W232" i="1"/>
  <c r="V232" i="1"/>
  <c r="K232" i="1"/>
  <c r="Z231" i="1"/>
  <c r="Y231" i="1"/>
  <c r="X231" i="1"/>
  <c r="W231" i="1"/>
  <c r="V231" i="1"/>
  <c r="K231" i="1"/>
  <c r="Z230" i="1"/>
  <c r="Y230" i="1"/>
  <c r="X230" i="1"/>
  <c r="W230" i="1"/>
  <c r="V230" i="1"/>
  <c r="K230" i="1"/>
  <c r="Z229" i="1"/>
  <c r="Y229" i="1"/>
  <c r="X229" i="1"/>
  <c r="W229" i="1"/>
  <c r="V229" i="1"/>
  <c r="K229" i="1"/>
  <c r="F229" i="1"/>
  <c r="H229" i="1" s="1"/>
  <c r="Z228" i="1"/>
  <c r="Y228" i="1"/>
  <c r="X228" i="1"/>
  <c r="W228" i="1"/>
  <c r="V228" i="1"/>
  <c r="K228" i="1"/>
  <c r="F228" i="1"/>
  <c r="H228" i="1" s="1"/>
  <c r="Z227" i="1"/>
  <c r="Y227" i="1"/>
  <c r="X227" i="1"/>
  <c r="W227" i="1"/>
  <c r="V227" i="1"/>
  <c r="K227" i="1"/>
  <c r="F227" i="1"/>
  <c r="H227" i="1" s="1"/>
  <c r="Z226" i="1"/>
  <c r="Y226" i="1"/>
  <c r="X226" i="1"/>
  <c r="W226" i="1"/>
  <c r="V226" i="1"/>
  <c r="K226" i="1"/>
  <c r="V225" i="1"/>
  <c r="Z224" i="1"/>
  <c r="Y224" i="1"/>
  <c r="X224" i="1"/>
  <c r="W224" i="1"/>
  <c r="V224" i="1"/>
  <c r="K224" i="1"/>
  <c r="Z223" i="1"/>
  <c r="Y223" i="1"/>
  <c r="X223" i="1"/>
  <c r="W223" i="1"/>
  <c r="V223" i="1"/>
  <c r="K223" i="1"/>
  <c r="Z222" i="1"/>
  <c r="Y222" i="1"/>
  <c r="X222" i="1"/>
  <c r="W222" i="1"/>
  <c r="V222" i="1"/>
  <c r="K222" i="1"/>
  <c r="Z221" i="1"/>
  <c r="Y221" i="1"/>
  <c r="X221" i="1"/>
  <c r="W221" i="1"/>
  <c r="V221" i="1"/>
  <c r="K221" i="1"/>
  <c r="F221" i="1"/>
  <c r="H221" i="1" s="1"/>
  <c r="Z220" i="1"/>
  <c r="Y220" i="1"/>
  <c r="X220" i="1"/>
  <c r="W220" i="1"/>
  <c r="V220" i="1"/>
  <c r="K220" i="1"/>
  <c r="Z219" i="1"/>
  <c r="Y219" i="1"/>
  <c r="X219" i="1"/>
  <c r="W219" i="1"/>
  <c r="V219" i="1"/>
  <c r="K219" i="1"/>
  <c r="Z218" i="1"/>
  <c r="Y218" i="1"/>
  <c r="X218" i="1"/>
  <c r="W218" i="1"/>
  <c r="V218" i="1"/>
  <c r="K218" i="1"/>
  <c r="Z212" i="1"/>
  <c r="Y212" i="1"/>
  <c r="X212" i="1"/>
  <c r="W212" i="1"/>
  <c r="V212" i="1"/>
  <c r="K212" i="1"/>
  <c r="F212" i="1"/>
  <c r="H212" i="1" s="1"/>
  <c r="Z211" i="1"/>
  <c r="Y211" i="1"/>
  <c r="X211" i="1"/>
  <c r="W211" i="1"/>
  <c r="V211" i="1"/>
  <c r="K211" i="1"/>
  <c r="Z210" i="1"/>
  <c r="Y210" i="1"/>
  <c r="X210" i="1"/>
  <c r="W210" i="1"/>
  <c r="V210" i="1"/>
  <c r="K210" i="1"/>
  <c r="Z209" i="1"/>
  <c r="Y209" i="1"/>
  <c r="X209" i="1"/>
  <c r="W209" i="1"/>
  <c r="V209" i="1"/>
  <c r="K209" i="1"/>
  <c r="F209" i="1"/>
  <c r="H209" i="1" s="1"/>
  <c r="Z208" i="1"/>
  <c r="Y208" i="1"/>
  <c r="X208" i="1"/>
  <c r="W208" i="1"/>
  <c r="V208" i="1"/>
  <c r="K208" i="1"/>
  <c r="F208" i="1"/>
  <c r="H208" i="1" s="1"/>
  <c r="Z207" i="1"/>
  <c r="Y207" i="1"/>
  <c r="X207" i="1"/>
  <c r="W207" i="1"/>
  <c r="V207" i="1"/>
  <c r="K207" i="1"/>
  <c r="Z206" i="1"/>
  <c r="Y206" i="1"/>
  <c r="X206" i="1"/>
  <c r="W206" i="1"/>
  <c r="V206" i="1"/>
  <c r="K206" i="1"/>
  <c r="Z205" i="1"/>
  <c r="Y205" i="1"/>
  <c r="X205" i="1"/>
  <c r="W205" i="1"/>
  <c r="V205" i="1"/>
  <c r="K205" i="1"/>
  <c r="F205" i="1"/>
  <c r="H205" i="1" s="1"/>
  <c r="Z204" i="1"/>
  <c r="Y204" i="1"/>
  <c r="X204" i="1"/>
  <c r="W204" i="1"/>
  <c r="V204" i="1"/>
  <c r="K204" i="1"/>
  <c r="Z203" i="1"/>
  <c r="Y203" i="1"/>
  <c r="X203" i="1"/>
  <c r="W203" i="1"/>
  <c r="V203" i="1"/>
  <c r="K203" i="1"/>
  <c r="Z202" i="1"/>
  <c r="Y202" i="1"/>
  <c r="X202" i="1"/>
  <c r="W202" i="1"/>
  <c r="V202" i="1"/>
  <c r="K202" i="1"/>
  <c r="Z201" i="1"/>
  <c r="Y201" i="1"/>
  <c r="X201" i="1"/>
  <c r="W201" i="1"/>
  <c r="V201" i="1"/>
  <c r="K201" i="1"/>
  <c r="Z200" i="1"/>
  <c r="Y200" i="1"/>
  <c r="X200" i="1"/>
  <c r="W200" i="1"/>
  <c r="V200" i="1"/>
  <c r="K200" i="1"/>
  <c r="Z199" i="1"/>
  <c r="Y199" i="1"/>
  <c r="X199" i="1"/>
  <c r="W199" i="1"/>
  <c r="V199" i="1"/>
  <c r="K199" i="1"/>
  <c r="F199" i="1"/>
  <c r="H199" i="1" s="1"/>
  <c r="Z198" i="1"/>
  <c r="Y198" i="1"/>
  <c r="X198" i="1"/>
  <c r="W198" i="1"/>
  <c r="V198" i="1"/>
  <c r="K198" i="1"/>
  <c r="Z197" i="1"/>
  <c r="Y197" i="1"/>
  <c r="X197" i="1"/>
  <c r="W197" i="1"/>
  <c r="V197" i="1"/>
  <c r="K197" i="1"/>
  <c r="Z196" i="1"/>
  <c r="Y196" i="1"/>
  <c r="X196" i="1"/>
  <c r="W196" i="1"/>
  <c r="V196" i="1"/>
  <c r="K196" i="1"/>
  <c r="Z195" i="1"/>
  <c r="Y195" i="1"/>
  <c r="X195" i="1"/>
  <c r="W195" i="1"/>
  <c r="V195" i="1"/>
  <c r="K195" i="1"/>
  <c r="Z194" i="1"/>
  <c r="Y194" i="1"/>
  <c r="X194" i="1"/>
  <c r="W194" i="1"/>
  <c r="V194" i="1"/>
  <c r="K194" i="1"/>
  <c r="F194" i="1"/>
  <c r="H194" i="1" s="1"/>
  <c r="Z193" i="1"/>
  <c r="Y193" i="1"/>
  <c r="X193" i="1"/>
  <c r="W193" i="1"/>
  <c r="V193" i="1"/>
  <c r="K193" i="1"/>
  <c r="Z192" i="1"/>
  <c r="Y192" i="1"/>
  <c r="X192" i="1"/>
  <c r="W192" i="1"/>
  <c r="V192" i="1"/>
  <c r="K192" i="1"/>
  <c r="Z191" i="1"/>
  <c r="Y191" i="1"/>
  <c r="X191" i="1"/>
  <c r="W191" i="1"/>
  <c r="V191" i="1"/>
  <c r="K191" i="1"/>
  <c r="Z190" i="1"/>
  <c r="Y190" i="1"/>
  <c r="X190" i="1"/>
  <c r="W190" i="1"/>
  <c r="V190" i="1"/>
  <c r="K190" i="1"/>
  <c r="Z189" i="1"/>
  <c r="Y189" i="1"/>
  <c r="X189" i="1"/>
  <c r="W189" i="1"/>
  <c r="V189" i="1"/>
  <c r="K189" i="1"/>
  <c r="Z188" i="1"/>
  <c r="Y188" i="1"/>
  <c r="X188" i="1"/>
  <c r="W188" i="1"/>
  <c r="V188" i="1"/>
  <c r="K188" i="1"/>
  <c r="Z182" i="1"/>
  <c r="Y182" i="1"/>
  <c r="X182" i="1"/>
  <c r="W182" i="1"/>
  <c r="V182" i="1"/>
  <c r="K182" i="1"/>
  <c r="Z181" i="1"/>
  <c r="Y181" i="1"/>
  <c r="X181" i="1"/>
  <c r="W181" i="1"/>
  <c r="V181" i="1"/>
  <c r="K181" i="1"/>
  <c r="F181" i="1"/>
  <c r="H181" i="1" s="1"/>
  <c r="Z180" i="1"/>
  <c r="Y180" i="1"/>
  <c r="X180" i="1"/>
  <c r="W180" i="1"/>
  <c r="V180" i="1"/>
  <c r="K180" i="1"/>
  <c r="Z179" i="1"/>
  <c r="Y179" i="1"/>
  <c r="X179" i="1"/>
  <c r="W179" i="1"/>
  <c r="V179" i="1"/>
  <c r="K179" i="1"/>
  <c r="Z178" i="1"/>
  <c r="Y178" i="1"/>
  <c r="X178" i="1"/>
  <c r="W178" i="1"/>
  <c r="V178" i="1"/>
  <c r="K178" i="1"/>
  <c r="Z177" i="1"/>
  <c r="Y177" i="1"/>
  <c r="X177" i="1"/>
  <c r="W177" i="1"/>
  <c r="V177" i="1"/>
  <c r="K177" i="1"/>
  <c r="Z176" i="1"/>
  <c r="Y176" i="1"/>
  <c r="X176" i="1"/>
  <c r="W176" i="1"/>
  <c r="V176" i="1"/>
  <c r="K176" i="1"/>
  <c r="Z175" i="1"/>
  <c r="Y175" i="1"/>
  <c r="X175" i="1"/>
  <c r="W175" i="1"/>
  <c r="V175" i="1"/>
  <c r="K175" i="1"/>
  <c r="Z174" i="1"/>
  <c r="Y174" i="1"/>
  <c r="X174" i="1"/>
  <c r="W174" i="1"/>
  <c r="V174" i="1"/>
  <c r="K174" i="1"/>
  <c r="Z173" i="1"/>
  <c r="Y173" i="1"/>
  <c r="X173" i="1"/>
  <c r="W173" i="1"/>
  <c r="V173" i="1"/>
  <c r="K173" i="1"/>
  <c r="Z172" i="1"/>
  <c r="Y172" i="1"/>
  <c r="X172" i="1"/>
  <c r="W172" i="1"/>
  <c r="V172" i="1"/>
  <c r="K172" i="1"/>
  <c r="Z171" i="1"/>
  <c r="Y171" i="1"/>
  <c r="X171" i="1"/>
  <c r="W171" i="1"/>
  <c r="V171" i="1"/>
  <c r="K171" i="1"/>
  <c r="Z170" i="1"/>
  <c r="Y170" i="1"/>
  <c r="X170" i="1"/>
  <c r="W170" i="1"/>
  <c r="V170" i="1"/>
  <c r="K170" i="1"/>
  <c r="Z169" i="1"/>
  <c r="Y169" i="1"/>
  <c r="X169" i="1"/>
  <c r="W169" i="1"/>
  <c r="V169" i="1"/>
  <c r="K169" i="1"/>
  <c r="F169" i="1"/>
  <c r="H169" i="1" s="1"/>
  <c r="Z168" i="1"/>
  <c r="Y168" i="1"/>
  <c r="X168" i="1"/>
  <c r="W168" i="1"/>
  <c r="V168" i="1"/>
  <c r="K168" i="1"/>
  <c r="Z167" i="1"/>
  <c r="Y167" i="1"/>
  <c r="X167" i="1"/>
  <c r="W167" i="1"/>
  <c r="V167" i="1"/>
  <c r="K167" i="1"/>
  <c r="Z166" i="1"/>
  <c r="Y166" i="1"/>
  <c r="X166" i="1"/>
  <c r="W166" i="1"/>
  <c r="V166" i="1"/>
  <c r="K166" i="1"/>
  <c r="Z165" i="1"/>
  <c r="Y165" i="1"/>
  <c r="X165" i="1"/>
  <c r="W165" i="1"/>
  <c r="V165" i="1"/>
  <c r="K165" i="1"/>
  <c r="Z164" i="1"/>
  <c r="Y164" i="1"/>
  <c r="X164" i="1"/>
  <c r="W164" i="1"/>
  <c r="V164" i="1"/>
  <c r="K164" i="1"/>
  <c r="F164" i="1"/>
  <c r="H164" i="1" s="1"/>
  <c r="X163" i="1"/>
  <c r="V163" i="1"/>
  <c r="K163" i="1"/>
  <c r="Z162" i="1"/>
  <c r="Y162" i="1"/>
  <c r="X162" i="1"/>
  <c r="W162" i="1"/>
  <c r="V162" i="1"/>
  <c r="K162" i="1"/>
  <c r="Z161" i="1"/>
  <c r="Y161" i="1"/>
  <c r="X161" i="1"/>
  <c r="W161" i="1"/>
  <c r="V161" i="1"/>
  <c r="K161" i="1"/>
  <c r="Z160" i="1"/>
  <c r="Y160" i="1"/>
  <c r="X160" i="1"/>
  <c r="W160" i="1"/>
  <c r="V160" i="1"/>
  <c r="K160" i="1"/>
  <c r="F160" i="1"/>
  <c r="H160" i="1" s="1"/>
  <c r="Z159" i="1"/>
  <c r="Y159" i="1"/>
  <c r="X159" i="1"/>
  <c r="W159" i="1"/>
  <c r="V159" i="1"/>
  <c r="K159" i="1"/>
  <c r="F159" i="1"/>
  <c r="H159" i="1" s="1"/>
  <c r="Z158" i="1"/>
  <c r="Y158" i="1"/>
  <c r="X158" i="1"/>
  <c r="W158" i="1"/>
  <c r="V158" i="1"/>
  <c r="K158" i="1"/>
  <c r="Z157" i="1"/>
  <c r="Y157" i="1"/>
  <c r="X157" i="1"/>
  <c r="W157" i="1"/>
  <c r="V157" i="1"/>
  <c r="K157" i="1"/>
  <c r="Z156" i="1"/>
  <c r="Y156" i="1"/>
  <c r="X156" i="1"/>
  <c r="W156" i="1"/>
  <c r="V156" i="1"/>
  <c r="K156" i="1"/>
  <c r="Z155" i="1"/>
  <c r="Y155" i="1"/>
  <c r="X155" i="1"/>
  <c r="W155" i="1"/>
  <c r="V155" i="1"/>
  <c r="K155" i="1"/>
  <c r="F155" i="1"/>
  <c r="H155" i="1" s="1"/>
  <c r="Z154" i="1"/>
  <c r="Y154" i="1"/>
  <c r="X154" i="1"/>
  <c r="W154" i="1"/>
  <c r="V154" i="1"/>
  <c r="K154" i="1"/>
  <c r="F154" i="1"/>
  <c r="H154" i="1" s="1"/>
  <c r="Z153" i="1"/>
  <c r="Y153" i="1"/>
  <c r="X153" i="1"/>
  <c r="W153" i="1"/>
  <c r="V153" i="1"/>
  <c r="K153" i="1"/>
  <c r="Z147" i="1"/>
  <c r="Y147" i="1"/>
  <c r="X147" i="1"/>
  <c r="W147" i="1"/>
  <c r="V147" i="1"/>
  <c r="K147" i="1"/>
  <c r="Z146" i="1"/>
  <c r="Y146" i="1"/>
  <c r="X146" i="1"/>
  <c r="W146" i="1"/>
  <c r="V146" i="1"/>
  <c r="K146" i="1"/>
  <c r="F146" i="1"/>
  <c r="H146" i="1" s="1"/>
  <c r="Z145" i="1"/>
  <c r="Y145" i="1"/>
  <c r="X145" i="1"/>
  <c r="W145" i="1"/>
  <c r="V145" i="1"/>
  <c r="K145" i="1"/>
  <c r="F145" i="1"/>
  <c r="H145" i="1" s="1"/>
  <c r="Z144" i="1"/>
  <c r="Y144" i="1"/>
  <c r="X144" i="1"/>
  <c r="W144" i="1"/>
  <c r="V144" i="1"/>
  <c r="K144" i="1"/>
  <c r="F144" i="1"/>
  <c r="H144" i="1" s="1"/>
  <c r="Z143" i="1"/>
  <c r="Y143" i="1"/>
  <c r="X143" i="1"/>
  <c r="W143" i="1"/>
  <c r="V143" i="1"/>
  <c r="K143" i="1"/>
  <c r="F143" i="1"/>
  <c r="H143" i="1" s="1"/>
  <c r="Z142" i="1"/>
  <c r="Y142" i="1"/>
  <c r="X142" i="1"/>
  <c r="W142" i="1"/>
  <c r="V142" i="1"/>
  <c r="K142" i="1"/>
  <c r="Z141" i="1"/>
  <c r="Y141" i="1"/>
  <c r="X141" i="1"/>
  <c r="W141" i="1"/>
  <c r="V141" i="1"/>
  <c r="K141" i="1"/>
  <c r="Z140" i="1"/>
  <c r="Y140" i="1"/>
  <c r="X140" i="1"/>
  <c r="W140" i="1"/>
  <c r="V140" i="1"/>
  <c r="K140" i="1"/>
  <c r="F140" i="1"/>
  <c r="H140" i="1" s="1"/>
  <c r="Z139" i="1"/>
  <c r="Y139" i="1"/>
  <c r="X139" i="1"/>
  <c r="W139" i="1"/>
  <c r="V139" i="1"/>
  <c r="K139" i="1"/>
  <c r="Z138" i="1"/>
  <c r="Y138" i="1"/>
  <c r="X138" i="1"/>
  <c r="W138" i="1"/>
  <c r="V138" i="1"/>
  <c r="K138" i="1"/>
  <c r="Z137" i="1"/>
  <c r="Y137" i="1"/>
  <c r="X137" i="1"/>
  <c r="W137" i="1"/>
  <c r="V137" i="1"/>
  <c r="K137" i="1"/>
  <c r="Z136" i="1"/>
  <c r="Y136" i="1"/>
  <c r="X136" i="1"/>
  <c r="W136" i="1"/>
  <c r="V136" i="1"/>
  <c r="K136" i="1"/>
  <c r="Z135" i="1"/>
  <c r="Y135" i="1"/>
  <c r="X135" i="1"/>
  <c r="W135" i="1"/>
  <c r="V135" i="1"/>
  <c r="K135" i="1"/>
  <c r="Z134" i="1"/>
  <c r="Y134" i="1"/>
  <c r="X134" i="1"/>
  <c r="W134" i="1"/>
  <c r="V134" i="1"/>
  <c r="K134" i="1"/>
  <c r="Z133" i="1"/>
  <c r="Y133" i="1"/>
  <c r="X133" i="1"/>
  <c r="W133" i="1"/>
  <c r="V133" i="1"/>
  <c r="K133" i="1"/>
  <c r="Z132" i="1"/>
  <c r="Y132" i="1"/>
  <c r="X132" i="1"/>
  <c r="W132" i="1"/>
  <c r="V132" i="1"/>
  <c r="K132" i="1"/>
  <c r="Z131" i="1"/>
  <c r="Y131" i="1"/>
  <c r="X131" i="1"/>
  <c r="W131" i="1"/>
  <c r="V131" i="1"/>
  <c r="K131" i="1"/>
  <c r="F131" i="1"/>
  <c r="H131" i="1" s="1"/>
  <c r="Z130" i="1"/>
  <c r="Y130" i="1"/>
  <c r="X130" i="1"/>
  <c r="W130" i="1"/>
  <c r="V130" i="1"/>
  <c r="K130" i="1"/>
  <c r="Z129" i="1"/>
  <c r="Y129" i="1"/>
  <c r="X129" i="1"/>
  <c r="W129" i="1"/>
  <c r="V129" i="1"/>
  <c r="K129" i="1"/>
  <c r="Z128" i="1"/>
  <c r="Y128" i="1"/>
  <c r="X128" i="1"/>
  <c r="W128" i="1"/>
  <c r="V128" i="1"/>
  <c r="K128" i="1"/>
  <c r="F128" i="1"/>
  <c r="H128" i="1" s="1"/>
  <c r="Z127" i="1"/>
  <c r="Y127" i="1"/>
  <c r="X127" i="1"/>
  <c r="W127" i="1"/>
  <c r="V127" i="1"/>
  <c r="K127" i="1"/>
  <c r="Z126" i="1"/>
  <c r="Y126" i="1"/>
  <c r="X126" i="1"/>
  <c r="W126" i="1"/>
  <c r="V126" i="1"/>
  <c r="K126" i="1"/>
  <c r="F126" i="1"/>
  <c r="H126" i="1" s="1"/>
  <c r="Z125" i="1"/>
  <c r="Y125" i="1"/>
  <c r="X125" i="1"/>
  <c r="W125" i="1"/>
  <c r="V125" i="1"/>
  <c r="Z124" i="1"/>
  <c r="Y124" i="1"/>
  <c r="X124" i="1"/>
  <c r="W124" i="1"/>
  <c r="V124" i="1"/>
  <c r="K124" i="1"/>
  <c r="Z123" i="1"/>
  <c r="Y123" i="1"/>
  <c r="X123" i="1"/>
  <c r="W123" i="1"/>
  <c r="V123" i="1"/>
  <c r="K123" i="1"/>
  <c r="Z122" i="1"/>
  <c r="Y122" i="1"/>
  <c r="X122" i="1"/>
  <c r="W122" i="1"/>
  <c r="V122" i="1"/>
  <c r="K122" i="1"/>
  <c r="F122" i="1"/>
  <c r="H122" i="1" s="1"/>
  <c r="Z121" i="1"/>
  <c r="Y121" i="1"/>
  <c r="X121" i="1"/>
  <c r="W121" i="1"/>
  <c r="V121" i="1"/>
  <c r="K121" i="1"/>
  <c r="Z120" i="1"/>
  <c r="Y120" i="1"/>
  <c r="X120" i="1"/>
  <c r="W120" i="1"/>
  <c r="V120" i="1"/>
  <c r="K120" i="1"/>
  <c r="Z119" i="1"/>
  <c r="Y119" i="1"/>
  <c r="X119" i="1"/>
  <c r="W119" i="1"/>
  <c r="V119" i="1"/>
  <c r="K119" i="1"/>
  <c r="Z118" i="1"/>
  <c r="Y118" i="1"/>
  <c r="X118" i="1"/>
  <c r="W118" i="1"/>
  <c r="V118" i="1"/>
  <c r="K118" i="1"/>
  <c r="F118" i="1"/>
  <c r="H118" i="1" s="1"/>
  <c r="Z112" i="1"/>
  <c r="Y112" i="1"/>
  <c r="X112" i="1"/>
  <c r="W112" i="1"/>
  <c r="V112" i="1"/>
  <c r="K112" i="1"/>
  <c r="Z111" i="1"/>
  <c r="Y111" i="1"/>
  <c r="X111" i="1"/>
  <c r="W111" i="1"/>
  <c r="V111" i="1"/>
  <c r="K111" i="1"/>
  <c r="F111" i="1"/>
  <c r="H111" i="1" s="1"/>
  <c r="Z110" i="1"/>
  <c r="Y110" i="1"/>
  <c r="X110" i="1"/>
  <c r="W110" i="1"/>
  <c r="V110" i="1"/>
  <c r="K110" i="1"/>
  <c r="H110" i="1"/>
  <c r="Z109" i="1"/>
  <c r="Y109" i="1"/>
  <c r="X109" i="1"/>
  <c r="W109" i="1"/>
  <c r="V109" i="1"/>
  <c r="K109" i="1"/>
  <c r="Z108" i="1"/>
  <c r="Y108" i="1"/>
  <c r="X108" i="1"/>
  <c r="W108" i="1"/>
  <c r="V108" i="1"/>
  <c r="K108" i="1"/>
  <c r="Z107" i="1"/>
  <c r="Y107" i="1"/>
  <c r="X107" i="1"/>
  <c r="W107" i="1"/>
  <c r="V107" i="1"/>
  <c r="K107" i="1"/>
  <c r="H107" i="1"/>
  <c r="F107" i="1"/>
  <c r="Z106" i="1"/>
  <c r="Y106" i="1"/>
  <c r="X106" i="1"/>
  <c r="W106" i="1"/>
  <c r="V106" i="1"/>
  <c r="K106" i="1"/>
  <c r="H106" i="1"/>
  <c r="F106" i="1"/>
  <c r="Z105" i="1"/>
  <c r="Y105" i="1"/>
  <c r="X105" i="1"/>
  <c r="W105" i="1"/>
  <c r="V105" i="1"/>
  <c r="K105" i="1"/>
  <c r="Z104" i="1"/>
  <c r="Y104" i="1"/>
  <c r="X104" i="1"/>
  <c r="W104" i="1"/>
  <c r="V104" i="1"/>
  <c r="K104" i="1"/>
  <c r="Z103" i="1"/>
  <c r="Y103" i="1"/>
  <c r="X103" i="1"/>
  <c r="W103" i="1"/>
  <c r="V103" i="1"/>
  <c r="K103" i="1"/>
  <c r="Z102" i="1"/>
  <c r="Y102" i="1"/>
  <c r="X102" i="1"/>
  <c r="W102" i="1"/>
  <c r="V102" i="1"/>
  <c r="K102" i="1"/>
  <c r="F102" i="1"/>
  <c r="H102" i="1" s="1"/>
  <c r="Z101" i="1"/>
  <c r="Y101" i="1"/>
  <c r="X101" i="1"/>
  <c r="W101" i="1"/>
  <c r="V101" i="1"/>
  <c r="K101" i="1"/>
  <c r="Z100" i="1"/>
  <c r="Y100" i="1"/>
  <c r="X100" i="1"/>
  <c r="W100" i="1"/>
  <c r="V100" i="1"/>
  <c r="K100" i="1"/>
  <c r="Z99" i="1"/>
  <c r="Y99" i="1"/>
  <c r="X99" i="1"/>
  <c r="W99" i="1"/>
  <c r="V99" i="1"/>
  <c r="K99" i="1"/>
  <c r="F99" i="1"/>
  <c r="H99" i="1" s="1"/>
  <c r="Z98" i="1"/>
  <c r="Y98" i="1"/>
  <c r="X98" i="1"/>
  <c r="W98" i="1"/>
  <c r="V98" i="1"/>
  <c r="K98" i="1"/>
  <c r="Z97" i="1"/>
  <c r="Y97" i="1"/>
  <c r="X97" i="1"/>
  <c r="W97" i="1"/>
  <c r="V97" i="1"/>
  <c r="K97" i="1"/>
  <c r="Z96" i="1"/>
  <c r="Y96" i="1"/>
  <c r="X96" i="1"/>
  <c r="W96" i="1"/>
  <c r="V96" i="1"/>
  <c r="K96" i="1"/>
  <c r="Z95" i="1"/>
  <c r="Y95" i="1"/>
  <c r="X95" i="1"/>
  <c r="W95" i="1"/>
  <c r="V95" i="1"/>
  <c r="K95" i="1"/>
  <c r="Z94" i="1"/>
  <c r="Y94" i="1"/>
  <c r="X94" i="1"/>
  <c r="W94" i="1"/>
  <c r="V94" i="1"/>
  <c r="K94" i="1"/>
  <c r="Z93" i="1"/>
  <c r="Y93" i="1"/>
  <c r="X93" i="1"/>
  <c r="W93" i="1"/>
  <c r="V93" i="1"/>
  <c r="K93" i="1"/>
  <c r="F93" i="1"/>
  <c r="H93" i="1" s="1"/>
  <c r="Z92" i="1"/>
  <c r="Y92" i="1"/>
  <c r="X92" i="1"/>
  <c r="W92" i="1"/>
  <c r="V92" i="1"/>
  <c r="K92" i="1"/>
  <c r="Z91" i="1"/>
  <c r="Y91" i="1"/>
  <c r="X91" i="1"/>
  <c r="W91" i="1"/>
  <c r="V91" i="1"/>
  <c r="K91" i="1"/>
  <c r="Z90" i="1"/>
  <c r="Y90" i="1"/>
  <c r="X90" i="1"/>
  <c r="W90" i="1"/>
  <c r="V90" i="1"/>
  <c r="K90" i="1"/>
  <c r="Z89" i="1"/>
  <c r="Y89" i="1"/>
  <c r="X89" i="1"/>
  <c r="W89" i="1"/>
  <c r="V89" i="1"/>
  <c r="K89" i="1"/>
  <c r="Z88" i="1"/>
  <c r="Y88" i="1"/>
  <c r="X88" i="1"/>
  <c r="W88" i="1"/>
  <c r="V88" i="1"/>
  <c r="K88" i="1"/>
  <c r="Z87" i="1"/>
  <c r="Y87" i="1"/>
  <c r="X87" i="1"/>
  <c r="W87" i="1"/>
  <c r="V87" i="1"/>
  <c r="K87" i="1"/>
  <c r="Z86" i="1"/>
  <c r="Y86" i="1"/>
  <c r="X86" i="1"/>
  <c r="W86" i="1"/>
  <c r="V86" i="1"/>
  <c r="K86" i="1"/>
  <c r="F86" i="1"/>
  <c r="H86" i="1" s="1"/>
  <c r="Z85" i="1"/>
  <c r="Y85" i="1"/>
  <c r="X85" i="1"/>
  <c r="W85" i="1"/>
  <c r="V85" i="1"/>
  <c r="K85" i="1"/>
  <c r="Z84" i="1"/>
  <c r="Y84" i="1"/>
  <c r="X84" i="1"/>
  <c r="W84" i="1"/>
  <c r="V84" i="1"/>
  <c r="K84" i="1"/>
  <c r="F84" i="1"/>
  <c r="H84" i="1" s="1"/>
  <c r="Z78" i="1"/>
  <c r="Y78" i="1"/>
  <c r="X78" i="1"/>
  <c r="W78" i="1"/>
  <c r="V78" i="1"/>
  <c r="K78" i="1"/>
  <c r="F78" i="1"/>
  <c r="H78" i="1" s="1"/>
  <c r="Z77" i="1"/>
  <c r="Y77" i="1"/>
  <c r="X77" i="1"/>
  <c r="W77" i="1"/>
  <c r="V77" i="1"/>
  <c r="K77" i="1"/>
  <c r="Z76" i="1"/>
  <c r="Y76" i="1"/>
  <c r="X76" i="1"/>
  <c r="W76" i="1"/>
  <c r="V76" i="1"/>
  <c r="K76" i="1"/>
  <c r="F76" i="1"/>
  <c r="H76" i="1" s="1"/>
  <c r="Z75" i="1"/>
  <c r="Y75" i="1"/>
  <c r="X75" i="1"/>
  <c r="W75" i="1"/>
  <c r="V75" i="1"/>
  <c r="K75" i="1"/>
  <c r="Z74" i="1"/>
  <c r="Y74" i="1"/>
  <c r="X74" i="1"/>
  <c r="W74" i="1"/>
  <c r="V74" i="1"/>
  <c r="K74" i="1"/>
  <c r="H74" i="1"/>
  <c r="Z73" i="1"/>
  <c r="Y73" i="1"/>
  <c r="X73" i="1"/>
  <c r="W73" i="1"/>
  <c r="V73" i="1"/>
  <c r="K73" i="1"/>
  <c r="F73" i="1"/>
  <c r="H73" i="1" s="1"/>
  <c r="Z72" i="1"/>
  <c r="Y72" i="1"/>
  <c r="X72" i="1"/>
  <c r="W72" i="1"/>
  <c r="V72" i="1"/>
  <c r="K72" i="1"/>
  <c r="F72" i="1"/>
  <c r="H72" i="1" s="1"/>
  <c r="Z71" i="1"/>
  <c r="Y71" i="1"/>
  <c r="X71" i="1"/>
  <c r="W71" i="1"/>
  <c r="K71" i="1"/>
  <c r="Z70" i="1"/>
  <c r="Y70" i="1"/>
  <c r="X70" i="1"/>
  <c r="W70" i="1"/>
  <c r="V70" i="1"/>
  <c r="K70" i="1"/>
  <c r="F70" i="1"/>
  <c r="H70" i="1" s="1"/>
  <c r="Z69" i="1"/>
  <c r="Y69" i="1"/>
  <c r="X69" i="1"/>
  <c r="W69" i="1"/>
  <c r="V69" i="1"/>
  <c r="K69" i="1"/>
  <c r="F69" i="1"/>
  <c r="H69" i="1" s="1"/>
  <c r="Z68" i="1"/>
  <c r="Y68" i="1"/>
  <c r="X68" i="1"/>
  <c r="W68" i="1"/>
  <c r="V68" i="1"/>
  <c r="K68" i="1"/>
  <c r="Z67" i="1"/>
  <c r="Y67" i="1"/>
  <c r="X67" i="1"/>
  <c r="W67" i="1"/>
  <c r="V67" i="1"/>
  <c r="K67" i="1"/>
  <c r="Z66" i="1"/>
  <c r="Y66" i="1"/>
  <c r="X66" i="1"/>
  <c r="W66" i="1"/>
  <c r="V66" i="1"/>
  <c r="K66" i="1"/>
  <c r="Z65" i="1"/>
  <c r="Y65" i="1"/>
  <c r="X65" i="1"/>
  <c r="W65" i="1"/>
  <c r="V65" i="1"/>
  <c r="K65" i="1"/>
  <c r="Z64" i="1"/>
  <c r="Y64" i="1"/>
  <c r="X64" i="1"/>
  <c r="W64" i="1"/>
  <c r="V64" i="1"/>
  <c r="K64" i="1"/>
  <c r="Z63" i="1"/>
  <c r="Y63" i="1"/>
  <c r="X63" i="1"/>
  <c r="W63" i="1"/>
  <c r="V63" i="1"/>
  <c r="K63" i="1"/>
  <c r="Z62" i="1"/>
  <c r="Y62" i="1"/>
  <c r="X62" i="1"/>
  <c r="W62" i="1"/>
  <c r="V62" i="1"/>
  <c r="K62" i="1"/>
  <c r="Z61" i="1"/>
  <c r="Y61" i="1"/>
  <c r="X61" i="1"/>
  <c r="W61" i="1"/>
  <c r="V61" i="1"/>
  <c r="K61" i="1"/>
  <c r="Z60" i="1"/>
  <c r="Y60" i="1"/>
  <c r="X60" i="1"/>
  <c r="W60" i="1"/>
  <c r="V60" i="1"/>
  <c r="K60" i="1"/>
  <c r="Z59" i="1"/>
  <c r="Y59" i="1"/>
  <c r="X59" i="1"/>
  <c r="W59" i="1"/>
  <c r="V59" i="1"/>
  <c r="K59" i="1"/>
  <c r="F59" i="1"/>
  <c r="H59" i="1" s="1"/>
  <c r="Z58" i="1"/>
  <c r="Y58" i="1"/>
  <c r="X58" i="1"/>
  <c r="W58" i="1"/>
  <c r="V58" i="1"/>
  <c r="K58" i="1"/>
  <c r="Z57" i="1"/>
  <c r="Y57" i="1"/>
  <c r="X57" i="1"/>
  <c r="W57" i="1"/>
  <c r="V57" i="1"/>
  <c r="K57" i="1"/>
  <c r="Z56" i="1"/>
  <c r="Y56" i="1"/>
  <c r="X56" i="1"/>
  <c r="W56" i="1"/>
  <c r="V56" i="1"/>
  <c r="K56" i="1"/>
  <c r="Z55" i="1"/>
  <c r="Y55" i="1"/>
  <c r="X55" i="1"/>
  <c r="W55" i="1"/>
  <c r="V55" i="1"/>
  <c r="K55" i="1"/>
  <c r="Z54" i="1"/>
  <c r="Y54" i="1"/>
  <c r="X54" i="1"/>
  <c r="W54" i="1"/>
  <c r="V54" i="1"/>
  <c r="K54" i="1"/>
  <c r="F54" i="1"/>
  <c r="H54" i="1" s="1"/>
  <c r="Z53" i="1"/>
  <c r="Y53" i="1"/>
  <c r="X53" i="1"/>
  <c r="W53" i="1"/>
  <c r="V53" i="1"/>
  <c r="K53" i="1"/>
  <c r="Z52" i="1"/>
  <c r="Y52" i="1"/>
  <c r="X52" i="1"/>
  <c r="W52" i="1"/>
  <c r="V52" i="1"/>
  <c r="K52" i="1"/>
  <c r="Z51" i="1"/>
  <c r="Y51" i="1"/>
  <c r="X51" i="1"/>
  <c r="W51" i="1"/>
  <c r="V51" i="1"/>
  <c r="K51" i="1"/>
  <c r="Z50" i="1"/>
  <c r="Y50" i="1"/>
  <c r="X50" i="1"/>
  <c r="W50" i="1"/>
  <c r="V50" i="1"/>
  <c r="K50" i="1"/>
  <c r="Z44" i="1"/>
  <c r="Y44" i="1"/>
  <c r="X44" i="1"/>
  <c r="W44" i="1"/>
  <c r="V44" i="1"/>
  <c r="K44" i="1"/>
  <c r="Z43" i="1"/>
  <c r="Y43" i="1"/>
  <c r="X43" i="1"/>
  <c r="W43" i="1"/>
  <c r="V43" i="1"/>
  <c r="K43" i="1"/>
  <c r="F43" i="1"/>
  <c r="H43" i="1" s="1"/>
  <c r="Z42" i="1"/>
  <c r="Y42" i="1"/>
  <c r="X42" i="1"/>
  <c r="W42" i="1"/>
  <c r="V42" i="1"/>
  <c r="K42" i="1"/>
  <c r="Z41" i="1"/>
  <c r="Y41" i="1"/>
  <c r="X41" i="1"/>
  <c r="W41" i="1"/>
  <c r="V41" i="1"/>
  <c r="K41" i="1"/>
  <c r="Z40" i="1"/>
  <c r="Y40" i="1"/>
  <c r="X40" i="1"/>
  <c r="W40" i="1"/>
  <c r="V40" i="1"/>
  <c r="K40" i="1"/>
  <c r="Z39" i="1"/>
  <c r="Y39" i="1"/>
  <c r="X39" i="1"/>
  <c r="W39" i="1"/>
  <c r="V39" i="1"/>
  <c r="K39" i="1"/>
  <c r="F39" i="1"/>
  <c r="H39" i="1" s="1"/>
  <c r="Z38" i="1"/>
  <c r="Y38" i="1"/>
  <c r="X38" i="1"/>
  <c r="W38" i="1"/>
  <c r="V38" i="1"/>
  <c r="K38" i="1"/>
  <c r="Z37" i="1"/>
  <c r="Y37" i="1"/>
  <c r="X37" i="1"/>
  <c r="W37" i="1"/>
  <c r="V37" i="1"/>
  <c r="K37" i="1"/>
  <c r="Z36" i="1"/>
  <c r="Y36" i="1"/>
  <c r="X36" i="1"/>
  <c r="W36" i="1"/>
  <c r="V36" i="1"/>
  <c r="K36" i="1"/>
  <c r="Z35" i="1"/>
  <c r="Y35" i="1"/>
  <c r="X35" i="1"/>
  <c r="W35" i="1"/>
  <c r="V35" i="1"/>
  <c r="K35" i="1"/>
  <c r="Z34" i="1"/>
  <c r="Y34" i="1"/>
  <c r="X34" i="1"/>
  <c r="W34" i="1"/>
  <c r="V34" i="1"/>
  <c r="K34" i="1"/>
  <c r="Z33" i="1"/>
  <c r="Y33" i="1"/>
  <c r="X33" i="1"/>
  <c r="W33" i="1"/>
  <c r="V33" i="1"/>
  <c r="K33" i="1"/>
  <c r="F33" i="1"/>
  <c r="H33" i="1" s="1"/>
  <c r="Z32" i="1"/>
  <c r="Y32" i="1"/>
  <c r="X32" i="1"/>
  <c r="W32" i="1"/>
  <c r="V32" i="1"/>
  <c r="K32" i="1"/>
  <c r="Z31" i="1"/>
  <c r="Y31" i="1"/>
  <c r="X31" i="1"/>
  <c r="W31" i="1"/>
  <c r="V31" i="1"/>
  <c r="K31" i="1"/>
  <c r="Z30" i="1"/>
  <c r="Y30" i="1"/>
  <c r="X30" i="1"/>
  <c r="W30" i="1"/>
  <c r="V30" i="1"/>
  <c r="K30" i="1"/>
  <c r="Z29" i="1"/>
  <c r="Y29" i="1"/>
  <c r="X29" i="1"/>
  <c r="W29" i="1"/>
  <c r="V29" i="1"/>
  <c r="K29" i="1"/>
  <c r="Z28" i="1"/>
  <c r="Y28" i="1"/>
  <c r="X28" i="1"/>
  <c r="W28" i="1"/>
  <c r="V28" i="1"/>
  <c r="K28" i="1"/>
  <c r="Z27" i="1"/>
  <c r="Y27" i="1"/>
  <c r="X27" i="1"/>
  <c r="W27" i="1"/>
  <c r="V27" i="1"/>
  <c r="K27" i="1"/>
  <c r="Z26" i="1"/>
  <c r="Y26" i="1"/>
  <c r="X26" i="1"/>
  <c r="W26" i="1"/>
  <c r="V26" i="1"/>
  <c r="K26" i="1"/>
  <c r="F26" i="1"/>
  <c r="H26" i="1" s="1"/>
  <c r="Z25" i="1"/>
  <c r="Y25" i="1"/>
  <c r="X25" i="1"/>
  <c r="W25" i="1"/>
  <c r="V25" i="1"/>
  <c r="K25" i="1"/>
  <c r="F25" i="1"/>
  <c r="H25" i="1" s="1"/>
  <c r="Z24" i="1"/>
  <c r="Y24" i="1"/>
  <c r="X24" i="1"/>
  <c r="W24" i="1"/>
  <c r="V24" i="1"/>
  <c r="K24" i="1"/>
  <c r="Z23" i="1"/>
  <c r="Y23" i="1"/>
  <c r="X23" i="1"/>
  <c r="W23" i="1"/>
  <c r="V23" i="1"/>
  <c r="K23" i="1"/>
  <c r="F23" i="1"/>
  <c r="H23" i="1" s="1"/>
  <c r="Z22" i="1"/>
  <c r="Y22" i="1"/>
  <c r="X22" i="1"/>
  <c r="W22" i="1"/>
  <c r="V22" i="1"/>
  <c r="K22" i="1"/>
  <c r="Z21" i="1"/>
  <c r="Y21" i="1"/>
  <c r="X21" i="1"/>
  <c r="W21" i="1"/>
  <c r="V21" i="1"/>
  <c r="K21" i="1"/>
  <c r="Z20" i="1"/>
  <c r="Y20" i="1"/>
  <c r="X20" i="1"/>
  <c r="W20" i="1"/>
  <c r="V20" i="1"/>
  <c r="K20" i="1"/>
  <c r="F20" i="1"/>
  <c r="H20" i="1" s="1"/>
  <c r="Z19" i="1"/>
  <c r="Y19" i="1"/>
  <c r="X19" i="1"/>
  <c r="W19" i="1"/>
  <c r="V19" i="1"/>
  <c r="K19" i="1"/>
  <c r="F19" i="1"/>
  <c r="H19" i="1" s="1"/>
  <c r="Z18" i="1"/>
  <c r="Y18" i="1"/>
  <c r="X18" i="1"/>
  <c r="W18" i="1"/>
  <c r="V18" i="1"/>
  <c r="K18" i="1"/>
  <c r="F18" i="1"/>
  <c r="H18" i="1" s="1"/>
  <c r="Z17" i="1"/>
  <c r="Y17" i="1"/>
  <c r="X17" i="1"/>
  <c r="W17" i="1"/>
  <c r="V17" i="1"/>
  <c r="K17" i="1"/>
  <c r="Z16" i="1"/>
  <c r="Y16" i="1"/>
  <c r="X16" i="1"/>
  <c r="W16" i="1"/>
  <c r="V16" i="1"/>
  <c r="K16" i="1"/>
  <c r="Z15" i="1"/>
  <c r="Y15" i="1"/>
  <c r="X15" i="1"/>
  <c r="W15" i="1"/>
  <c r="V15" i="1"/>
  <c r="K15" i="1"/>
  <c r="Z14" i="1"/>
  <c r="Y14" i="1"/>
  <c r="X14" i="1"/>
  <c r="W14" i="1"/>
  <c r="V14" i="1"/>
  <c r="K14" i="1"/>
  <c r="F14" i="1"/>
  <c r="H14" i="1" s="1"/>
  <c r="Z13" i="1"/>
  <c r="Y13" i="1"/>
  <c r="X13" i="1"/>
  <c r="W13" i="1"/>
  <c r="V13" i="1"/>
  <c r="K13" i="1"/>
  <c r="Z12" i="1"/>
  <c r="Y12" i="1"/>
  <c r="X12" i="1"/>
  <c r="W12" i="1"/>
  <c r="V12" i="1"/>
  <c r="K12" i="1"/>
  <c r="Z11" i="1"/>
  <c r="Y11" i="1"/>
  <c r="X11" i="1"/>
  <c r="W11" i="1"/>
  <c r="V11" i="1"/>
  <c r="K11" i="1"/>
  <c r="Z10" i="1"/>
  <c r="Y10" i="1"/>
  <c r="X10" i="1"/>
  <c r="W10" i="1"/>
  <c r="V10" i="1"/>
  <c r="K10" i="1"/>
  <c r="Z9" i="1"/>
  <c r="Y9" i="1"/>
  <c r="X9" i="1"/>
  <c r="W9" i="1"/>
  <c r="V9" i="1"/>
  <c r="K9" i="1"/>
  <c r="Z8" i="1"/>
  <c r="Y8" i="1"/>
  <c r="X8" i="1"/>
  <c r="W8" i="1"/>
  <c r="V8" i="1"/>
  <c r="K8" i="1"/>
  <c r="Z7" i="1"/>
  <c r="Y7" i="1"/>
  <c r="X7" i="1"/>
  <c r="W7" i="1"/>
  <c r="V7" i="1"/>
  <c r="K7" i="1"/>
  <c r="F7" i="1"/>
  <c r="EM64" i="18" l="1"/>
  <c r="EM65" i="18"/>
  <c r="EM66" i="18"/>
  <c r="EM67" i="18"/>
  <c r="EL68" i="18"/>
  <c r="EL161" i="18"/>
  <c r="EL162" i="18"/>
  <c r="EL163" i="18"/>
  <c r="EL164" i="18"/>
  <c r="EL165" i="18"/>
  <c r="EL166" i="18"/>
  <c r="EL167" i="18"/>
  <c r="EL168" i="18"/>
  <c r="EL169" i="18"/>
  <c r="EL170" i="18"/>
  <c r="EL171" i="18"/>
  <c r="EL172" i="18"/>
  <c r="EL173" i="18"/>
  <c r="EL174" i="18"/>
  <c r="EL175" i="18"/>
  <c r="EM42" i="18"/>
  <c r="EM43" i="18"/>
  <c r="EM50" i="18"/>
  <c r="EM52" i="18"/>
  <c r="EM136" i="18"/>
  <c r="EM137" i="18"/>
  <c r="EM139" i="18"/>
  <c r="EM141" i="18"/>
  <c r="EM143" i="18"/>
  <c r="EM145" i="18"/>
  <c r="EM36" i="18"/>
  <c r="EM37" i="18"/>
  <c r="EM38" i="18"/>
  <c r="EM39" i="18"/>
  <c r="EM40" i="18"/>
  <c r="EM41" i="18"/>
  <c r="EL42" i="18"/>
  <c r="EL43" i="18"/>
  <c r="EL51" i="18"/>
  <c r="EL52" i="18"/>
  <c r="EM68" i="18"/>
  <c r="EL176" i="18"/>
  <c r="EL177" i="18"/>
  <c r="EL178" i="18"/>
  <c r="EL179" i="18"/>
  <c r="EL180" i="18"/>
  <c r="EL181" i="18"/>
  <c r="EL182" i="18"/>
  <c r="EL188" i="18"/>
  <c r="EL189" i="18"/>
  <c r="EL190" i="18"/>
  <c r="EL191" i="18"/>
  <c r="EL192" i="18"/>
  <c r="EL193" i="18"/>
  <c r="EL194" i="18"/>
  <c r="EL195" i="18"/>
  <c r="EL196" i="18"/>
  <c r="EL197" i="18"/>
  <c r="EL198" i="18"/>
  <c r="EL69" i="18"/>
  <c r="EL70" i="18"/>
  <c r="EM71" i="18"/>
  <c r="EL72" i="18"/>
  <c r="EL73" i="18"/>
  <c r="EL74" i="18"/>
  <c r="EL75" i="18"/>
  <c r="EL76" i="18"/>
  <c r="EL77" i="18"/>
  <c r="EL78" i="18"/>
  <c r="EL84" i="18"/>
  <c r="EL85" i="18"/>
  <c r="EL86" i="18"/>
  <c r="EL87" i="18"/>
  <c r="EL88" i="18"/>
  <c r="EL89" i="18"/>
  <c r="EL90" i="18"/>
  <c r="EL91" i="18"/>
  <c r="EL92" i="18"/>
  <c r="EL93" i="18"/>
  <c r="EL94" i="18"/>
  <c r="EL95" i="18"/>
  <c r="EL96" i="18"/>
  <c r="EL97" i="18"/>
  <c r="EL98" i="18"/>
  <c r="EL99" i="18"/>
  <c r="EL100" i="18"/>
  <c r="EL101" i="18"/>
  <c r="EL102" i="18"/>
  <c r="EL103" i="18"/>
  <c r="EL104" i="18"/>
  <c r="EL105" i="18"/>
  <c r="EL106" i="18"/>
  <c r="EL107" i="18"/>
  <c r="EL108" i="18"/>
  <c r="EL109" i="18"/>
  <c r="EL110" i="18"/>
  <c r="EL111" i="18"/>
  <c r="EM131" i="18"/>
  <c r="EM132" i="18"/>
  <c r="EM133" i="18"/>
  <c r="EM134" i="18"/>
  <c r="EM135" i="18"/>
  <c r="EL136" i="18"/>
  <c r="EL137" i="18"/>
  <c r="EL140" i="18"/>
  <c r="EL141" i="18"/>
  <c r="EL144" i="18"/>
  <c r="EL145" i="18"/>
  <c r="EM7" i="18"/>
  <c r="EL8" i="18"/>
  <c r="EL9" i="18"/>
  <c r="EL10" i="18"/>
  <c r="EL11" i="18"/>
  <c r="EL12" i="18"/>
  <c r="EL13" i="18"/>
  <c r="EL14" i="18"/>
  <c r="EL15" i="18"/>
  <c r="EL16" i="18"/>
  <c r="EL17" i="18"/>
  <c r="EL18" i="18"/>
  <c r="EL19" i="18"/>
  <c r="EL20" i="18"/>
  <c r="EL21" i="18"/>
  <c r="EL22" i="18"/>
  <c r="EL23" i="18"/>
  <c r="EL24" i="18"/>
  <c r="EL25" i="18"/>
  <c r="EL26" i="18"/>
  <c r="EL27" i="18"/>
  <c r="EL28" i="18"/>
  <c r="EL29" i="18"/>
  <c r="EL30" i="18"/>
  <c r="EL31" i="18"/>
  <c r="EL32" i="18"/>
  <c r="EL33" i="18"/>
  <c r="EL34" i="18"/>
  <c r="EL35" i="18"/>
  <c r="EL36" i="18"/>
  <c r="EL37" i="18"/>
  <c r="EL38" i="18"/>
  <c r="EL39" i="18"/>
  <c r="EL40" i="18"/>
  <c r="EL41" i="18"/>
  <c r="EM44" i="18"/>
  <c r="EM51" i="18"/>
  <c r="EM53" i="18"/>
  <c r="EL53" i="18"/>
  <c r="EL54" i="18"/>
  <c r="EL55" i="18"/>
  <c r="EL56" i="18"/>
  <c r="EL57" i="18"/>
  <c r="EL58" i="18"/>
  <c r="EL59" i="18"/>
  <c r="EL60" i="18"/>
  <c r="EL61" i="18"/>
  <c r="EL62" i="18"/>
  <c r="EL63" i="18"/>
  <c r="EL64" i="18"/>
  <c r="EL65" i="18"/>
  <c r="EL66" i="18"/>
  <c r="EL67" i="18"/>
  <c r="EM72" i="18"/>
  <c r="EM73" i="18"/>
  <c r="EM74" i="18"/>
  <c r="EM75" i="18"/>
  <c r="EM76" i="18"/>
  <c r="EM77" i="18"/>
  <c r="EM78" i="18"/>
  <c r="EM84" i="18"/>
  <c r="EM85" i="18"/>
  <c r="EM86" i="18"/>
  <c r="EM87" i="18"/>
  <c r="EM88" i="18"/>
  <c r="EM89" i="18"/>
  <c r="EM90" i="18"/>
  <c r="EM91" i="18"/>
  <c r="EM92" i="18"/>
  <c r="EM93" i="18"/>
  <c r="EM94" i="18"/>
  <c r="EM95" i="18"/>
  <c r="EM96" i="18"/>
  <c r="EM97" i="18"/>
  <c r="EM98" i="18"/>
  <c r="EM99" i="18"/>
  <c r="EM100" i="18"/>
  <c r="EM101" i="18"/>
  <c r="EM102" i="18"/>
  <c r="EM103" i="18"/>
  <c r="EM104" i="18"/>
  <c r="EM105" i="18"/>
  <c r="EM106" i="18"/>
  <c r="EM107" i="18"/>
  <c r="EM108" i="18"/>
  <c r="EM109" i="18"/>
  <c r="EM110" i="18"/>
  <c r="EM111" i="18"/>
  <c r="EM112" i="18"/>
  <c r="EM118" i="18"/>
  <c r="EM119" i="18"/>
  <c r="EM120" i="18"/>
  <c r="EM121" i="18"/>
  <c r="EM122" i="18"/>
  <c r="EM123" i="18"/>
  <c r="EM124" i="18"/>
  <c r="EL125" i="18"/>
  <c r="EL126" i="18"/>
  <c r="EL127" i="18"/>
  <c r="EL128" i="18"/>
  <c r="EL129" i="18"/>
  <c r="EL130" i="18"/>
  <c r="EL131" i="18"/>
  <c r="EL132" i="18"/>
  <c r="EL133" i="18"/>
  <c r="EL134" i="18"/>
  <c r="EL135" i="18"/>
  <c r="EM138" i="18"/>
  <c r="EM140" i="18"/>
  <c r="EM142" i="18"/>
  <c r="EM144" i="18"/>
  <c r="EM146" i="18"/>
  <c r="EM147" i="18"/>
  <c r="EM153" i="18"/>
  <c r="EM154" i="18"/>
  <c r="EM155" i="18"/>
  <c r="EM156" i="18"/>
  <c r="EM157" i="18"/>
  <c r="EM158" i="18"/>
  <c r="EM159" i="18"/>
  <c r="EM160" i="18"/>
  <c r="EM161" i="18"/>
  <c r="EM162" i="18"/>
  <c r="EM163" i="18"/>
  <c r="EM164" i="18"/>
  <c r="EM165" i="18"/>
  <c r="EM166" i="18"/>
  <c r="EM167" i="18"/>
  <c r="EM168" i="18"/>
  <c r="EM169" i="18"/>
  <c r="EM170" i="18"/>
  <c r="EM171" i="18"/>
  <c r="EM172" i="18"/>
  <c r="EM173" i="18"/>
  <c r="EM174" i="18"/>
  <c r="EM175" i="18"/>
  <c r="EM176" i="18"/>
  <c r="EM177" i="18"/>
  <c r="EM178" i="18"/>
  <c r="EM179" i="18"/>
  <c r="EM180" i="18"/>
  <c r="EM181" i="18"/>
  <c r="EM182" i="18"/>
  <c r="EM188" i="18"/>
  <c r="EM189" i="18"/>
  <c r="EM190" i="18"/>
  <c r="EM191" i="18"/>
  <c r="EM192" i="18"/>
  <c r="EM193" i="18"/>
  <c r="EM194" i="18"/>
  <c r="EM199" i="18"/>
  <c r="EM200" i="18"/>
  <c r="EM201" i="18"/>
  <c r="EM202" i="18"/>
  <c r="EM203" i="18"/>
  <c r="EM204" i="18"/>
  <c r="EM205" i="18"/>
  <c r="EM206" i="18"/>
  <c r="EM207" i="18"/>
  <c r="EM208" i="18"/>
  <c r="EM209" i="18"/>
  <c r="EM210" i="18"/>
  <c r="EM211" i="18"/>
  <c r="EM212" i="18"/>
  <c r="EM218" i="18"/>
  <c r="EM219" i="18"/>
  <c r="EM220" i="18"/>
  <c r="EM221" i="18"/>
  <c r="EM222" i="18"/>
  <c r="EM223" i="18"/>
  <c r="EM224" i="18"/>
  <c r="EL225" i="18"/>
  <c r="EL226" i="18"/>
  <c r="EL227" i="18"/>
  <c r="EL228" i="18"/>
  <c r="EL229" i="18"/>
  <c r="EL230" i="18"/>
  <c r="EL231" i="18"/>
  <c r="EL232" i="18"/>
  <c r="EL233" i="18"/>
  <c r="EL234" i="18"/>
  <c r="EL235" i="18"/>
  <c r="CR235" i="1" l="1"/>
  <c r="CT235" i="1" s="1"/>
  <c r="CR229" i="1"/>
  <c r="CT229" i="1" s="1"/>
  <c r="CR228" i="1"/>
  <c r="CT228" i="1" s="1"/>
  <c r="CR227" i="1"/>
  <c r="CT227" i="1" s="1"/>
  <c r="CR221" i="1"/>
  <c r="CT221" i="1" s="1"/>
  <c r="CR209" i="1"/>
  <c r="CT209" i="1" s="1"/>
  <c r="CR212" i="1"/>
  <c r="CT212" i="1" s="1"/>
  <c r="CR205" i="1"/>
  <c r="CT205" i="1" s="1"/>
  <c r="CR199" i="1"/>
  <c r="CT199" i="1" s="1"/>
  <c r="CR194" i="1"/>
  <c r="CT194" i="1" s="1"/>
  <c r="CR181" i="1"/>
  <c r="CT181" i="1" s="1"/>
  <c r="CR169" i="1"/>
  <c r="CT169" i="1" s="1"/>
  <c r="CR160" i="1"/>
  <c r="CT160" i="1" s="1"/>
  <c r="CR159" i="1"/>
  <c r="CT159" i="1" s="1"/>
  <c r="CR154" i="1"/>
  <c r="CT154" i="1" s="1"/>
  <c r="CR146" i="1"/>
  <c r="CT146" i="1" s="1"/>
  <c r="CR145" i="1"/>
  <c r="CT145" i="1" s="1"/>
  <c r="CR144" i="1"/>
  <c r="CT144" i="1" s="1"/>
  <c r="CR143" i="1"/>
  <c r="CT143" i="1" s="1"/>
  <c r="CR140" i="1"/>
  <c r="CT140" i="1" s="1"/>
  <c r="CR131" i="1"/>
  <c r="CT131" i="1" s="1"/>
  <c r="CR128" i="1"/>
  <c r="CT128" i="1" s="1"/>
  <c r="CR126" i="1"/>
  <c r="CT126" i="1" s="1"/>
  <c r="CR122" i="1"/>
  <c r="CT122" i="1" s="1"/>
  <c r="CR118" i="1"/>
  <c r="CT118" i="1" s="1"/>
  <c r="CR111" i="1"/>
  <c r="CT111" i="1" s="1"/>
  <c r="CR107" i="1"/>
  <c r="CT107" i="1" s="1"/>
  <c r="CR106" i="1"/>
  <c r="CT106" i="1" s="1"/>
  <c r="CR102" i="1"/>
  <c r="CT102" i="1" s="1"/>
  <c r="CR99" i="1"/>
  <c r="CT99" i="1" s="1"/>
  <c r="CR93" i="1"/>
  <c r="CT93" i="1" s="1"/>
  <c r="CR86" i="1"/>
  <c r="CT86" i="1" s="1"/>
  <c r="CR84" i="1"/>
  <c r="CT84" i="1" s="1"/>
  <c r="CR78" i="1"/>
  <c r="CT78" i="1" s="1"/>
  <c r="CR76" i="1"/>
  <c r="CT76" i="1" s="1"/>
  <c r="CR73" i="1"/>
  <c r="CT73" i="1" s="1"/>
  <c r="CR72" i="1"/>
  <c r="CT72" i="1" s="1"/>
  <c r="CR70" i="1"/>
  <c r="CT70" i="1" s="1"/>
  <c r="CR69" i="1"/>
  <c r="CT69" i="1" s="1"/>
  <c r="CR59" i="1"/>
  <c r="CT59" i="1" s="1"/>
  <c r="CR54" i="1"/>
  <c r="CT54" i="1" s="1"/>
  <c r="CR43" i="1"/>
  <c r="CT43" i="1" s="1"/>
  <c r="CT33" i="1"/>
  <c r="CR26" i="1"/>
  <c r="CT26" i="1" s="1"/>
  <c r="CR25" i="1"/>
  <c r="CT25" i="1" s="1"/>
  <c r="CR23" i="1"/>
  <c r="CT23" i="1" s="1"/>
  <c r="CR20" i="1"/>
  <c r="CT20" i="1" s="1"/>
  <c r="CR19" i="1"/>
  <c r="CT19" i="1" s="1"/>
  <c r="CR18" i="1"/>
  <c r="CT18" i="1" s="1"/>
  <c r="CR14" i="1"/>
  <c r="CT14" i="1" s="1"/>
  <c r="CR7" i="1"/>
  <c r="AG36" i="20" l="1"/>
  <c r="AH36" i="20" s="1"/>
  <c r="AG157" i="20"/>
  <c r="AH157" i="20" s="1"/>
  <c r="AG156" i="20"/>
  <c r="AH156" i="20" s="1"/>
  <c r="AG197" i="20"/>
  <c r="AH197" i="20" s="1"/>
  <c r="AG155" i="20"/>
  <c r="AH155" i="20" s="1"/>
  <c r="AG126" i="20"/>
  <c r="AH126" i="20" s="1"/>
  <c r="AG154" i="20"/>
  <c r="AH154" i="20" s="1"/>
  <c r="AG125" i="20"/>
  <c r="AH125" i="20" s="1"/>
  <c r="AG124" i="20"/>
  <c r="AH124" i="20" s="1"/>
  <c r="AG32" i="20"/>
  <c r="AH32" i="20" s="1"/>
  <c r="AG41" i="20"/>
  <c r="AH41" i="20" s="1"/>
  <c r="AG8" i="20"/>
  <c r="AH8" i="20" s="1"/>
  <c r="AG196" i="20"/>
  <c r="AH196" i="20" s="1"/>
  <c r="AG195" i="20"/>
  <c r="AH195" i="20" s="1"/>
  <c r="AG201" i="20"/>
  <c r="AH201" i="20" s="1"/>
  <c r="AG153" i="20"/>
  <c r="AH153" i="20" s="1"/>
  <c r="AG123" i="20"/>
  <c r="AH123" i="20" s="1"/>
  <c r="AG122" i="20"/>
  <c r="AH122" i="20" s="1"/>
  <c r="AG121" i="20"/>
  <c r="AH121" i="20" s="1"/>
  <c r="AG120" i="20"/>
  <c r="AH120" i="20" s="1"/>
  <c r="AG119" i="20"/>
  <c r="AH119" i="20" s="1"/>
  <c r="AG152" i="20"/>
  <c r="AH152" i="20" s="1"/>
  <c r="AG9" i="20"/>
  <c r="AH9" i="20" s="1"/>
  <c r="AG151" i="20"/>
  <c r="AH151" i="20" s="1"/>
  <c r="AG118" i="20"/>
  <c r="AH118" i="20" s="1"/>
  <c r="AG19" i="20"/>
  <c r="AH19" i="20" s="1"/>
  <c r="AG117" i="20"/>
  <c r="AH117" i="20" s="1"/>
  <c r="AG116" i="20"/>
  <c r="AH116" i="20" s="1"/>
  <c r="AG115" i="20"/>
  <c r="AH115" i="20" s="1"/>
  <c r="AG194" i="20"/>
  <c r="AH194" i="20" s="1"/>
  <c r="AG150" i="20"/>
  <c r="AH150" i="20" s="1"/>
  <c r="AG193" i="20"/>
  <c r="AH193" i="20" s="1"/>
  <c r="AG158" i="20"/>
  <c r="AH158" i="20" s="1"/>
  <c r="AG114" i="20"/>
  <c r="AH114" i="20" s="1"/>
  <c r="AG171" i="20"/>
  <c r="AH171" i="20" s="1"/>
  <c r="AG26" i="20"/>
  <c r="AH26" i="20" s="1"/>
  <c r="AG173" i="20"/>
  <c r="AH173" i="20" s="1"/>
  <c r="AG113" i="20"/>
  <c r="AH113" i="20" s="1"/>
  <c r="AG14" i="20"/>
  <c r="AH14" i="20" s="1"/>
  <c r="AG112" i="20"/>
  <c r="AH112" i="20" s="1"/>
  <c r="AG111" i="20"/>
  <c r="AH111" i="20" s="1"/>
  <c r="AG169" i="20"/>
  <c r="AH169" i="20" s="1"/>
  <c r="AG110" i="20"/>
  <c r="AH110" i="20" s="1"/>
  <c r="AG192" i="20"/>
  <c r="AH192" i="20" s="1"/>
  <c r="AG170" i="20"/>
  <c r="AH170" i="20" s="1"/>
  <c r="AG149" i="20"/>
  <c r="AH149" i="20" s="1"/>
  <c r="AG109" i="20"/>
  <c r="AH109" i="20" s="1"/>
  <c r="AG148" i="20"/>
  <c r="AH148" i="20" s="1"/>
  <c r="AG147" i="20"/>
  <c r="AH147" i="20" s="1"/>
  <c r="AG108" i="20"/>
  <c r="AH108" i="20" s="1"/>
  <c r="AG40" i="20"/>
  <c r="AH40" i="20" s="1"/>
  <c r="AG146" i="20"/>
  <c r="AH146" i="20" s="1"/>
  <c r="AG191" i="20"/>
  <c r="AH191" i="20" s="1"/>
  <c r="AG145" i="20"/>
  <c r="AH145" i="20" s="1"/>
  <c r="AG190" i="20"/>
  <c r="AH190" i="20" s="1"/>
  <c r="AG172" i="20"/>
  <c r="AH172" i="20" s="1"/>
  <c r="AG107" i="20"/>
  <c r="AH107" i="20" s="1"/>
  <c r="AG144" i="20"/>
  <c r="AH144" i="20" s="1"/>
  <c r="AG106" i="20"/>
  <c r="AH106" i="20" s="1"/>
  <c r="AG189" i="20"/>
  <c r="AH189" i="20" s="1"/>
  <c r="AG105" i="20"/>
  <c r="AH105" i="20" s="1"/>
  <c r="AG188" i="20"/>
  <c r="AH188" i="20" s="1"/>
  <c r="AG187" i="20"/>
  <c r="AH187" i="20" s="1"/>
  <c r="AG25" i="20"/>
  <c r="AH25" i="20" s="1"/>
  <c r="AG104" i="20"/>
  <c r="AH104" i="20" s="1"/>
  <c r="AG21" i="20"/>
  <c r="AH21" i="20" s="1"/>
  <c r="AG186" i="20"/>
  <c r="AH186" i="20" s="1"/>
  <c r="AG103" i="20"/>
  <c r="AH103" i="20" s="1"/>
  <c r="AG13" i="20"/>
  <c r="AH13" i="20" s="1"/>
  <c r="AG102" i="20"/>
  <c r="AH102" i="20" s="1"/>
  <c r="AG101" i="20"/>
  <c r="AH101" i="20" s="1"/>
  <c r="AG100" i="20"/>
  <c r="AH100" i="20" s="1"/>
  <c r="AG143" i="20"/>
  <c r="AH143" i="20" s="1"/>
  <c r="AG142" i="20"/>
  <c r="AH142" i="20" s="1"/>
  <c r="AG203" i="20"/>
  <c r="AH203" i="20" s="1"/>
  <c r="AG99" i="20"/>
  <c r="AH99" i="20" s="1"/>
  <c r="AG98" i="20"/>
  <c r="AH98" i="20" s="1"/>
  <c r="AG97" i="20"/>
  <c r="AH97" i="20" s="1"/>
  <c r="AG96" i="20"/>
  <c r="AH96" i="20" s="1"/>
  <c r="AG95" i="20"/>
  <c r="AH95" i="20" s="1"/>
  <c r="AG94" i="20"/>
  <c r="AH94" i="20" s="1"/>
  <c r="AG93" i="20"/>
  <c r="AH93" i="20" s="1"/>
  <c r="AG92" i="20"/>
  <c r="AH92" i="20" s="1"/>
  <c r="AG91" i="20"/>
  <c r="AH91" i="20" s="1"/>
  <c r="AG12" i="20"/>
  <c r="AH12" i="20" s="1"/>
  <c r="AG90" i="20"/>
  <c r="AH90" i="20" s="1"/>
  <c r="AG89" i="20"/>
  <c r="AH89" i="20" s="1"/>
  <c r="AG11" i="20"/>
  <c r="AH11" i="20" s="1"/>
  <c r="AG185" i="20"/>
  <c r="AH185" i="20" s="1"/>
  <c r="AG184" i="20"/>
  <c r="AH184" i="20" s="1"/>
  <c r="AG88" i="20"/>
  <c r="AH88" i="20" s="1"/>
  <c r="AG87" i="20"/>
  <c r="AH87" i="20" s="1"/>
  <c r="AG24" i="20"/>
  <c r="AH24" i="20" s="1"/>
  <c r="AG86" i="20"/>
  <c r="AH86" i="20" s="1"/>
  <c r="AG85" i="20"/>
  <c r="AH85" i="20" s="1"/>
  <c r="AG84" i="20"/>
  <c r="AH84" i="20" s="1"/>
  <c r="AG83" i="20"/>
  <c r="AH83" i="20" s="1"/>
  <c r="AG183" i="20"/>
  <c r="AH183" i="20" s="1"/>
  <c r="AG82" i="20"/>
  <c r="AH82" i="20" s="1"/>
  <c r="AG182" i="20"/>
  <c r="AH182" i="20" s="1"/>
  <c r="AG163" i="20"/>
  <c r="AH163" i="20" s="1"/>
  <c r="AG81" i="20"/>
  <c r="AH81" i="20" s="1"/>
  <c r="AG168" i="20"/>
  <c r="AH168" i="20" s="1"/>
  <c r="AG80" i="20"/>
  <c r="AH80" i="20" s="1"/>
  <c r="AG141" i="20"/>
  <c r="AH141" i="20" s="1"/>
  <c r="AG79" i="20"/>
  <c r="AH79" i="20" s="1"/>
  <c r="AG140" i="20"/>
  <c r="AH140" i="20" s="1"/>
  <c r="AG139" i="20"/>
  <c r="AH139" i="20" s="1"/>
  <c r="AG198" i="20"/>
  <c r="AH198" i="20" s="1"/>
  <c r="AG167" i="20"/>
  <c r="AH167" i="20" s="1"/>
  <c r="AG166" i="20"/>
  <c r="AH166" i="20" s="1"/>
  <c r="AG138" i="20"/>
  <c r="AH138" i="20" s="1"/>
  <c r="AG181" i="20"/>
  <c r="AH181" i="20" s="1"/>
  <c r="AG78" i="20"/>
  <c r="AH78" i="20" s="1"/>
  <c r="AG77" i="20"/>
  <c r="AH77" i="20" s="1"/>
  <c r="AG137" i="20"/>
  <c r="AH137" i="20" s="1"/>
  <c r="AG136" i="20"/>
  <c r="AH136" i="20" s="1"/>
  <c r="AG76" i="20"/>
  <c r="AH76" i="20" s="1"/>
  <c r="AG75" i="20"/>
  <c r="AH75" i="20" s="1"/>
  <c r="AG74" i="20"/>
  <c r="AH74" i="20" s="1"/>
  <c r="AG73" i="20"/>
  <c r="AH73" i="20" s="1"/>
  <c r="AG72" i="20"/>
  <c r="AH72" i="20" s="1"/>
  <c r="AG71" i="20"/>
  <c r="AH71" i="20" s="1"/>
  <c r="AG18" i="20"/>
  <c r="AH18" i="20" s="1"/>
  <c r="AG165" i="20"/>
  <c r="AH165" i="20" s="1"/>
  <c r="AG30" i="20"/>
  <c r="AH30" i="20" s="1"/>
  <c r="AG70" i="20"/>
  <c r="AH70" i="20" s="1"/>
  <c r="AG35" i="20"/>
  <c r="AH35" i="20" s="1"/>
  <c r="AG180" i="20"/>
  <c r="AH180" i="20" s="1"/>
  <c r="AG17" i="20"/>
  <c r="AH17" i="20" s="1"/>
  <c r="AG135" i="20"/>
  <c r="AH135" i="20" s="1"/>
  <c r="AG69" i="20"/>
  <c r="AH69" i="20" s="1"/>
  <c r="AG134" i="20"/>
  <c r="AH134" i="20" s="1"/>
  <c r="AG68" i="20"/>
  <c r="AH68" i="20" s="1"/>
  <c r="AG67" i="20"/>
  <c r="AH67" i="20" s="1"/>
  <c r="AG20" i="20"/>
  <c r="AH20" i="20" s="1"/>
  <c r="AG66" i="20"/>
  <c r="AH66" i="20" s="1"/>
  <c r="AG65" i="20"/>
  <c r="AH65" i="20" s="1"/>
  <c r="AG64" i="20"/>
  <c r="AH64" i="20" s="1"/>
  <c r="AG63" i="20"/>
  <c r="AH63" i="20" s="1"/>
  <c r="AG202" i="20"/>
  <c r="AH202" i="20" s="1"/>
  <c r="AG133" i="20"/>
  <c r="AH133" i="20" s="1"/>
  <c r="AG179" i="20"/>
  <c r="AH179" i="20" s="1"/>
  <c r="AG23" i="20"/>
  <c r="AH23" i="20" s="1"/>
  <c r="AG161" i="20"/>
  <c r="AH161" i="20" s="1"/>
  <c r="AG10" i="20"/>
  <c r="AH10" i="20" s="1"/>
  <c r="AG39" i="20"/>
  <c r="AH39" i="20" s="1"/>
  <c r="AG16" i="20"/>
  <c r="AH16" i="20" s="1"/>
  <c r="AG62" i="20"/>
  <c r="AH62" i="20" s="1"/>
  <c r="AG61" i="20"/>
  <c r="AH61" i="20" s="1"/>
  <c r="AG199" i="20"/>
  <c r="AH199" i="20" s="1"/>
  <c r="AG60" i="20"/>
  <c r="AH60" i="20" s="1"/>
  <c r="AG132" i="20"/>
  <c r="AH132" i="20" s="1"/>
  <c r="AG131" i="20"/>
  <c r="AH131" i="20" s="1"/>
  <c r="AG27" i="20"/>
  <c r="AH27" i="20" s="1"/>
  <c r="AG34" i="20"/>
  <c r="AH34" i="20" s="1"/>
  <c r="AG59" i="20"/>
  <c r="AH59" i="20" s="1"/>
  <c r="AG164" i="20"/>
  <c r="AH164" i="20" s="1"/>
  <c r="AG178" i="20"/>
  <c r="AH178" i="20" s="1"/>
  <c r="AG130" i="20"/>
  <c r="AH130" i="20" s="1"/>
  <c r="AG29" i="20"/>
  <c r="AH29" i="20" s="1"/>
  <c r="AG160" i="20"/>
  <c r="AH160" i="20" s="1"/>
  <c r="AG58" i="20"/>
  <c r="AH58" i="20" s="1"/>
  <c r="AG129" i="20"/>
  <c r="AH129" i="20" s="1"/>
  <c r="AG128" i="20"/>
  <c r="AH128" i="20" s="1"/>
  <c r="AG28" i="20"/>
  <c r="AH28" i="20" s="1"/>
  <c r="AG57" i="20"/>
  <c r="AH57" i="20" s="1"/>
  <c r="AG177" i="20"/>
  <c r="AH177" i="20" s="1"/>
  <c r="AG56" i="20"/>
  <c r="AH56" i="20" s="1"/>
  <c r="AG55" i="20"/>
  <c r="AH55" i="20" s="1"/>
  <c r="AG15" i="20"/>
  <c r="AH15" i="20" s="1"/>
  <c r="AG54" i="20"/>
  <c r="AH54" i="20" s="1"/>
  <c r="AG159" i="20"/>
  <c r="AH159" i="20" s="1"/>
  <c r="AG176" i="20"/>
  <c r="AH176" i="20" s="1"/>
  <c r="AG174" i="20"/>
  <c r="AH174" i="20" s="1"/>
  <c r="AG53" i="20"/>
  <c r="AH53" i="20" s="1"/>
  <c r="AG38" i="20"/>
  <c r="AH38" i="20" s="1"/>
  <c r="AG52" i="20"/>
  <c r="AH52" i="20" s="1"/>
  <c r="AG51" i="20"/>
  <c r="AH51" i="20" s="1"/>
  <c r="AG50" i="20"/>
  <c r="AH50" i="20" s="1"/>
  <c r="AG7" i="20"/>
  <c r="AH7" i="20" s="1"/>
  <c r="AG49" i="20"/>
  <c r="AH49" i="20" s="1"/>
  <c r="AG48" i="20"/>
  <c r="AH48" i="20" s="1"/>
  <c r="AG200" i="20"/>
  <c r="AH200" i="20" s="1"/>
  <c r="AG47" i="20"/>
  <c r="AH47" i="20" s="1"/>
  <c r="AG22" i="20"/>
  <c r="AH22" i="20" s="1"/>
  <c r="AG46" i="20"/>
  <c r="AH46" i="20" s="1"/>
  <c r="AG37" i="20"/>
  <c r="AH37" i="20" s="1"/>
  <c r="AG31" i="20"/>
  <c r="AH31" i="20" s="1"/>
  <c r="AG33" i="20"/>
  <c r="AH33" i="20" s="1"/>
  <c r="AG127" i="20"/>
  <c r="AH127" i="20" s="1"/>
  <c r="AG45" i="20"/>
  <c r="AH45" i="20" s="1"/>
  <c r="AG44" i="20"/>
  <c r="AH44" i="20" s="1"/>
  <c r="AG162" i="20"/>
  <c r="AH162" i="20" s="1"/>
  <c r="AG43" i="20"/>
  <c r="AH43" i="20" s="1"/>
  <c r="AG42" i="20"/>
  <c r="AH42" i="20" s="1"/>
  <c r="AG175" i="20"/>
  <c r="AH175" i="20" s="1"/>
  <c r="DM235" i="18" l="1"/>
  <c r="DL235" i="18"/>
  <c r="DK235" i="18"/>
  <c r="CZ235" i="18"/>
  <c r="DM234" i="18"/>
  <c r="DL234" i="18"/>
  <c r="DK234" i="18"/>
  <c r="CZ234" i="18"/>
  <c r="DM233" i="18"/>
  <c r="DL233" i="18"/>
  <c r="DK233" i="18"/>
  <c r="CZ233" i="18"/>
  <c r="DM232" i="18"/>
  <c r="DL232" i="18"/>
  <c r="DK232" i="18"/>
  <c r="CZ232" i="18"/>
  <c r="DM231" i="18"/>
  <c r="DL231" i="18"/>
  <c r="DK231" i="18"/>
  <c r="CZ231" i="18"/>
  <c r="DM230" i="18"/>
  <c r="DL230" i="18"/>
  <c r="DK230" i="18"/>
  <c r="CZ230" i="18"/>
  <c r="DM229" i="18"/>
  <c r="DL229" i="18"/>
  <c r="DK229" i="18"/>
  <c r="CZ229" i="18"/>
  <c r="DM228" i="18"/>
  <c r="DL228" i="18"/>
  <c r="DK228" i="18"/>
  <c r="CZ228" i="18"/>
  <c r="DM227" i="18"/>
  <c r="DL227" i="18"/>
  <c r="DK227" i="18"/>
  <c r="CZ227" i="18"/>
  <c r="DM226" i="18"/>
  <c r="DL226" i="18"/>
  <c r="DK226" i="18"/>
  <c r="CZ226" i="18"/>
  <c r="DM225" i="18"/>
  <c r="DL225" i="18"/>
  <c r="DK225" i="18"/>
  <c r="DM224" i="18"/>
  <c r="DL224" i="18"/>
  <c r="DK224" i="18"/>
  <c r="CZ224" i="18"/>
  <c r="DM223" i="18"/>
  <c r="DL223" i="18"/>
  <c r="DK223" i="18"/>
  <c r="CZ223" i="18"/>
  <c r="DM222" i="18"/>
  <c r="DL222" i="18"/>
  <c r="DK222" i="18"/>
  <c r="CZ222" i="18"/>
  <c r="DM221" i="18"/>
  <c r="DL221" i="18"/>
  <c r="DK221" i="18"/>
  <c r="CZ221" i="18"/>
  <c r="DM220" i="18"/>
  <c r="DL220" i="18"/>
  <c r="DK220" i="18"/>
  <c r="CZ220" i="18"/>
  <c r="DM219" i="18"/>
  <c r="DL219" i="18"/>
  <c r="DK219" i="18"/>
  <c r="CZ219" i="18"/>
  <c r="DM218" i="18"/>
  <c r="DL218" i="18"/>
  <c r="DK218" i="18"/>
  <c r="CZ218" i="18"/>
  <c r="DM212" i="18"/>
  <c r="DL212" i="18"/>
  <c r="DK212" i="18"/>
  <c r="CZ212" i="18"/>
  <c r="DM211" i="18"/>
  <c r="DL211" i="18"/>
  <c r="DK211" i="18"/>
  <c r="CZ211" i="18"/>
  <c r="DM210" i="18"/>
  <c r="DL210" i="18"/>
  <c r="DK210" i="18"/>
  <c r="CZ210" i="18"/>
  <c r="DM209" i="18"/>
  <c r="DL209" i="18"/>
  <c r="DK209" i="18"/>
  <c r="CZ209" i="18"/>
  <c r="DM207" i="18"/>
  <c r="DL207" i="18"/>
  <c r="DK207" i="18"/>
  <c r="CZ207" i="18"/>
  <c r="DM206" i="18"/>
  <c r="DL206" i="18"/>
  <c r="DK206" i="18"/>
  <c r="CZ206" i="18"/>
  <c r="DM205" i="18"/>
  <c r="DL205" i="18"/>
  <c r="DK205" i="18"/>
  <c r="CZ205" i="18"/>
  <c r="DM204" i="18"/>
  <c r="DL204" i="18"/>
  <c r="DK204" i="18"/>
  <c r="CZ204" i="18"/>
  <c r="DM203" i="18"/>
  <c r="DL203" i="18"/>
  <c r="DK203" i="18"/>
  <c r="CZ203" i="18"/>
  <c r="DM202" i="18"/>
  <c r="DL202" i="18"/>
  <c r="DK202" i="18"/>
  <c r="CZ202" i="18"/>
  <c r="DM208" i="18"/>
  <c r="DL208" i="18"/>
  <c r="DK208" i="18"/>
  <c r="CZ208" i="18"/>
  <c r="DM201" i="18"/>
  <c r="DL201" i="18"/>
  <c r="DK201" i="18"/>
  <c r="CZ201" i="18"/>
  <c r="DM200" i="18"/>
  <c r="DL200" i="18"/>
  <c r="DK200" i="18"/>
  <c r="CZ200" i="18"/>
  <c r="DM199" i="18"/>
  <c r="DL199" i="18"/>
  <c r="DK199" i="18"/>
  <c r="CZ199" i="18"/>
  <c r="DM198" i="18"/>
  <c r="DL198" i="18"/>
  <c r="DK198" i="18"/>
  <c r="CZ198" i="18"/>
  <c r="DM197" i="18"/>
  <c r="DL197" i="18"/>
  <c r="DK197" i="18"/>
  <c r="CZ197" i="18"/>
  <c r="DM196" i="18"/>
  <c r="DL196" i="18"/>
  <c r="DK196" i="18"/>
  <c r="CZ196" i="18"/>
  <c r="DM195" i="18"/>
  <c r="DL195" i="18"/>
  <c r="DK195" i="18"/>
  <c r="CZ195" i="18"/>
  <c r="DM194" i="18"/>
  <c r="DL194" i="18"/>
  <c r="DK194" i="18"/>
  <c r="CZ194" i="18"/>
  <c r="DM193" i="18"/>
  <c r="DL193" i="18"/>
  <c r="DK193" i="18"/>
  <c r="CZ193" i="18"/>
  <c r="DM192" i="18"/>
  <c r="DL192" i="18"/>
  <c r="DK192" i="18"/>
  <c r="CZ192" i="18"/>
  <c r="DM191" i="18"/>
  <c r="DL191" i="18"/>
  <c r="DK191" i="18"/>
  <c r="CZ191" i="18"/>
  <c r="DM190" i="18"/>
  <c r="DL190" i="18"/>
  <c r="DK190" i="18"/>
  <c r="CZ190" i="18"/>
  <c r="DM189" i="18"/>
  <c r="DL189" i="18"/>
  <c r="DK189" i="18"/>
  <c r="CZ189" i="18"/>
  <c r="DM188" i="18"/>
  <c r="DL188" i="18"/>
  <c r="DK188" i="18"/>
  <c r="CZ188" i="18"/>
  <c r="DM182" i="18"/>
  <c r="DL182" i="18"/>
  <c r="DK182" i="18"/>
  <c r="CZ182" i="18"/>
  <c r="DM181" i="18"/>
  <c r="DL181" i="18"/>
  <c r="DK181" i="18"/>
  <c r="CZ181" i="18"/>
  <c r="DM180" i="18"/>
  <c r="DL180" i="18"/>
  <c r="DK180" i="18"/>
  <c r="CZ180" i="18"/>
  <c r="DM179" i="18"/>
  <c r="DL179" i="18"/>
  <c r="DK179" i="18"/>
  <c r="CZ179" i="18"/>
  <c r="DM178" i="18"/>
  <c r="DL178" i="18"/>
  <c r="DK178" i="18"/>
  <c r="CZ178" i="18"/>
  <c r="DM177" i="18"/>
  <c r="DL177" i="18"/>
  <c r="DK177" i="18"/>
  <c r="CZ177" i="18"/>
  <c r="DM176" i="18"/>
  <c r="DL176" i="18"/>
  <c r="DK176" i="18"/>
  <c r="CZ176" i="18"/>
  <c r="DM175" i="18"/>
  <c r="DL175" i="18"/>
  <c r="DK175" i="18"/>
  <c r="CZ175" i="18"/>
  <c r="DM174" i="18"/>
  <c r="DL174" i="18"/>
  <c r="DK174" i="18"/>
  <c r="CZ174" i="18"/>
  <c r="DM173" i="18"/>
  <c r="DL173" i="18"/>
  <c r="DK173" i="18"/>
  <c r="CZ173" i="18"/>
  <c r="DM172" i="18"/>
  <c r="DL172" i="18"/>
  <c r="DK172" i="18"/>
  <c r="CZ172" i="18"/>
  <c r="DM171" i="18"/>
  <c r="DL171" i="18"/>
  <c r="DK171" i="18"/>
  <c r="CZ171" i="18"/>
  <c r="DM170" i="18"/>
  <c r="DL170" i="18"/>
  <c r="DK170" i="18"/>
  <c r="CZ170" i="18"/>
  <c r="DM169" i="18"/>
  <c r="DL169" i="18"/>
  <c r="DK169" i="18"/>
  <c r="CZ169" i="18"/>
  <c r="DM168" i="18"/>
  <c r="DL168" i="18"/>
  <c r="DK168" i="18"/>
  <c r="CZ168" i="18"/>
  <c r="DM167" i="18"/>
  <c r="DL167" i="18"/>
  <c r="DK167" i="18"/>
  <c r="CZ167" i="18"/>
  <c r="DM166" i="18"/>
  <c r="DL166" i="18"/>
  <c r="DK166" i="18"/>
  <c r="CZ166" i="18"/>
  <c r="DM165" i="18"/>
  <c r="DL165" i="18"/>
  <c r="DK165" i="18"/>
  <c r="CZ165" i="18"/>
  <c r="DM164" i="18"/>
  <c r="DL164" i="18"/>
  <c r="DK164" i="18"/>
  <c r="CZ164" i="18"/>
  <c r="DM163" i="18"/>
  <c r="DL163" i="18"/>
  <c r="DK163" i="18"/>
  <c r="CZ163" i="18"/>
  <c r="DM162" i="18"/>
  <c r="DL162" i="18"/>
  <c r="DK162" i="18"/>
  <c r="CZ162" i="18"/>
  <c r="DM161" i="18"/>
  <c r="DL161" i="18"/>
  <c r="DK161" i="18"/>
  <c r="CZ161" i="18"/>
  <c r="DM160" i="18"/>
  <c r="DL160" i="18"/>
  <c r="DK160" i="18"/>
  <c r="CZ160" i="18"/>
  <c r="DM159" i="18"/>
  <c r="DL159" i="18"/>
  <c r="DK159" i="18"/>
  <c r="CZ159" i="18"/>
  <c r="DM158" i="18"/>
  <c r="DL158" i="18"/>
  <c r="DK158" i="18"/>
  <c r="CZ158" i="18"/>
  <c r="DM157" i="18"/>
  <c r="DL157" i="18"/>
  <c r="DK157" i="18"/>
  <c r="CZ157" i="18"/>
  <c r="DM156" i="18"/>
  <c r="DL156" i="18"/>
  <c r="DK156" i="18"/>
  <c r="CZ156" i="18"/>
  <c r="DM154" i="18"/>
  <c r="DL154" i="18"/>
  <c r="DK154" i="18"/>
  <c r="CZ154" i="18"/>
  <c r="DM153" i="18"/>
  <c r="DL153" i="18"/>
  <c r="DK153" i="18"/>
  <c r="CZ153" i="18"/>
  <c r="DM147" i="18"/>
  <c r="DL147" i="18"/>
  <c r="DK147" i="18"/>
  <c r="CZ147" i="18"/>
  <c r="DM146" i="18"/>
  <c r="DL146" i="18"/>
  <c r="DK146" i="18"/>
  <c r="CZ146" i="18"/>
  <c r="DM145" i="18"/>
  <c r="DL145" i="18"/>
  <c r="DK145" i="18"/>
  <c r="CZ145" i="18"/>
  <c r="DM144" i="18"/>
  <c r="DL144" i="18"/>
  <c r="DK144" i="18"/>
  <c r="CZ144" i="18"/>
  <c r="DM143" i="18"/>
  <c r="DL143" i="18"/>
  <c r="DK143" i="18"/>
  <c r="CZ143" i="18"/>
  <c r="DM142" i="18"/>
  <c r="DL142" i="18"/>
  <c r="DK142" i="18"/>
  <c r="CZ142" i="18"/>
  <c r="DM141" i="18"/>
  <c r="DL141" i="18"/>
  <c r="DK141" i="18"/>
  <c r="CZ141" i="18"/>
  <c r="DM140" i="18"/>
  <c r="DL140" i="18"/>
  <c r="DK140" i="18"/>
  <c r="CZ140" i="18"/>
  <c r="DM139" i="18"/>
  <c r="DL139" i="18"/>
  <c r="DK139" i="18"/>
  <c r="CZ139" i="18"/>
  <c r="DM138" i="18"/>
  <c r="DL138" i="18"/>
  <c r="DK138" i="18"/>
  <c r="CZ138" i="18"/>
  <c r="DM137" i="18"/>
  <c r="DL137" i="18"/>
  <c r="DK137" i="18"/>
  <c r="CZ137" i="18"/>
  <c r="DM136" i="18"/>
  <c r="DL136" i="18"/>
  <c r="DK136" i="18"/>
  <c r="CZ136" i="18"/>
  <c r="DM135" i="18"/>
  <c r="DL135" i="18"/>
  <c r="DK135" i="18"/>
  <c r="CZ135" i="18"/>
  <c r="DM134" i="18"/>
  <c r="DL134" i="18"/>
  <c r="DK134" i="18"/>
  <c r="CZ134" i="18"/>
  <c r="DM133" i="18"/>
  <c r="DL133" i="18"/>
  <c r="DK133" i="18"/>
  <c r="CZ133" i="18"/>
  <c r="DM132" i="18"/>
  <c r="DL132" i="18"/>
  <c r="DK132" i="18"/>
  <c r="CZ132" i="18"/>
  <c r="DM131" i="18"/>
  <c r="DL131" i="18"/>
  <c r="DK131" i="18"/>
  <c r="CZ131" i="18"/>
  <c r="DM130" i="18"/>
  <c r="DL130" i="18"/>
  <c r="DK130" i="18"/>
  <c r="CZ130" i="18"/>
  <c r="DM129" i="18"/>
  <c r="DL129" i="18"/>
  <c r="DK129" i="18"/>
  <c r="CZ129" i="18"/>
  <c r="DM128" i="18"/>
  <c r="DL128" i="18"/>
  <c r="DK128" i="18"/>
  <c r="CZ128" i="18"/>
  <c r="DM126" i="18"/>
  <c r="DL126" i="18"/>
  <c r="DK126" i="18"/>
  <c r="CZ126" i="18"/>
  <c r="DM127" i="18"/>
  <c r="DL127" i="18"/>
  <c r="DK127" i="18"/>
  <c r="CZ127" i="18"/>
  <c r="DM125" i="18"/>
  <c r="DL125" i="18"/>
  <c r="DK125" i="18"/>
  <c r="DM124" i="18"/>
  <c r="DL124" i="18"/>
  <c r="DK124" i="18"/>
  <c r="CZ124" i="18"/>
  <c r="DM123" i="18"/>
  <c r="DL123" i="18"/>
  <c r="DK123" i="18"/>
  <c r="CZ123" i="18"/>
  <c r="DM122" i="18"/>
  <c r="DL122" i="18"/>
  <c r="DK122" i="18"/>
  <c r="CZ122" i="18"/>
  <c r="DM121" i="18"/>
  <c r="DL121" i="18"/>
  <c r="DK121" i="18"/>
  <c r="CZ121" i="18"/>
  <c r="DM120" i="18"/>
  <c r="DL120" i="18"/>
  <c r="DK120" i="18"/>
  <c r="CZ120" i="18"/>
  <c r="DM119" i="18"/>
  <c r="DL119" i="18"/>
  <c r="DK119" i="18"/>
  <c r="CZ119" i="18"/>
  <c r="DM118" i="18"/>
  <c r="DL118" i="18"/>
  <c r="DK118" i="18"/>
  <c r="CZ118" i="18"/>
  <c r="DM112" i="18"/>
  <c r="DL112" i="18"/>
  <c r="DK112" i="18"/>
  <c r="CZ112" i="18"/>
  <c r="DM111" i="18"/>
  <c r="DL111" i="18"/>
  <c r="DK111" i="18"/>
  <c r="CZ111" i="18"/>
  <c r="DM110" i="18"/>
  <c r="DL110" i="18"/>
  <c r="DK110" i="18"/>
  <c r="CZ110" i="18"/>
  <c r="DM109" i="18"/>
  <c r="DL109" i="18"/>
  <c r="DK109" i="18"/>
  <c r="CZ109" i="18"/>
  <c r="DM108" i="18"/>
  <c r="DL108" i="18"/>
  <c r="DK108" i="18"/>
  <c r="CZ108" i="18"/>
  <c r="DM107" i="18"/>
  <c r="DL107" i="18"/>
  <c r="DK107" i="18"/>
  <c r="CZ107" i="18"/>
  <c r="DM106" i="18"/>
  <c r="DL106" i="18"/>
  <c r="DK106" i="18"/>
  <c r="CZ106" i="18"/>
  <c r="DM105" i="18"/>
  <c r="DL105" i="18"/>
  <c r="DK105" i="18"/>
  <c r="CZ105" i="18"/>
  <c r="DM104" i="18"/>
  <c r="DL104" i="18"/>
  <c r="DK104" i="18"/>
  <c r="CZ104" i="18"/>
  <c r="DM103" i="18"/>
  <c r="DL103" i="18"/>
  <c r="DK103" i="18"/>
  <c r="CZ103" i="18"/>
  <c r="DM102" i="18"/>
  <c r="DL102" i="18"/>
  <c r="DK102" i="18"/>
  <c r="CZ102" i="18"/>
  <c r="DM101" i="18"/>
  <c r="DL101" i="18"/>
  <c r="DK101" i="18"/>
  <c r="CZ101" i="18"/>
  <c r="DM100" i="18"/>
  <c r="DL100" i="18"/>
  <c r="DK100" i="18"/>
  <c r="CZ100" i="18"/>
  <c r="DM99" i="18"/>
  <c r="DL99" i="18"/>
  <c r="DK99" i="18"/>
  <c r="CZ99" i="18"/>
  <c r="DM98" i="18"/>
  <c r="DL98" i="18"/>
  <c r="DK98" i="18"/>
  <c r="CZ98" i="18"/>
  <c r="DM97" i="18"/>
  <c r="DL97" i="18"/>
  <c r="DK97" i="18"/>
  <c r="CZ97" i="18"/>
  <c r="DM96" i="18"/>
  <c r="DL96" i="18"/>
  <c r="DK96" i="18"/>
  <c r="CZ96" i="18"/>
  <c r="DM95" i="18"/>
  <c r="DL95" i="18"/>
  <c r="DK95" i="18"/>
  <c r="CZ95" i="18"/>
  <c r="DM94" i="18"/>
  <c r="DL94" i="18"/>
  <c r="DK94" i="18"/>
  <c r="CZ94" i="18"/>
  <c r="DM93" i="18"/>
  <c r="DL93" i="18"/>
  <c r="DK93" i="18"/>
  <c r="CZ93" i="18"/>
  <c r="DM92" i="18"/>
  <c r="DL92" i="18"/>
  <c r="DK92" i="18"/>
  <c r="CZ92" i="18"/>
  <c r="DM91" i="18"/>
  <c r="DL91" i="18"/>
  <c r="DK91" i="18"/>
  <c r="CZ91" i="18"/>
  <c r="DM90" i="18"/>
  <c r="DL90" i="18"/>
  <c r="DK90" i="18"/>
  <c r="CZ90" i="18"/>
  <c r="DM89" i="18"/>
  <c r="DL89" i="18"/>
  <c r="DK89" i="18"/>
  <c r="CZ89" i="18"/>
  <c r="DM88" i="18"/>
  <c r="DL88" i="18"/>
  <c r="DK88" i="18"/>
  <c r="CZ88" i="18"/>
  <c r="DM87" i="18"/>
  <c r="DL87" i="18"/>
  <c r="DK87" i="18"/>
  <c r="CZ87" i="18"/>
  <c r="DM86" i="18"/>
  <c r="DL86" i="18"/>
  <c r="DK86" i="18"/>
  <c r="CZ86" i="18"/>
  <c r="DM85" i="18"/>
  <c r="DL85" i="18"/>
  <c r="DK85" i="18"/>
  <c r="CZ85" i="18"/>
  <c r="DM84" i="18"/>
  <c r="DL84" i="18"/>
  <c r="DK84" i="18"/>
  <c r="CZ84" i="18"/>
  <c r="DM78" i="18"/>
  <c r="DL78" i="18"/>
  <c r="DK78" i="18"/>
  <c r="CZ78" i="18"/>
  <c r="DM77" i="18"/>
  <c r="DL77" i="18"/>
  <c r="DK77" i="18"/>
  <c r="CZ77" i="18"/>
  <c r="DM76" i="18"/>
  <c r="DL76" i="18"/>
  <c r="DK76" i="18"/>
  <c r="CZ76" i="18"/>
  <c r="DM75" i="18"/>
  <c r="DL75" i="18"/>
  <c r="DK75" i="18"/>
  <c r="CZ75" i="18"/>
  <c r="DM74" i="18"/>
  <c r="DL74" i="18"/>
  <c r="DK74" i="18"/>
  <c r="CZ74" i="18"/>
  <c r="DM73" i="18"/>
  <c r="DL73" i="18"/>
  <c r="DK73" i="18"/>
  <c r="CZ73" i="18"/>
  <c r="DM72" i="18"/>
  <c r="DL72" i="18"/>
  <c r="DK72" i="18"/>
  <c r="CZ72" i="18"/>
  <c r="DM71" i="18"/>
  <c r="DL71" i="18"/>
  <c r="CZ71" i="18"/>
  <c r="DM70" i="18"/>
  <c r="DL70" i="18"/>
  <c r="DK70" i="18"/>
  <c r="CZ70" i="18"/>
  <c r="DM69" i="18"/>
  <c r="DL69" i="18"/>
  <c r="DK69" i="18"/>
  <c r="CZ69" i="18"/>
  <c r="DM68" i="18"/>
  <c r="DL68" i="18"/>
  <c r="DK68" i="18"/>
  <c r="CZ68" i="18"/>
  <c r="DM67" i="18"/>
  <c r="DL67" i="18"/>
  <c r="DK67" i="18"/>
  <c r="CZ67" i="18"/>
  <c r="DM66" i="18"/>
  <c r="DL66" i="18"/>
  <c r="DK66" i="18"/>
  <c r="CZ66" i="18"/>
  <c r="DM65" i="18"/>
  <c r="DL65" i="18"/>
  <c r="DK65" i="18"/>
  <c r="CZ65" i="18"/>
  <c r="DM64" i="18"/>
  <c r="DL64" i="18"/>
  <c r="DK64" i="18"/>
  <c r="CZ64" i="18"/>
  <c r="DM63" i="18"/>
  <c r="DL63" i="18"/>
  <c r="DK63" i="18"/>
  <c r="CZ63" i="18"/>
  <c r="DM62" i="18"/>
  <c r="DL62" i="18"/>
  <c r="DK62" i="18"/>
  <c r="CZ62" i="18"/>
  <c r="DM61" i="18"/>
  <c r="DL61" i="18"/>
  <c r="DK61" i="18"/>
  <c r="CZ61" i="18"/>
  <c r="DM60" i="18"/>
  <c r="DL60" i="18"/>
  <c r="DK60" i="18"/>
  <c r="CZ60" i="18"/>
  <c r="DM59" i="18"/>
  <c r="DL59" i="18"/>
  <c r="DK59" i="18"/>
  <c r="CZ59" i="18"/>
  <c r="DM58" i="18"/>
  <c r="DL58" i="18"/>
  <c r="DK58" i="18"/>
  <c r="CZ58" i="18"/>
  <c r="DM57" i="18"/>
  <c r="DL57" i="18"/>
  <c r="DK57" i="18"/>
  <c r="CZ57" i="18"/>
  <c r="DM56" i="18"/>
  <c r="DL56" i="18"/>
  <c r="DK56" i="18"/>
  <c r="CZ56" i="18"/>
  <c r="DM55" i="18"/>
  <c r="DL55" i="18"/>
  <c r="DK55" i="18"/>
  <c r="CZ55" i="18"/>
  <c r="DM54" i="18"/>
  <c r="DL54" i="18"/>
  <c r="DK54" i="18"/>
  <c r="CZ54" i="18"/>
  <c r="DM53" i="18"/>
  <c r="DL53" i="18"/>
  <c r="DK53" i="18"/>
  <c r="CZ53" i="18"/>
  <c r="DM52" i="18"/>
  <c r="DL52" i="18"/>
  <c r="DK52" i="18"/>
  <c r="CZ52" i="18"/>
  <c r="DM51" i="18"/>
  <c r="DL51" i="18"/>
  <c r="DK51" i="18"/>
  <c r="CZ51" i="18"/>
  <c r="DM50" i="18"/>
  <c r="DL50" i="18"/>
  <c r="DK50" i="18"/>
  <c r="CZ50" i="18"/>
  <c r="DM44" i="18"/>
  <c r="DL44" i="18"/>
  <c r="DK44" i="18"/>
  <c r="CZ44" i="18"/>
  <c r="DM43" i="18"/>
  <c r="DL43" i="18"/>
  <c r="DK43" i="18"/>
  <c r="CZ43" i="18"/>
  <c r="DM42" i="18"/>
  <c r="DL42" i="18"/>
  <c r="DK42" i="18"/>
  <c r="CZ42" i="18"/>
  <c r="DM41" i="18"/>
  <c r="DL41" i="18"/>
  <c r="DK41" i="18"/>
  <c r="CZ41" i="18"/>
  <c r="DM40" i="18"/>
  <c r="DL40" i="18"/>
  <c r="DK40" i="18"/>
  <c r="CZ40" i="18"/>
  <c r="DM38" i="18"/>
  <c r="DL38" i="18"/>
  <c r="DK38" i="18"/>
  <c r="CZ38" i="18"/>
  <c r="DM37" i="18"/>
  <c r="DL37" i="18"/>
  <c r="DK37" i="18"/>
  <c r="CZ37" i="18"/>
  <c r="DM36" i="18"/>
  <c r="DL36" i="18"/>
  <c r="DK36" i="18"/>
  <c r="CZ36" i="18"/>
  <c r="DM35" i="18"/>
  <c r="DL35" i="18"/>
  <c r="DK35" i="18"/>
  <c r="CZ35" i="18"/>
  <c r="DM34" i="18"/>
  <c r="DL34" i="18"/>
  <c r="DK34" i="18"/>
  <c r="CZ34" i="18"/>
  <c r="DM33" i="18"/>
  <c r="DL33" i="18"/>
  <c r="DK33" i="18"/>
  <c r="CZ33" i="18"/>
  <c r="DM32" i="18"/>
  <c r="DL32" i="18"/>
  <c r="DK32" i="18"/>
  <c r="CZ32" i="18"/>
  <c r="DM31" i="18"/>
  <c r="DL31" i="18"/>
  <c r="DK31" i="18"/>
  <c r="CZ31" i="18"/>
  <c r="DM30" i="18"/>
  <c r="DL30" i="18"/>
  <c r="DK30" i="18"/>
  <c r="CZ30" i="18"/>
  <c r="DM29" i="18"/>
  <c r="DL29" i="18"/>
  <c r="DK29" i="18"/>
  <c r="CZ29" i="18"/>
  <c r="DM28" i="18"/>
  <c r="DL28" i="18"/>
  <c r="DK28" i="18"/>
  <c r="CZ28" i="18"/>
  <c r="DM27" i="18"/>
  <c r="DL27" i="18"/>
  <c r="DK27" i="18"/>
  <c r="CZ27" i="18"/>
  <c r="DM26" i="18"/>
  <c r="DL26" i="18"/>
  <c r="DK26" i="18"/>
  <c r="CZ26" i="18"/>
  <c r="DM25" i="18"/>
  <c r="DL25" i="18"/>
  <c r="DK25" i="18"/>
  <c r="CZ25" i="18"/>
  <c r="DM24" i="18"/>
  <c r="DL24" i="18"/>
  <c r="DK24" i="18"/>
  <c r="CZ24" i="18"/>
  <c r="DM23" i="18"/>
  <c r="DL23" i="18"/>
  <c r="DK23" i="18"/>
  <c r="CZ23" i="18"/>
  <c r="DM22" i="18"/>
  <c r="DL22" i="18"/>
  <c r="DK22" i="18"/>
  <c r="CZ22" i="18"/>
  <c r="DM21" i="18"/>
  <c r="DL21" i="18"/>
  <c r="DK21" i="18"/>
  <c r="CZ21" i="18"/>
  <c r="DM20" i="18"/>
  <c r="DL20" i="18"/>
  <c r="DK20" i="18"/>
  <c r="CZ20" i="18"/>
  <c r="DM19" i="18"/>
  <c r="DL19" i="18"/>
  <c r="DK19" i="18"/>
  <c r="CZ19" i="18"/>
  <c r="DM18" i="18"/>
  <c r="DL18" i="18"/>
  <c r="DK18" i="18"/>
  <c r="CZ18" i="18"/>
  <c r="DM17" i="18"/>
  <c r="DL17" i="18"/>
  <c r="DK17" i="18"/>
  <c r="CZ17" i="18"/>
  <c r="DM16" i="18"/>
  <c r="DL16" i="18"/>
  <c r="DK16" i="18"/>
  <c r="CZ16" i="18"/>
  <c r="DM15" i="18"/>
  <c r="DL15" i="18"/>
  <c r="DK15" i="18"/>
  <c r="CZ15" i="18"/>
  <c r="DM14" i="18"/>
  <c r="DL14" i="18"/>
  <c r="DK14" i="18"/>
  <c r="CZ14" i="18"/>
  <c r="DM13" i="18"/>
  <c r="DL13" i="18"/>
  <c r="DK13" i="18"/>
  <c r="CZ13" i="18"/>
  <c r="DM11" i="18"/>
  <c r="DL11" i="18"/>
  <c r="DK11" i="18"/>
  <c r="CZ11" i="18"/>
  <c r="DM12" i="18"/>
  <c r="DL12" i="18"/>
  <c r="DK12" i="18"/>
  <c r="CZ12" i="18"/>
  <c r="DM10" i="18"/>
  <c r="DL10" i="18"/>
  <c r="DK10" i="18"/>
  <c r="CZ10" i="18"/>
  <c r="DM9" i="18"/>
  <c r="DL9" i="18"/>
  <c r="DK9" i="18"/>
  <c r="CZ9" i="18"/>
  <c r="DM8" i="18"/>
  <c r="DL8" i="18"/>
  <c r="DK8" i="18"/>
  <c r="CZ8" i="18"/>
  <c r="DM7" i="18"/>
  <c r="DL7" i="18"/>
  <c r="DK7" i="18"/>
  <c r="CZ7" i="18"/>
  <c r="DO77" i="18" l="1"/>
  <c r="DO84" i="18"/>
  <c r="DO88" i="18"/>
  <c r="DO90" i="18"/>
  <c r="DO92" i="18"/>
  <c r="DO94" i="18"/>
  <c r="DO96" i="18"/>
  <c r="DO98" i="18"/>
  <c r="DO100" i="18"/>
  <c r="DO102" i="18"/>
  <c r="DO104" i="18"/>
  <c r="DO106" i="18"/>
  <c r="DO108" i="18"/>
  <c r="DO110" i="18"/>
  <c r="DO112" i="18"/>
  <c r="DO119" i="18"/>
  <c r="DO121" i="18"/>
  <c r="DO123" i="18"/>
  <c r="DN136" i="18"/>
  <c r="DN137" i="18"/>
  <c r="DN140" i="18"/>
  <c r="DN141" i="18"/>
  <c r="DN144" i="18"/>
  <c r="DN145" i="18"/>
  <c r="DN153" i="18"/>
  <c r="DN154" i="18"/>
  <c r="DN158" i="18"/>
  <c r="DN159" i="18"/>
  <c r="DN162" i="18"/>
  <c r="DN163" i="18"/>
  <c r="DN166" i="18"/>
  <c r="DN167" i="18"/>
  <c r="DN170" i="18"/>
  <c r="DN171" i="18"/>
  <c r="DN174" i="18"/>
  <c r="DN175" i="18"/>
  <c r="DN178" i="18"/>
  <c r="DN179" i="18"/>
  <c r="DN182" i="18"/>
  <c r="DN188" i="18"/>
  <c r="DN191" i="18"/>
  <c r="DN192" i="18"/>
  <c r="DN195" i="18"/>
  <c r="DN196" i="18"/>
  <c r="DN199" i="18"/>
  <c r="DN200" i="18"/>
  <c r="DN202" i="18"/>
  <c r="DN206" i="18"/>
  <c r="DN210" i="18"/>
  <c r="DN218" i="18"/>
  <c r="DN219" i="18"/>
  <c r="DN222" i="18"/>
  <c r="DO235" i="18"/>
  <c r="DN72" i="18"/>
  <c r="DN73" i="18"/>
  <c r="DN76" i="18"/>
  <c r="DO207" i="18"/>
  <c r="DO223" i="18"/>
  <c r="DN77" i="18"/>
  <c r="DN85" i="18"/>
  <c r="DN86" i="18"/>
  <c r="DN89" i="18"/>
  <c r="DN90" i="18"/>
  <c r="DN93" i="18"/>
  <c r="DN94" i="18"/>
  <c r="DN97" i="18"/>
  <c r="DN98" i="18"/>
  <c r="DN101" i="18"/>
  <c r="DN102" i="18"/>
  <c r="DN105" i="18"/>
  <c r="DN106" i="18"/>
  <c r="DN109" i="18"/>
  <c r="DN110" i="18"/>
  <c r="DN118" i="18"/>
  <c r="DN119" i="18"/>
  <c r="DN122" i="18"/>
  <c r="DN123" i="18"/>
  <c r="DO137" i="18"/>
  <c r="DO139" i="18"/>
  <c r="DO141" i="18"/>
  <c r="DO143" i="18"/>
  <c r="DO145" i="18"/>
  <c r="DO147" i="18"/>
  <c r="DO154" i="18"/>
  <c r="DO157" i="18"/>
  <c r="DO159" i="18"/>
  <c r="DO161" i="18"/>
  <c r="DO163" i="18"/>
  <c r="DO165" i="18"/>
  <c r="DO167" i="18"/>
  <c r="DO169" i="18"/>
  <c r="DO171" i="18"/>
  <c r="DO173" i="18"/>
  <c r="DO175" i="18"/>
  <c r="DO177" i="18"/>
  <c r="DO179" i="18"/>
  <c r="DO181" i="18"/>
  <c r="DO188" i="18"/>
  <c r="DO190" i="18"/>
  <c r="DO192" i="18"/>
  <c r="DO194" i="18"/>
  <c r="DO196" i="18"/>
  <c r="DO198" i="18"/>
  <c r="DO200" i="18"/>
  <c r="DO208" i="18"/>
  <c r="DO203" i="18"/>
  <c r="DO205" i="18"/>
  <c r="DO210" i="18"/>
  <c r="DO212" i="18"/>
  <c r="DO219" i="18"/>
  <c r="DO221" i="18"/>
  <c r="DO71" i="18"/>
  <c r="DO73" i="18"/>
  <c r="DO75" i="18"/>
  <c r="DN209" i="18"/>
  <c r="DN223" i="18"/>
  <c r="DO7" i="18"/>
  <c r="DO8" i="18"/>
  <c r="DO9" i="18"/>
  <c r="DO10" i="18"/>
  <c r="DO12" i="18"/>
  <c r="DO11" i="18"/>
  <c r="DO13" i="18"/>
  <c r="DO14" i="18"/>
  <c r="DO15" i="18"/>
  <c r="DO16" i="18"/>
  <c r="DO17" i="18"/>
  <c r="DO18" i="18"/>
  <c r="DO19" i="18"/>
  <c r="DO20" i="18"/>
  <c r="DO21" i="18"/>
  <c r="DO22" i="18"/>
  <c r="DO23" i="18"/>
  <c r="DO24" i="18"/>
  <c r="DO25" i="18"/>
  <c r="DO26" i="18"/>
  <c r="DO27" i="18"/>
  <c r="DO28" i="18"/>
  <c r="DO29" i="18"/>
  <c r="DO30" i="18"/>
  <c r="DO31" i="18"/>
  <c r="DO32" i="18"/>
  <c r="DO33" i="18"/>
  <c r="DO34" i="18"/>
  <c r="DO35" i="18"/>
  <c r="DO36" i="18"/>
  <c r="DO37" i="18"/>
  <c r="DO38" i="18"/>
  <c r="DO40" i="18"/>
  <c r="DO41" i="18"/>
  <c r="DO42" i="18"/>
  <c r="DO43" i="18"/>
  <c r="DO44" i="18"/>
  <c r="DO50" i="18"/>
  <c r="DO51" i="18"/>
  <c r="DO52" i="18"/>
  <c r="DO53" i="18"/>
  <c r="DO54" i="18"/>
  <c r="DO55" i="18"/>
  <c r="DO56" i="18"/>
  <c r="DO57" i="18"/>
  <c r="DO58" i="18"/>
  <c r="DO59" i="18"/>
  <c r="DO60" i="18"/>
  <c r="DO61" i="18"/>
  <c r="DO62" i="18"/>
  <c r="DO63" i="18"/>
  <c r="DO64" i="18"/>
  <c r="DO65" i="18"/>
  <c r="DO66" i="18"/>
  <c r="DO67" i="18"/>
  <c r="DO68" i="18"/>
  <c r="DO69" i="18"/>
  <c r="DO70" i="18"/>
  <c r="DN71" i="18"/>
  <c r="DN74" i="18"/>
  <c r="DN75" i="18"/>
  <c r="DN78" i="18"/>
  <c r="DO86" i="18"/>
  <c r="DN84" i="18"/>
  <c r="DN87" i="18"/>
  <c r="DN88" i="18"/>
  <c r="DN91" i="18"/>
  <c r="DN92" i="18"/>
  <c r="DN95" i="18"/>
  <c r="DN96" i="18"/>
  <c r="DN99" i="18"/>
  <c r="DN100" i="18"/>
  <c r="DN103" i="18"/>
  <c r="DN104" i="18"/>
  <c r="DN107" i="18"/>
  <c r="DN108" i="18"/>
  <c r="DN111" i="18"/>
  <c r="DN112" i="18"/>
  <c r="DN120" i="18"/>
  <c r="DN121" i="18"/>
  <c r="DN124" i="18"/>
  <c r="DO125" i="18"/>
  <c r="DO127" i="18"/>
  <c r="DO128" i="18"/>
  <c r="DO129" i="18"/>
  <c r="DO130" i="18"/>
  <c r="DO131" i="18"/>
  <c r="DO132" i="18"/>
  <c r="DO133" i="18"/>
  <c r="DO134" i="18"/>
  <c r="DO135" i="18"/>
  <c r="DN138" i="18"/>
  <c r="DN139" i="18"/>
  <c r="DN142" i="18"/>
  <c r="DN143" i="18"/>
  <c r="DN146" i="18"/>
  <c r="DN147" i="18"/>
  <c r="DN156" i="18"/>
  <c r="DN157" i="18"/>
  <c r="DN160" i="18"/>
  <c r="DN161" i="18"/>
  <c r="DN164" i="18"/>
  <c r="DN165" i="18"/>
  <c r="DN168" i="18"/>
  <c r="DN169" i="18"/>
  <c r="DN172" i="18"/>
  <c r="DN173" i="18"/>
  <c r="DN176" i="18"/>
  <c r="DN177" i="18"/>
  <c r="DN180" i="18"/>
  <c r="DN181" i="18"/>
  <c r="DN189" i="18"/>
  <c r="DN190" i="18"/>
  <c r="DN193" i="18"/>
  <c r="DN194" i="18"/>
  <c r="DN197" i="18"/>
  <c r="DN198" i="18"/>
  <c r="DN201" i="18"/>
  <c r="DN208" i="18"/>
  <c r="DN204" i="18"/>
  <c r="DN205" i="18"/>
  <c r="DN203" i="18"/>
  <c r="DN207" i="18"/>
  <c r="DN211" i="18"/>
  <c r="DN212" i="18"/>
  <c r="DN220" i="18"/>
  <c r="DN221" i="18"/>
  <c r="DN224" i="18"/>
  <c r="DO225" i="18"/>
  <c r="DO226" i="18"/>
  <c r="DO227" i="18"/>
  <c r="DO228" i="18"/>
  <c r="DO229" i="18"/>
  <c r="DO230" i="18"/>
  <c r="DO231" i="18"/>
  <c r="DO232" i="18"/>
  <c r="DO233" i="18"/>
  <c r="DO234" i="18"/>
  <c r="DN8" i="18"/>
  <c r="DN10" i="18"/>
  <c r="DN11" i="18"/>
  <c r="DN14" i="18"/>
  <c r="DN16" i="18"/>
  <c r="DN18" i="18"/>
  <c r="DN20" i="18"/>
  <c r="DN22" i="18"/>
  <c r="DN24" i="18"/>
  <c r="DN26" i="18"/>
  <c r="DN28" i="18"/>
  <c r="DN30" i="18"/>
  <c r="DN32" i="18"/>
  <c r="DN34" i="18"/>
  <c r="DN36" i="18"/>
  <c r="DN38" i="18"/>
  <c r="DN41" i="18"/>
  <c r="DN43" i="18"/>
  <c r="DN50" i="18"/>
  <c r="DN52" i="18"/>
  <c r="DN54" i="18"/>
  <c r="DN56" i="18"/>
  <c r="DN58" i="18"/>
  <c r="DN60" i="18"/>
  <c r="DN62" i="18"/>
  <c r="DN64" i="18"/>
  <c r="DN66" i="18"/>
  <c r="DN68" i="18"/>
  <c r="DN70" i="18"/>
  <c r="DN127" i="18"/>
  <c r="DN7" i="18"/>
  <c r="DN9" i="18"/>
  <c r="DN12" i="18"/>
  <c r="DN13" i="18"/>
  <c r="DN15" i="18"/>
  <c r="DN17" i="18"/>
  <c r="DN19" i="18"/>
  <c r="DN21" i="18"/>
  <c r="DN23" i="18"/>
  <c r="DN25" i="18"/>
  <c r="DN27" i="18"/>
  <c r="DN29" i="18"/>
  <c r="DN31" i="18"/>
  <c r="DN33" i="18"/>
  <c r="DN35" i="18"/>
  <c r="DN37" i="18"/>
  <c r="DN40" i="18"/>
  <c r="DN42" i="18"/>
  <c r="DN44" i="18"/>
  <c r="DN51" i="18"/>
  <c r="DN53" i="18"/>
  <c r="DN55" i="18"/>
  <c r="DN57" i="18"/>
  <c r="DN59" i="18"/>
  <c r="DN61" i="18"/>
  <c r="DN63" i="18"/>
  <c r="DN65" i="18"/>
  <c r="DN67" i="18"/>
  <c r="DN69" i="18"/>
  <c r="DO72" i="18"/>
  <c r="DO74" i="18"/>
  <c r="DO76" i="18"/>
  <c r="DO78" i="18"/>
  <c r="DO85" i="18"/>
  <c r="DO87" i="18"/>
  <c r="DO89" i="18"/>
  <c r="DO91" i="18"/>
  <c r="DO93" i="18"/>
  <c r="DO95" i="18"/>
  <c r="DO97" i="18"/>
  <c r="DO99" i="18"/>
  <c r="DO101" i="18"/>
  <c r="DO103" i="18"/>
  <c r="DO105" i="18"/>
  <c r="DO107" i="18"/>
  <c r="DO109" i="18"/>
  <c r="DO111" i="18"/>
  <c r="DO118" i="18"/>
  <c r="DO120" i="18"/>
  <c r="DO122" i="18"/>
  <c r="DO124" i="18"/>
  <c r="DN125" i="18"/>
  <c r="DO126" i="18"/>
  <c r="DN126" i="18"/>
  <c r="DN128" i="18"/>
  <c r="DN129" i="18"/>
  <c r="DN130" i="18"/>
  <c r="DN131" i="18"/>
  <c r="DN132" i="18"/>
  <c r="DN133" i="18"/>
  <c r="DN134" i="18"/>
  <c r="DN226" i="18"/>
  <c r="DN228" i="18"/>
  <c r="DN230" i="18"/>
  <c r="DN232" i="18"/>
  <c r="DN234" i="18"/>
  <c r="DN135" i="18"/>
  <c r="DO136" i="18"/>
  <c r="DO138" i="18"/>
  <c r="DO140" i="18"/>
  <c r="DO142" i="18"/>
  <c r="DO144" i="18"/>
  <c r="DO146" i="18"/>
  <c r="DO153" i="18"/>
  <c r="DO156" i="18"/>
  <c r="DO158" i="18"/>
  <c r="DO160" i="18"/>
  <c r="DO162" i="18"/>
  <c r="DO164" i="18"/>
  <c r="DO166" i="18"/>
  <c r="DO168" i="18"/>
  <c r="DO170" i="18"/>
  <c r="DO172" i="18"/>
  <c r="DO174" i="18"/>
  <c r="DO176" i="18"/>
  <c r="DO178" i="18"/>
  <c r="DO180" i="18"/>
  <c r="DO182" i="18"/>
  <c r="DO189" i="18"/>
  <c r="DO191" i="18"/>
  <c r="DO193" i="18"/>
  <c r="DO195" i="18"/>
  <c r="DO197" i="18"/>
  <c r="DO199" i="18"/>
  <c r="DO201" i="18"/>
  <c r="DO202" i="18"/>
  <c r="DO204" i="18"/>
  <c r="DO206" i="18"/>
  <c r="DO209" i="18"/>
  <c r="DO211" i="18"/>
  <c r="DO218" i="18"/>
  <c r="DO220" i="18"/>
  <c r="DO222" i="18"/>
  <c r="DO224" i="18"/>
  <c r="DN225" i="18"/>
  <c r="DN227" i="18"/>
  <c r="DN229" i="18"/>
  <c r="DN231" i="18"/>
  <c r="DN233" i="18"/>
  <c r="DN235" i="18"/>
  <c r="O97" i="20" l="1"/>
  <c r="P97" i="20" s="1"/>
  <c r="O126" i="20"/>
  <c r="P126" i="20" s="1"/>
  <c r="O125" i="20"/>
  <c r="P125" i="20" s="1"/>
  <c r="O187" i="20"/>
  <c r="P187" i="20" s="1"/>
  <c r="O124" i="20"/>
  <c r="P124" i="20" s="1"/>
  <c r="O96" i="20"/>
  <c r="P96" i="20" s="1"/>
  <c r="O203" i="20"/>
  <c r="O12" i="20"/>
  <c r="P12" i="20" s="1"/>
  <c r="O8" i="20"/>
  <c r="P8" i="20" s="1"/>
  <c r="O95" i="20"/>
  <c r="P95" i="20" s="1"/>
  <c r="O94" i="20"/>
  <c r="P94" i="20" s="1"/>
  <c r="O93" i="20"/>
  <c r="P93" i="20" s="1"/>
  <c r="O186" i="20"/>
  <c r="P186" i="20" s="1"/>
  <c r="O185" i="20"/>
  <c r="P185" i="20" s="1"/>
  <c r="O21" i="20"/>
  <c r="P21" i="20" s="1"/>
  <c r="O123" i="20"/>
  <c r="P123" i="20" s="1"/>
  <c r="O92" i="20"/>
  <c r="P92" i="20" s="1"/>
  <c r="O91" i="20"/>
  <c r="P91" i="20" s="1"/>
  <c r="O10" i="20"/>
  <c r="P10" i="20" s="1"/>
  <c r="O90" i="20"/>
  <c r="P90" i="20" s="1"/>
  <c r="O89" i="20"/>
  <c r="P89" i="20" s="1"/>
  <c r="O202" i="20"/>
  <c r="O88" i="20"/>
  <c r="P88" i="20" s="1"/>
  <c r="O122" i="20"/>
  <c r="P122" i="20" s="1"/>
  <c r="O192" i="20"/>
  <c r="P192" i="20" s="1"/>
  <c r="O140" i="20"/>
  <c r="P140" i="20" s="1"/>
  <c r="O87" i="20"/>
  <c r="P87" i="20" s="1"/>
  <c r="O139" i="20"/>
  <c r="P139" i="20" s="1"/>
  <c r="O150" i="20"/>
  <c r="P150" i="20" s="1"/>
  <c r="O184" i="20"/>
  <c r="P184" i="20" s="1"/>
  <c r="O121" i="20"/>
  <c r="P121" i="20" s="1"/>
  <c r="O183" i="20"/>
  <c r="P183" i="20" s="1"/>
  <c r="O127" i="20"/>
  <c r="P127" i="20" s="1"/>
  <c r="O86" i="20"/>
  <c r="P86" i="20" s="1"/>
  <c r="O141" i="20"/>
  <c r="P141" i="20" s="1"/>
  <c r="O20" i="20"/>
  <c r="P20" i="20" s="1"/>
  <c r="O165" i="20"/>
  <c r="P165" i="20" s="1"/>
  <c r="O85" i="20"/>
  <c r="P85" i="20" s="1"/>
  <c r="O84" i="20"/>
  <c r="P84" i="20" s="1"/>
  <c r="O83" i="20"/>
  <c r="P83" i="20" s="1"/>
  <c r="O149" i="20"/>
  <c r="P149" i="20" s="1"/>
  <c r="O138" i="20"/>
  <c r="P138" i="20" s="1"/>
  <c r="O82" i="20"/>
  <c r="P82" i="20" s="1"/>
  <c r="O182" i="20"/>
  <c r="P182" i="20" s="1"/>
  <c r="O13" i="20"/>
  <c r="P13" i="20" s="1"/>
  <c r="O120" i="20"/>
  <c r="P120" i="20" s="1"/>
  <c r="O151" i="20"/>
  <c r="P151" i="20" s="1"/>
  <c r="O119" i="20"/>
  <c r="P119" i="20" s="1"/>
  <c r="O118" i="20"/>
  <c r="P118" i="20" s="1"/>
  <c r="O81" i="20"/>
  <c r="P81" i="20" s="1"/>
  <c r="O162" i="20"/>
  <c r="P162" i="20" s="1"/>
  <c r="O117" i="20"/>
  <c r="P117" i="20" s="1"/>
  <c r="O181" i="20"/>
  <c r="P181" i="20" s="1"/>
  <c r="O116" i="20"/>
  <c r="P116" i="20" s="1"/>
  <c r="O180" i="20"/>
  <c r="P180" i="20" s="1"/>
  <c r="O158" i="20"/>
  <c r="P158" i="20" s="1"/>
  <c r="O11" i="20"/>
  <c r="P11" i="20" s="1"/>
  <c r="O191" i="20"/>
  <c r="P191" i="20" s="1"/>
  <c r="O148" i="20"/>
  <c r="P148" i="20" s="1"/>
  <c r="O179" i="20"/>
  <c r="P179" i="20" s="1"/>
  <c r="O80" i="20"/>
  <c r="P80" i="20" s="1"/>
  <c r="O178" i="20"/>
  <c r="P178" i="20" s="1"/>
  <c r="O177" i="20"/>
  <c r="P177" i="20" s="1"/>
  <c r="O19" i="20"/>
  <c r="P19" i="20" s="1"/>
  <c r="O164" i="20"/>
  <c r="P164" i="20" s="1"/>
  <c r="O16" i="20"/>
  <c r="P16" i="20" s="1"/>
  <c r="O176" i="20"/>
  <c r="P176" i="20" s="1"/>
  <c r="O79" i="20"/>
  <c r="P79" i="20" s="1"/>
  <c r="O78" i="20"/>
  <c r="P78" i="20" s="1"/>
  <c r="O77" i="20"/>
  <c r="P77" i="20" s="1"/>
  <c r="O23" i="20"/>
  <c r="P23" i="20" s="1"/>
  <c r="O163" i="20"/>
  <c r="P163" i="20" s="1"/>
  <c r="O115" i="20"/>
  <c r="P115" i="20" s="1"/>
  <c r="O114" i="20"/>
  <c r="P114" i="20" s="1"/>
  <c r="O76" i="20"/>
  <c r="P76" i="20" s="1"/>
  <c r="O199" i="20"/>
  <c r="O75" i="20"/>
  <c r="P75" i="20" s="1"/>
  <c r="O74" i="20"/>
  <c r="P74" i="20" s="1"/>
  <c r="O73" i="20"/>
  <c r="P73" i="20" s="1"/>
  <c r="O9" i="20"/>
  <c r="P9" i="20" s="1"/>
  <c r="O72" i="20"/>
  <c r="P72" i="20" s="1"/>
  <c r="O71" i="20"/>
  <c r="P71" i="20" s="1"/>
  <c r="O70" i="20"/>
  <c r="P70" i="20" s="1"/>
  <c r="O147" i="20"/>
  <c r="P147" i="20" s="1"/>
  <c r="O69" i="20"/>
  <c r="P69" i="20" s="1"/>
  <c r="O99" i="20"/>
  <c r="P99" i="20" s="1"/>
  <c r="O157" i="20"/>
  <c r="P157" i="20" s="1"/>
  <c r="O68" i="20"/>
  <c r="P68" i="20" s="1"/>
  <c r="O175" i="20"/>
  <c r="P175" i="20" s="1"/>
  <c r="O174" i="20"/>
  <c r="P174" i="20" s="1"/>
  <c r="O67" i="20"/>
  <c r="P67" i="20" s="1"/>
  <c r="O198" i="20"/>
  <c r="O18" i="20"/>
  <c r="P18" i="20" s="1"/>
  <c r="O66" i="20"/>
  <c r="P66" i="20" s="1"/>
  <c r="O65" i="20"/>
  <c r="P65" i="20" s="1"/>
  <c r="O64" i="20"/>
  <c r="P64" i="20" s="1"/>
  <c r="O63" i="20"/>
  <c r="P63" i="20" s="1"/>
  <c r="O200" i="20"/>
  <c r="O30" i="20"/>
  <c r="P30" i="20" s="1"/>
  <c r="O173" i="20"/>
  <c r="P173" i="20" s="1"/>
  <c r="O131" i="20"/>
  <c r="P131" i="20" s="1"/>
  <c r="O29" i="20"/>
  <c r="P29" i="20" s="1"/>
  <c r="O137" i="20"/>
  <c r="P137" i="20" s="1"/>
  <c r="O197" i="20"/>
  <c r="O113" i="20"/>
  <c r="P113" i="20" s="1"/>
  <c r="O62" i="20"/>
  <c r="P62" i="20" s="1"/>
  <c r="O112" i="20"/>
  <c r="P112" i="20" s="1"/>
  <c r="O111" i="20"/>
  <c r="P111" i="20" s="1"/>
  <c r="O61" i="20"/>
  <c r="P61" i="20" s="1"/>
  <c r="O136" i="20"/>
  <c r="P136" i="20" s="1"/>
  <c r="O135" i="20"/>
  <c r="P135" i="20" s="1"/>
  <c r="O110" i="20"/>
  <c r="P110" i="20" s="1"/>
  <c r="O172" i="20"/>
  <c r="P172" i="20" s="1"/>
  <c r="O60" i="20"/>
  <c r="P60" i="20" s="1"/>
  <c r="O59" i="20"/>
  <c r="P59" i="20" s="1"/>
  <c r="O201" i="20"/>
  <c r="O109" i="20"/>
  <c r="P109" i="20" s="1"/>
  <c r="O58" i="20"/>
  <c r="P58" i="20" s="1"/>
  <c r="O57" i="20"/>
  <c r="P57" i="20" s="1"/>
  <c r="O146" i="20"/>
  <c r="P146" i="20" s="1"/>
  <c r="O56" i="20"/>
  <c r="P56" i="20" s="1"/>
  <c r="O133" i="20"/>
  <c r="P133" i="20" s="1"/>
  <c r="O55" i="20"/>
  <c r="P55" i="20" s="1"/>
  <c r="O54" i="20"/>
  <c r="P54" i="20" s="1"/>
  <c r="O134" i="20"/>
  <c r="P134" i="20" s="1"/>
  <c r="O53" i="20"/>
  <c r="P53" i="20" s="1"/>
  <c r="O52" i="20"/>
  <c r="P52" i="20" s="1"/>
  <c r="O51" i="20"/>
  <c r="P51" i="20" s="1"/>
  <c r="O194" i="20"/>
  <c r="P194" i="20" s="1"/>
  <c r="O50" i="20"/>
  <c r="P50" i="20" s="1"/>
  <c r="O108" i="20"/>
  <c r="P108" i="20" s="1"/>
  <c r="O142" i="20"/>
  <c r="P142" i="20" s="1"/>
  <c r="O107" i="20"/>
  <c r="P107" i="20" s="1"/>
  <c r="O188" i="20"/>
  <c r="P188" i="20" s="1"/>
  <c r="O49" i="20"/>
  <c r="P49" i="20" s="1"/>
  <c r="O28" i="20"/>
  <c r="P28" i="20" s="1"/>
  <c r="O156" i="20"/>
  <c r="P156" i="20" s="1"/>
  <c r="O189" i="20"/>
  <c r="P189" i="20" s="1"/>
  <c r="O48" i="20"/>
  <c r="P48" i="20" s="1"/>
  <c r="O47" i="20"/>
  <c r="P47" i="20" s="1"/>
  <c r="O46" i="20"/>
  <c r="P46" i="20" s="1"/>
  <c r="O106" i="20"/>
  <c r="P106" i="20" s="1"/>
  <c r="O171" i="20"/>
  <c r="P171" i="20" s="1"/>
  <c r="O17" i="20"/>
  <c r="P17" i="20" s="1"/>
  <c r="O129" i="20"/>
  <c r="P129" i="20" s="1"/>
  <c r="O15" i="20"/>
  <c r="P15" i="20" s="1"/>
  <c r="O161" i="20"/>
  <c r="P161" i="20" s="1"/>
  <c r="O45" i="20"/>
  <c r="P45" i="20" s="1"/>
  <c r="O98" i="20"/>
  <c r="P98" i="20" s="1"/>
  <c r="O155" i="20"/>
  <c r="P155" i="20" s="1"/>
  <c r="O31" i="20"/>
  <c r="P31" i="20" s="1"/>
  <c r="O27" i="20"/>
  <c r="P27" i="20" s="1"/>
  <c r="O105" i="20"/>
  <c r="P105" i="20" s="1"/>
  <c r="O104" i="20"/>
  <c r="P104" i="20" s="1"/>
  <c r="O44" i="20"/>
  <c r="P44" i="20" s="1"/>
  <c r="O22" i="20"/>
  <c r="P22" i="20" s="1"/>
  <c r="O154" i="20"/>
  <c r="P154" i="20" s="1"/>
  <c r="O132" i="20"/>
  <c r="P132" i="20" s="1"/>
  <c r="O170" i="20"/>
  <c r="P170" i="20" s="1"/>
  <c r="O103" i="20"/>
  <c r="P103" i="20" s="1"/>
  <c r="O43" i="20"/>
  <c r="P43" i="20" s="1"/>
  <c r="O152" i="20"/>
  <c r="P152" i="20" s="1"/>
  <c r="O145" i="20"/>
  <c r="P145" i="20" s="1"/>
  <c r="O102" i="20"/>
  <c r="P102" i="20" s="1"/>
  <c r="O101" i="20"/>
  <c r="P101" i="20" s="1"/>
  <c r="O42" i="20"/>
  <c r="P42" i="20" s="1"/>
  <c r="O26" i="20"/>
  <c r="P26" i="20" s="1"/>
  <c r="O169" i="20"/>
  <c r="P169" i="20" s="1"/>
  <c r="O41" i="20"/>
  <c r="P41" i="20" s="1"/>
  <c r="O40" i="20"/>
  <c r="P40" i="20" s="1"/>
  <c r="O39" i="20"/>
  <c r="P39" i="20" s="1"/>
  <c r="O38" i="20"/>
  <c r="P38" i="20" s="1"/>
  <c r="O128" i="20"/>
  <c r="P128" i="20" s="1"/>
  <c r="O168" i="20"/>
  <c r="P168" i="20" s="1"/>
  <c r="O166" i="20"/>
  <c r="P166" i="20" s="1"/>
  <c r="O144" i="20"/>
  <c r="P144" i="20" s="1"/>
  <c r="O160" i="20"/>
  <c r="P160" i="20" s="1"/>
  <c r="O196" i="20"/>
  <c r="O195" i="20"/>
  <c r="O153" i="20"/>
  <c r="P153" i="20" s="1"/>
  <c r="O193" i="20"/>
  <c r="P193" i="20" s="1"/>
  <c r="O25" i="20"/>
  <c r="P25" i="20" s="1"/>
  <c r="O143" i="20"/>
  <c r="P143" i="20" s="1"/>
  <c r="O14" i="20"/>
  <c r="P14" i="20" s="1"/>
  <c r="O37" i="20"/>
  <c r="P37" i="20" s="1"/>
  <c r="O7" i="20"/>
  <c r="P7" i="20" s="1"/>
  <c r="O36" i="20"/>
  <c r="P36" i="20" s="1"/>
  <c r="O159" i="20"/>
  <c r="P159" i="20" s="1"/>
  <c r="O35" i="20"/>
  <c r="P35" i="20" s="1"/>
  <c r="O190" i="20"/>
  <c r="P190" i="20" s="1"/>
  <c r="O100" i="20"/>
  <c r="P100" i="20" s="1"/>
  <c r="O24" i="20"/>
  <c r="P24" i="20" s="1"/>
  <c r="O34" i="20"/>
  <c r="P34" i="20" s="1"/>
  <c r="O130" i="20"/>
  <c r="P130" i="20" s="1"/>
  <c r="O33" i="20"/>
  <c r="P33" i="20" s="1"/>
  <c r="O32" i="20"/>
  <c r="P32" i="20" s="1"/>
  <c r="O167" i="20"/>
  <c r="P167" i="20" s="1"/>
  <c r="AA7" i="3"/>
  <c r="BE8" i="19"/>
  <c r="CO235" i="18"/>
  <c r="CN235" i="18"/>
  <c r="CM235" i="18"/>
  <c r="CB235" i="18"/>
  <c r="CO234" i="18"/>
  <c r="CN234" i="18"/>
  <c r="CM234" i="18"/>
  <c r="CB234" i="18"/>
  <c r="CO233" i="18"/>
  <c r="CN233" i="18"/>
  <c r="CM233" i="18"/>
  <c r="CB233" i="18"/>
  <c r="CO232" i="18"/>
  <c r="CN232" i="18"/>
  <c r="CM232" i="18"/>
  <c r="CB232" i="18"/>
  <c r="CO231" i="18"/>
  <c r="CN231" i="18"/>
  <c r="CM231" i="18"/>
  <c r="CB231" i="18"/>
  <c r="CO230" i="18"/>
  <c r="CN230" i="18"/>
  <c r="CM230" i="18"/>
  <c r="CB230" i="18"/>
  <c r="CO229" i="18"/>
  <c r="CN229" i="18"/>
  <c r="CM229" i="18"/>
  <c r="CB229" i="18"/>
  <c r="CO228" i="18"/>
  <c r="CN228" i="18"/>
  <c r="CM228" i="18"/>
  <c r="CB228" i="18"/>
  <c r="CO227" i="18"/>
  <c r="CN227" i="18"/>
  <c r="CM227" i="18"/>
  <c r="CB227" i="18"/>
  <c r="CO226" i="18"/>
  <c r="CN226" i="18"/>
  <c r="CM226" i="18"/>
  <c r="CB226" i="18"/>
  <c r="CO225" i="18"/>
  <c r="CN225" i="18"/>
  <c r="CM225" i="18"/>
  <c r="CO224" i="18"/>
  <c r="CN224" i="18"/>
  <c r="CM224" i="18"/>
  <c r="CB224" i="18"/>
  <c r="CO223" i="18"/>
  <c r="CN223" i="18"/>
  <c r="CM223" i="18"/>
  <c r="CB223" i="18"/>
  <c r="CO222" i="18"/>
  <c r="CN222" i="18"/>
  <c r="CM222" i="18"/>
  <c r="CB222" i="18"/>
  <c r="CO221" i="18"/>
  <c r="CN221" i="18"/>
  <c r="CM221" i="18"/>
  <c r="CB221" i="18"/>
  <c r="CO220" i="18"/>
  <c r="CN220" i="18"/>
  <c r="CM220" i="18"/>
  <c r="CB220" i="18"/>
  <c r="CO219" i="18"/>
  <c r="CN219" i="18"/>
  <c r="CM219" i="18"/>
  <c r="CB219" i="18"/>
  <c r="CO218" i="18"/>
  <c r="CN218" i="18"/>
  <c r="CM218" i="18"/>
  <c r="CB218" i="18"/>
  <c r="CO212" i="18"/>
  <c r="CN212" i="18"/>
  <c r="CM212" i="18"/>
  <c r="CB212" i="18"/>
  <c r="CO211" i="18"/>
  <c r="CN211" i="18"/>
  <c r="CM211" i="18"/>
  <c r="CB211" i="18"/>
  <c r="CO210" i="18"/>
  <c r="CN210" i="18"/>
  <c r="CM210" i="18"/>
  <c r="CB210" i="18"/>
  <c r="CO209" i="18"/>
  <c r="CN209" i="18"/>
  <c r="CM209" i="18"/>
  <c r="CB209" i="18"/>
  <c r="CO208" i="18"/>
  <c r="CN208" i="18"/>
  <c r="CM208" i="18"/>
  <c r="CB208" i="18"/>
  <c r="CO207" i="18"/>
  <c r="CN207" i="18"/>
  <c r="CM207" i="18"/>
  <c r="CB207" i="18"/>
  <c r="CO206" i="18"/>
  <c r="CN206" i="18"/>
  <c r="CM206" i="18"/>
  <c r="CB206" i="18"/>
  <c r="CO205" i="18"/>
  <c r="CN205" i="18"/>
  <c r="CM205" i="18"/>
  <c r="CB205" i="18"/>
  <c r="CO204" i="18"/>
  <c r="CN204" i="18"/>
  <c r="CM204" i="18"/>
  <c r="CB204" i="18"/>
  <c r="CO203" i="18"/>
  <c r="CN203" i="18"/>
  <c r="CM203" i="18"/>
  <c r="CB203" i="18"/>
  <c r="CO202" i="18"/>
  <c r="CN202" i="18"/>
  <c r="CM202" i="18"/>
  <c r="CB202" i="18"/>
  <c r="CO201" i="18"/>
  <c r="CN201" i="18"/>
  <c r="CM201" i="18"/>
  <c r="CB201" i="18"/>
  <c r="CO200" i="18"/>
  <c r="CN200" i="18"/>
  <c r="CM200" i="18"/>
  <c r="CB200" i="18"/>
  <c r="CO199" i="18"/>
  <c r="CN199" i="18"/>
  <c r="CM199" i="18"/>
  <c r="CB199" i="18"/>
  <c r="CO198" i="18"/>
  <c r="CN198" i="18"/>
  <c r="CM198" i="18"/>
  <c r="CB198" i="18"/>
  <c r="CO197" i="18"/>
  <c r="CN197" i="18"/>
  <c r="CM197" i="18"/>
  <c r="CB197" i="18"/>
  <c r="CO196" i="18"/>
  <c r="CN196" i="18"/>
  <c r="CM196" i="18"/>
  <c r="CB196" i="18"/>
  <c r="CO195" i="18"/>
  <c r="CN195" i="18"/>
  <c r="CM195" i="18"/>
  <c r="CB195" i="18"/>
  <c r="CO194" i="18"/>
  <c r="CN194" i="18"/>
  <c r="CM194" i="18"/>
  <c r="CB194" i="18"/>
  <c r="CO193" i="18"/>
  <c r="CN193" i="18"/>
  <c r="CM193" i="18"/>
  <c r="CB193" i="18"/>
  <c r="CO192" i="18"/>
  <c r="CN192" i="18"/>
  <c r="CM192" i="18"/>
  <c r="CB192" i="18"/>
  <c r="CO191" i="18"/>
  <c r="CN191" i="18"/>
  <c r="CM191" i="18"/>
  <c r="CB191" i="18"/>
  <c r="CO190" i="18"/>
  <c r="CN190" i="18"/>
  <c r="CM190" i="18"/>
  <c r="CB190" i="18"/>
  <c r="CO189" i="18"/>
  <c r="CN189" i="18"/>
  <c r="CM189" i="18"/>
  <c r="CB189" i="18"/>
  <c r="CO188" i="18"/>
  <c r="CN188" i="18"/>
  <c r="CM188" i="18"/>
  <c r="CB188" i="18"/>
  <c r="CO182" i="18"/>
  <c r="CN182" i="18"/>
  <c r="CM182" i="18"/>
  <c r="CB182" i="18"/>
  <c r="CO181" i="18"/>
  <c r="CN181" i="18"/>
  <c r="CM181" i="18"/>
  <c r="CB181" i="18"/>
  <c r="CO180" i="18"/>
  <c r="CN180" i="18"/>
  <c r="CM180" i="18"/>
  <c r="CB180" i="18"/>
  <c r="CO179" i="18"/>
  <c r="CN179" i="18"/>
  <c r="CM179" i="18"/>
  <c r="CB179" i="18"/>
  <c r="CO178" i="18"/>
  <c r="CN178" i="18"/>
  <c r="CM178" i="18"/>
  <c r="CB178" i="18"/>
  <c r="CO177" i="18"/>
  <c r="CN177" i="18"/>
  <c r="CM177" i="18"/>
  <c r="CB177" i="18"/>
  <c r="CO176" i="18"/>
  <c r="CN176" i="18"/>
  <c r="CM176" i="18"/>
  <c r="CB176" i="18"/>
  <c r="CO175" i="18"/>
  <c r="CN175" i="18"/>
  <c r="CM175" i="18"/>
  <c r="CB175" i="18"/>
  <c r="CO174" i="18"/>
  <c r="CN174" i="18"/>
  <c r="CM174" i="18"/>
  <c r="CB174" i="18"/>
  <c r="CO173" i="18"/>
  <c r="CN173" i="18"/>
  <c r="CM173" i="18"/>
  <c r="CB173" i="18"/>
  <c r="CO172" i="18"/>
  <c r="CN172" i="18"/>
  <c r="CM172" i="18"/>
  <c r="CB172" i="18"/>
  <c r="CO171" i="18"/>
  <c r="CN171" i="18"/>
  <c r="CM171" i="18"/>
  <c r="CB171" i="18"/>
  <c r="CO170" i="18"/>
  <c r="CN170" i="18"/>
  <c r="CM170" i="18"/>
  <c r="CB170" i="18"/>
  <c r="CO169" i="18"/>
  <c r="CN169" i="18"/>
  <c r="CM169" i="18"/>
  <c r="CB169" i="18"/>
  <c r="CO168" i="18"/>
  <c r="CN168" i="18"/>
  <c r="CM168" i="18"/>
  <c r="CB168" i="18"/>
  <c r="CO167" i="18"/>
  <c r="CN167" i="18"/>
  <c r="CM167" i="18"/>
  <c r="CB167" i="18"/>
  <c r="CO166" i="18"/>
  <c r="CN166" i="18"/>
  <c r="CM166" i="18"/>
  <c r="CB166" i="18"/>
  <c r="CO165" i="18"/>
  <c r="CN165" i="18"/>
  <c r="CM165" i="18"/>
  <c r="CB165" i="18"/>
  <c r="CO164" i="18"/>
  <c r="CN164" i="18"/>
  <c r="CM164" i="18"/>
  <c r="CB164" i="18"/>
  <c r="CO163" i="18"/>
  <c r="CN163" i="18"/>
  <c r="CM163" i="18"/>
  <c r="CB163" i="18"/>
  <c r="CO162" i="18"/>
  <c r="CN162" i="18"/>
  <c r="CM162" i="18"/>
  <c r="CB162" i="18"/>
  <c r="CO161" i="18"/>
  <c r="CN161" i="18"/>
  <c r="CM161" i="18"/>
  <c r="CB161" i="18"/>
  <c r="CO160" i="18"/>
  <c r="CN160" i="18"/>
  <c r="CM160" i="18"/>
  <c r="CB160" i="18"/>
  <c r="CO159" i="18"/>
  <c r="CN159" i="18"/>
  <c r="CM159" i="18"/>
  <c r="CB159" i="18"/>
  <c r="CO158" i="18"/>
  <c r="CN158" i="18"/>
  <c r="CM158" i="18"/>
  <c r="CB158" i="18"/>
  <c r="CO157" i="18"/>
  <c r="CN157" i="18"/>
  <c r="CM157" i="18"/>
  <c r="CB157" i="18"/>
  <c r="CO156" i="18"/>
  <c r="CN156" i="18"/>
  <c r="CM156" i="18"/>
  <c r="CB156" i="18"/>
  <c r="CO154" i="18"/>
  <c r="CN154" i="18"/>
  <c r="CM154" i="18"/>
  <c r="CB154" i="18"/>
  <c r="CO153" i="18"/>
  <c r="CN153" i="18"/>
  <c r="CM153" i="18"/>
  <c r="CB153" i="18"/>
  <c r="CO147" i="18"/>
  <c r="CN147" i="18"/>
  <c r="CM147" i="18"/>
  <c r="CB147" i="18"/>
  <c r="CO146" i="18"/>
  <c r="CN146" i="18"/>
  <c r="CM146" i="18"/>
  <c r="CB146" i="18"/>
  <c r="CO145" i="18"/>
  <c r="CN145" i="18"/>
  <c r="CM145" i="18"/>
  <c r="CB145" i="18"/>
  <c r="CO144" i="18"/>
  <c r="CN144" i="18"/>
  <c r="CM144" i="18"/>
  <c r="CB144" i="18"/>
  <c r="CO143" i="18"/>
  <c r="CN143" i="18"/>
  <c r="CM143" i="18"/>
  <c r="CB143" i="18"/>
  <c r="CO142" i="18"/>
  <c r="CN142" i="18"/>
  <c r="CM142" i="18"/>
  <c r="CB142" i="18"/>
  <c r="CO141" i="18"/>
  <c r="CN141" i="18"/>
  <c r="CM141" i="18"/>
  <c r="CB141" i="18"/>
  <c r="CO140" i="18"/>
  <c r="CN140" i="18"/>
  <c r="CM140" i="18"/>
  <c r="CB140" i="18"/>
  <c r="CO139" i="18"/>
  <c r="CN139" i="18"/>
  <c r="CM139" i="18"/>
  <c r="CB139" i="18"/>
  <c r="CO138" i="18"/>
  <c r="CN138" i="18"/>
  <c r="CM138" i="18"/>
  <c r="CB138" i="18"/>
  <c r="CO137" i="18"/>
  <c r="CN137" i="18"/>
  <c r="CM137" i="18"/>
  <c r="CB137" i="18"/>
  <c r="CO136" i="18"/>
  <c r="CN136" i="18"/>
  <c r="CM136" i="18"/>
  <c r="CB136" i="18"/>
  <c r="CO135" i="18"/>
  <c r="CN135" i="18"/>
  <c r="CM135" i="18"/>
  <c r="CB135" i="18"/>
  <c r="CO134" i="18"/>
  <c r="CN134" i="18"/>
  <c r="CM134" i="18"/>
  <c r="CB134" i="18"/>
  <c r="CO133" i="18"/>
  <c r="CN133" i="18"/>
  <c r="CM133" i="18"/>
  <c r="CB133" i="18"/>
  <c r="CO132" i="18"/>
  <c r="CN132" i="18"/>
  <c r="CM132" i="18"/>
  <c r="CB132" i="18"/>
  <c r="CO131" i="18"/>
  <c r="CN131" i="18"/>
  <c r="CM131" i="18"/>
  <c r="CB131" i="18"/>
  <c r="CO130" i="18"/>
  <c r="CN130" i="18"/>
  <c r="CM130" i="18"/>
  <c r="CB130" i="18"/>
  <c r="CO129" i="18"/>
  <c r="CN129" i="18"/>
  <c r="CM129" i="18"/>
  <c r="CB129" i="18"/>
  <c r="CO128" i="18"/>
  <c r="CN128" i="18"/>
  <c r="CM128" i="18"/>
  <c r="CB128" i="18"/>
  <c r="CO127" i="18"/>
  <c r="CN127" i="18"/>
  <c r="CM127" i="18"/>
  <c r="CB127" i="18"/>
  <c r="CO126" i="18"/>
  <c r="CN126" i="18"/>
  <c r="CM126" i="18"/>
  <c r="CB126" i="18"/>
  <c r="CO125" i="18"/>
  <c r="CN125" i="18"/>
  <c r="CM125" i="18"/>
  <c r="CO124" i="18"/>
  <c r="CN124" i="18"/>
  <c r="CM124" i="18"/>
  <c r="CB124" i="18"/>
  <c r="CO123" i="18"/>
  <c r="CN123" i="18"/>
  <c r="CM123" i="18"/>
  <c r="CB123" i="18"/>
  <c r="CO122" i="18"/>
  <c r="CN122" i="18"/>
  <c r="CM122" i="18"/>
  <c r="CB122" i="18"/>
  <c r="CO121" i="18"/>
  <c r="CN121" i="18"/>
  <c r="CM121" i="18"/>
  <c r="CB121" i="18"/>
  <c r="CO120" i="18"/>
  <c r="CN120" i="18"/>
  <c r="CM120" i="18"/>
  <c r="CB120" i="18"/>
  <c r="CO119" i="18"/>
  <c r="CN119" i="18"/>
  <c r="CM119" i="18"/>
  <c r="CB119" i="18"/>
  <c r="CO118" i="18"/>
  <c r="CN118" i="18"/>
  <c r="CM118" i="18"/>
  <c r="CB118" i="18"/>
  <c r="CO112" i="18"/>
  <c r="CN112" i="18"/>
  <c r="CM112" i="18"/>
  <c r="CB112" i="18"/>
  <c r="CO111" i="18"/>
  <c r="CN111" i="18"/>
  <c r="CM111" i="18"/>
  <c r="CB111" i="18"/>
  <c r="CO110" i="18"/>
  <c r="CN110" i="18"/>
  <c r="CM110" i="18"/>
  <c r="CB110" i="18"/>
  <c r="CO109" i="18"/>
  <c r="CN109" i="18"/>
  <c r="CM109" i="18"/>
  <c r="CB109" i="18"/>
  <c r="CO108" i="18"/>
  <c r="CN108" i="18"/>
  <c r="CM108" i="18"/>
  <c r="CB108" i="18"/>
  <c r="CO107" i="18"/>
  <c r="CN107" i="18"/>
  <c r="CM107" i="18"/>
  <c r="CB107" i="18"/>
  <c r="CO106" i="18"/>
  <c r="CN106" i="18"/>
  <c r="CM106" i="18"/>
  <c r="CB106" i="18"/>
  <c r="CO105" i="18"/>
  <c r="CN105" i="18"/>
  <c r="CM105" i="18"/>
  <c r="CB105" i="18"/>
  <c r="CO104" i="18"/>
  <c r="CN104" i="18"/>
  <c r="CM104" i="18"/>
  <c r="CB104" i="18"/>
  <c r="CO103" i="18"/>
  <c r="CN103" i="18"/>
  <c r="CM103" i="18"/>
  <c r="CB103" i="18"/>
  <c r="CO102" i="18"/>
  <c r="CN102" i="18"/>
  <c r="CM102" i="18"/>
  <c r="CB102" i="18"/>
  <c r="CO101" i="18"/>
  <c r="CN101" i="18"/>
  <c r="CM101" i="18"/>
  <c r="CB101" i="18"/>
  <c r="CO100" i="18"/>
  <c r="CN100" i="18"/>
  <c r="CM100" i="18"/>
  <c r="CB100" i="18"/>
  <c r="CO99" i="18"/>
  <c r="CN99" i="18"/>
  <c r="CM99" i="18"/>
  <c r="CB99" i="18"/>
  <c r="CO98" i="18"/>
  <c r="CN98" i="18"/>
  <c r="CM98" i="18"/>
  <c r="CB98" i="18"/>
  <c r="CO97" i="18"/>
  <c r="CN97" i="18"/>
  <c r="CM97" i="18"/>
  <c r="CB97" i="18"/>
  <c r="CO96" i="18"/>
  <c r="CN96" i="18"/>
  <c r="CM96" i="18"/>
  <c r="CB96" i="18"/>
  <c r="CO95" i="18"/>
  <c r="CN95" i="18"/>
  <c r="CM95" i="18"/>
  <c r="CB95" i="18"/>
  <c r="CO94" i="18"/>
  <c r="CN94" i="18"/>
  <c r="CM94" i="18"/>
  <c r="CB94" i="18"/>
  <c r="CO93" i="18"/>
  <c r="CN93" i="18"/>
  <c r="CM93" i="18"/>
  <c r="CB93" i="18"/>
  <c r="CO92" i="18"/>
  <c r="CN92" i="18"/>
  <c r="CM92" i="18"/>
  <c r="CB92" i="18"/>
  <c r="CO91" i="18"/>
  <c r="CN91" i="18"/>
  <c r="CM91" i="18"/>
  <c r="CB91" i="18"/>
  <c r="CO90" i="18"/>
  <c r="CN90" i="18"/>
  <c r="CM90" i="18"/>
  <c r="CB90" i="18"/>
  <c r="CO89" i="18"/>
  <c r="CN89" i="18"/>
  <c r="CM89" i="18"/>
  <c r="CB89" i="18"/>
  <c r="CO88" i="18"/>
  <c r="CN88" i="18"/>
  <c r="CM88" i="18"/>
  <c r="CB88" i="18"/>
  <c r="CO87" i="18"/>
  <c r="CN87" i="18"/>
  <c r="CM87" i="18"/>
  <c r="CB87" i="18"/>
  <c r="CO86" i="18"/>
  <c r="CN86" i="18"/>
  <c r="CM86" i="18"/>
  <c r="CB86" i="18"/>
  <c r="CO85" i="18"/>
  <c r="CN85" i="18"/>
  <c r="CM85" i="18"/>
  <c r="CB85" i="18"/>
  <c r="CO84" i="18"/>
  <c r="CN84" i="18"/>
  <c r="CM84" i="18"/>
  <c r="CB84" i="18"/>
  <c r="CO78" i="18"/>
  <c r="CN78" i="18"/>
  <c r="CM78" i="18"/>
  <c r="CB78" i="18"/>
  <c r="CO77" i="18"/>
  <c r="CN77" i="18"/>
  <c r="CM77" i="18"/>
  <c r="CB77" i="18"/>
  <c r="CO76" i="18"/>
  <c r="CN76" i="18"/>
  <c r="CM76" i="18"/>
  <c r="CB76" i="18"/>
  <c r="CO75" i="18"/>
  <c r="CN75" i="18"/>
  <c r="CM75" i="18"/>
  <c r="CB75" i="18"/>
  <c r="CO74" i="18"/>
  <c r="CN74" i="18"/>
  <c r="CM74" i="18"/>
  <c r="CB74" i="18"/>
  <c r="CO73" i="18"/>
  <c r="CN73" i="18"/>
  <c r="CM73" i="18"/>
  <c r="CB73" i="18"/>
  <c r="CO72" i="18"/>
  <c r="CN72" i="18"/>
  <c r="CM72" i="18"/>
  <c r="CB72" i="18"/>
  <c r="CO71" i="18"/>
  <c r="CN71" i="18"/>
  <c r="CB71" i="18"/>
  <c r="CO70" i="18"/>
  <c r="CN70" i="18"/>
  <c r="CM70" i="18"/>
  <c r="CB70" i="18"/>
  <c r="CO69" i="18"/>
  <c r="CN69" i="18"/>
  <c r="CM69" i="18"/>
  <c r="CB69" i="18"/>
  <c r="CO68" i="18"/>
  <c r="CN68" i="18"/>
  <c r="CM68" i="18"/>
  <c r="CB68" i="18"/>
  <c r="CO67" i="18"/>
  <c r="CN67" i="18"/>
  <c r="CM67" i="18"/>
  <c r="CB67" i="18"/>
  <c r="CO66" i="18"/>
  <c r="CN66" i="18"/>
  <c r="CM66" i="18"/>
  <c r="CB66" i="18"/>
  <c r="CO65" i="18"/>
  <c r="CN65" i="18"/>
  <c r="CM65" i="18"/>
  <c r="CB65" i="18"/>
  <c r="CO64" i="18"/>
  <c r="CN64" i="18"/>
  <c r="CM64" i="18"/>
  <c r="CB64" i="18"/>
  <c r="CO63" i="18"/>
  <c r="CN63" i="18"/>
  <c r="CM63" i="18"/>
  <c r="CB63" i="18"/>
  <c r="CO62" i="18"/>
  <c r="CN62" i="18"/>
  <c r="CM62" i="18"/>
  <c r="CB62" i="18"/>
  <c r="CO61" i="18"/>
  <c r="CN61" i="18"/>
  <c r="CM61" i="18"/>
  <c r="CB61" i="18"/>
  <c r="CO60" i="18"/>
  <c r="CN60" i="18"/>
  <c r="CM60" i="18"/>
  <c r="CB60" i="18"/>
  <c r="CO59" i="18"/>
  <c r="CN59" i="18"/>
  <c r="CM59" i="18"/>
  <c r="CB59" i="18"/>
  <c r="CO58" i="18"/>
  <c r="CN58" i="18"/>
  <c r="CM58" i="18"/>
  <c r="CB58" i="18"/>
  <c r="CO57" i="18"/>
  <c r="CN57" i="18"/>
  <c r="CM57" i="18"/>
  <c r="CB57" i="18"/>
  <c r="CO56" i="18"/>
  <c r="CN56" i="18"/>
  <c r="CM56" i="18"/>
  <c r="CB56" i="18"/>
  <c r="CO55" i="18"/>
  <c r="CN55" i="18"/>
  <c r="CM55" i="18"/>
  <c r="CB55" i="18"/>
  <c r="CO54" i="18"/>
  <c r="CN54" i="18"/>
  <c r="CM54" i="18"/>
  <c r="CB54" i="18"/>
  <c r="CO53" i="18"/>
  <c r="CN53" i="18"/>
  <c r="CM53" i="18"/>
  <c r="CB53" i="18"/>
  <c r="CO52" i="18"/>
  <c r="CN52" i="18"/>
  <c r="CM52" i="18"/>
  <c r="CB52" i="18"/>
  <c r="CO51" i="18"/>
  <c r="CN51" i="18"/>
  <c r="CM51" i="18"/>
  <c r="CB51" i="18"/>
  <c r="CO50" i="18"/>
  <c r="CN50" i="18"/>
  <c r="CM50" i="18"/>
  <c r="CB50" i="18"/>
  <c r="CO44" i="18"/>
  <c r="CN44" i="18"/>
  <c r="CM44" i="18"/>
  <c r="CB44" i="18"/>
  <c r="CO43" i="18"/>
  <c r="CN43" i="18"/>
  <c r="CM43" i="18"/>
  <c r="CB43" i="18"/>
  <c r="CO42" i="18"/>
  <c r="CN42" i="18"/>
  <c r="CM42" i="18"/>
  <c r="CB42" i="18"/>
  <c r="CO41" i="18"/>
  <c r="CN41" i="18"/>
  <c r="CM41" i="18"/>
  <c r="CB41" i="18"/>
  <c r="CO40" i="18"/>
  <c r="CN40" i="18"/>
  <c r="CM40" i="18"/>
  <c r="CB40" i="18"/>
  <c r="CO38" i="18"/>
  <c r="CN38" i="18"/>
  <c r="CM38" i="18"/>
  <c r="CB38" i="18"/>
  <c r="CO37" i="18"/>
  <c r="CN37" i="18"/>
  <c r="CM37" i="18"/>
  <c r="CB37" i="18"/>
  <c r="CO36" i="18"/>
  <c r="CN36" i="18"/>
  <c r="CM36" i="18"/>
  <c r="CB36" i="18"/>
  <c r="CO35" i="18"/>
  <c r="CN35" i="18"/>
  <c r="CM35" i="18"/>
  <c r="CB35" i="18"/>
  <c r="CO34" i="18"/>
  <c r="CN34" i="18"/>
  <c r="CM34" i="18"/>
  <c r="CB34" i="18"/>
  <c r="CO33" i="18"/>
  <c r="CN33" i="18"/>
  <c r="CM33" i="18"/>
  <c r="CB33" i="18"/>
  <c r="CO32" i="18"/>
  <c r="CN32" i="18"/>
  <c r="CM32" i="18"/>
  <c r="CB32" i="18"/>
  <c r="CO31" i="18"/>
  <c r="CN31" i="18"/>
  <c r="CM31" i="18"/>
  <c r="CB31" i="18"/>
  <c r="CO30" i="18"/>
  <c r="CN30" i="18"/>
  <c r="CM30" i="18"/>
  <c r="CB30" i="18"/>
  <c r="CO29" i="18"/>
  <c r="CN29" i="18"/>
  <c r="CM29" i="18"/>
  <c r="CB29" i="18"/>
  <c r="CO28" i="18"/>
  <c r="CN28" i="18"/>
  <c r="CM28" i="18"/>
  <c r="CB28" i="18"/>
  <c r="CO27" i="18"/>
  <c r="CN27" i="18"/>
  <c r="CM27" i="18"/>
  <c r="CB27" i="18"/>
  <c r="CO26" i="18"/>
  <c r="CN26" i="18"/>
  <c r="CM26" i="18"/>
  <c r="CB26" i="18"/>
  <c r="CO25" i="18"/>
  <c r="CN25" i="18"/>
  <c r="CM25" i="18"/>
  <c r="CB25" i="18"/>
  <c r="CO24" i="18"/>
  <c r="CN24" i="18"/>
  <c r="CM24" i="18"/>
  <c r="CB24" i="18"/>
  <c r="CO23" i="18"/>
  <c r="CN23" i="18"/>
  <c r="CM23" i="18"/>
  <c r="CB23" i="18"/>
  <c r="CO22" i="18"/>
  <c r="CN22" i="18"/>
  <c r="CM22" i="18"/>
  <c r="CB22" i="18"/>
  <c r="CO21" i="18"/>
  <c r="CN21" i="18"/>
  <c r="CM21" i="18"/>
  <c r="CB21" i="18"/>
  <c r="CO20" i="18"/>
  <c r="CN20" i="18"/>
  <c r="CM20" i="18"/>
  <c r="CB20" i="18"/>
  <c r="CO19" i="18"/>
  <c r="CN19" i="18"/>
  <c r="CM19" i="18"/>
  <c r="CB19" i="18"/>
  <c r="CO18" i="18"/>
  <c r="CN18" i="18"/>
  <c r="CM18" i="18"/>
  <c r="CB18" i="18"/>
  <c r="CO17" i="18"/>
  <c r="CN17" i="18"/>
  <c r="CM17" i="18"/>
  <c r="CB17" i="18"/>
  <c r="CO16" i="18"/>
  <c r="CN16" i="18"/>
  <c r="CM16" i="18"/>
  <c r="CB16" i="18"/>
  <c r="CO15" i="18"/>
  <c r="CN15" i="18"/>
  <c r="CM15" i="18"/>
  <c r="CB15" i="18"/>
  <c r="CO14" i="18"/>
  <c r="CN14" i="18"/>
  <c r="CM14" i="18"/>
  <c r="CB14" i="18"/>
  <c r="CO13" i="18"/>
  <c r="CN13" i="18"/>
  <c r="CM13" i="18"/>
  <c r="CB13" i="18"/>
  <c r="CO11" i="18"/>
  <c r="CN11" i="18"/>
  <c r="CM11" i="18"/>
  <c r="CB11" i="18"/>
  <c r="CO12" i="18"/>
  <c r="CN12" i="18"/>
  <c r="CM12" i="18"/>
  <c r="CB12" i="18"/>
  <c r="CO10" i="18"/>
  <c r="CN10" i="18"/>
  <c r="CM10" i="18"/>
  <c r="CB10" i="18"/>
  <c r="CO9" i="18"/>
  <c r="CN9" i="18"/>
  <c r="CM9" i="18"/>
  <c r="CB9" i="18"/>
  <c r="CO8" i="18"/>
  <c r="CN8" i="18"/>
  <c r="CM8" i="18"/>
  <c r="CB8" i="18"/>
  <c r="CO7" i="18"/>
  <c r="CN7" i="18"/>
  <c r="CM7" i="18"/>
  <c r="CB7" i="18"/>
  <c r="CQ7" i="18" l="1"/>
  <c r="CP8" i="18"/>
  <c r="CQ9" i="18"/>
  <c r="CP10" i="18"/>
  <c r="CQ12" i="18"/>
  <c r="CQ11" i="18"/>
  <c r="CP13" i="18"/>
  <c r="CQ14" i="18"/>
  <c r="CP15" i="18"/>
  <c r="CQ16" i="18"/>
  <c r="CP17" i="18"/>
  <c r="CQ29" i="18"/>
  <c r="CQ30" i="18"/>
  <c r="CQ31" i="18"/>
  <c r="CQ32" i="18"/>
  <c r="CQ33" i="18"/>
  <c r="CQ34" i="18"/>
  <c r="CQ35" i="18"/>
  <c r="CQ36" i="18"/>
  <c r="CQ37" i="18"/>
  <c r="CQ38" i="18"/>
  <c r="CQ40" i="18"/>
  <c r="CQ41" i="18"/>
  <c r="CQ42" i="18"/>
  <c r="CQ43" i="18"/>
  <c r="CQ44" i="18"/>
  <c r="CQ50" i="18"/>
  <c r="CQ51" i="18"/>
  <c r="CQ52" i="18"/>
  <c r="CQ109" i="18"/>
  <c r="CQ112" i="18"/>
  <c r="CQ118" i="18"/>
  <c r="CQ119" i="18"/>
  <c r="CQ120" i="18"/>
  <c r="CQ121" i="18"/>
  <c r="CQ122" i="18"/>
  <c r="CQ123" i="18"/>
  <c r="CQ124" i="18"/>
  <c r="CP125" i="18"/>
  <c r="CP126" i="18"/>
  <c r="CP127" i="18"/>
  <c r="CP128" i="18"/>
  <c r="CP129" i="18"/>
  <c r="CP131" i="18"/>
  <c r="CP132" i="18"/>
  <c r="CP133" i="18"/>
  <c r="CP134" i="18"/>
  <c r="CP135" i="18"/>
  <c r="CQ74" i="18"/>
  <c r="CQ75" i="18"/>
  <c r="CQ76" i="18"/>
  <c r="CQ77" i="18"/>
  <c r="CQ78" i="18"/>
  <c r="CQ84" i="18"/>
  <c r="CQ85" i="18"/>
  <c r="CQ86" i="18"/>
  <c r="CQ87" i="18"/>
  <c r="CP88" i="18"/>
  <c r="CP89" i="18"/>
  <c r="CP90" i="18"/>
  <c r="CP91" i="18"/>
  <c r="CP93" i="18"/>
  <c r="CP94" i="18"/>
  <c r="CP95" i="18"/>
  <c r="CP96" i="18"/>
  <c r="CP97" i="18"/>
  <c r="CP98" i="18"/>
  <c r="CP99" i="18"/>
  <c r="CP100" i="18"/>
  <c r="CQ188" i="18"/>
  <c r="CQ189" i="18"/>
  <c r="CQ190" i="18"/>
  <c r="CQ191" i="18"/>
  <c r="CQ199" i="18"/>
  <c r="CQ200" i="18"/>
  <c r="CQ201" i="18"/>
  <c r="CQ202" i="18"/>
  <c r="CQ204" i="18"/>
  <c r="CQ205" i="18"/>
  <c r="CQ206" i="18"/>
  <c r="CQ207" i="18"/>
  <c r="CQ208" i="18"/>
  <c r="CQ209" i="18"/>
  <c r="CP210" i="18"/>
  <c r="CP211" i="18"/>
  <c r="CP212" i="18"/>
  <c r="CP218" i="18"/>
  <c r="CP219" i="18"/>
  <c r="CP220" i="18"/>
  <c r="CP221" i="18"/>
  <c r="CP222" i="18"/>
  <c r="CP223" i="18"/>
  <c r="CP224" i="18"/>
  <c r="CQ225" i="18"/>
  <c r="CQ226" i="18"/>
  <c r="CQ227" i="18"/>
  <c r="CQ228" i="18"/>
  <c r="CQ229" i="18"/>
  <c r="CQ230" i="18"/>
  <c r="CQ231" i="18"/>
  <c r="CQ232" i="18"/>
  <c r="CQ233" i="18"/>
  <c r="CQ234" i="18"/>
  <c r="CQ235" i="18"/>
  <c r="CP130" i="18"/>
  <c r="CP92" i="18"/>
  <c r="CP101" i="18"/>
  <c r="CQ53" i="18"/>
  <c r="CQ54" i="18"/>
  <c r="CQ55" i="18"/>
  <c r="CQ56" i="18"/>
  <c r="CP102" i="18"/>
  <c r="CQ57" i="18"/>
  <c r="CQ58" i="18"/>
  <c r="CQ59" i="18"/>
  <c r="CQ60" i="18"/>
  <c r="CQ17" i="18"/>
  <c r="CQ28" i="18"/>
  <c r="CP103" i="18"/>
  <c r="CP104" i="18"/>
  <c r="CP105" i="18"/>
  <c r="CP106" i="18"/>
  <c r="CQ107" i="18"/>
  <c r="CQ139" i="18"/>
  <c r="CQ144" i="18"/>
  <c r="CQ145" i="18"/>
  <c r="CQ146" i="18"/>
  <c r="CQ147" i="18"/>
  <c r="CQ153" i="18"/>
  <c r="CQ156" i="18"/>
  <c r="CQ157" i="18"/>
  <c r="CQ158" i="18"/>
  <c r="CQ159" i="18"/>
  <c r="CQ160" i="18"/>
  <c r="CQ161" i="18"/>
  <c r="CQ162" i="18"/>
  <c r="CQ163" i="18"/>
  <c r="CQ164" i="18"/>
  <c r="CQ165" i="18"/>
  <c r="CQ166" i="18"/>
  <c r="CQ167" i="18"/>
  <c r="CQ168" i="18"/>
  <c r="CQ169" i="18"/>
  <c r="CQ170" i="18"/>
  <c r="CQ171" i="18"/>
  <c r="CQ172" i="18"/>
  <c r="CQ173" i="18"/>
  <c r="CQ174" i="18"/>
  <c r="CQ175" i="18"/>
  <c r="CQ176" i="18"/>
  <c r="CQ177" i="18"/>
  <c r="CQ178" i="18"/>
  <c r="CQ179" i="18"/>
  <c r="CQ180" i="18"/>
  <c r="CQ181" i="18"/>
  <c r="CQ182" i="18"/>
  <c r="CQ192" i="18"/>
  <c r="CQ193" i="18"/>
  <c r="CQ194" i="18"/>
  <c r="CQ195" i="18"/>
  <c r="CQ196" i="18"/>
  <c r="CQ197" i="18"/>
  <c r="CQ198" i="18"/>
  <c r="CQ203" i="18"/>
  <c r="CQ61" i="18"/>
  <c r="CQ62" i="18"/>
  <c r="CQ63" i="18"/>
  <c r="CQ64" i="18"/>
  <c r="CQ65" i="18"/>
  <c r="CQ66" i="18"/>
  <c r="CQ67" i="18"/>
  <c r="CQ68" i="18"/>
  <c r="CQ69" i="18"/>
  <c r="CQ70" i="18"/>
  <c r="CP71" i="18"/>
  <c r="CQ72" i="18"/>
  <c r="CQ88" i="18"/>
  <c r="CQ89" i="18"/>
  <c r="CQ90" i="18"/>
  <c r="CQ91" i="18"/>
  <c r="CQ92" i="18"/>
  <c r="CQ93" i="18"/>
  <c r="CQ94" i="18"/>
  <c r="CQ95" i="18"/>
  <c r="CQ96" i="18"/>
  <c r="CQ97" i="18"/>
  <c r="CQ98" i="18"/>
  <c r="CQ99" i="18"/>
  <c r="CQ100" i="18"/>
  <c r="CQ101" i="18"/>
  <c r="CQ102" i="18"/>
  <c r="CQ103" i="18"/>
  <c r="CQ104" i="18"/>
  <c r="CQ105" i="18"/>
  <c r="CQ106" i="18"/>
  <c r="CQ18" i="18"/>
  <c r="CP19" i="18"/>
  <c r="CQ20" i="18"/>
  <c r="CQ21" i="18"/>
  <c r="CP22" i="18"/>
  <c r="CP23" i="18"/>
  <c r="CP24" i="18"/>
  <c r="CP25" i="18"/>
  <c r="CQ26" i="18"/>
  <c r="CQ27" i="18"/>
  <c r="CP28" i="18"/>
  <c r="CQ108" i="18"/>
  <c r="CP109" i="18"/>
  <c r="CQ110" i="18"/>
  <c r="CQ111" i="18"/>
  <c r="CP112" i="18"/>
  <c r="CP118" i="18"/>
  <c r="CP119" i="18"/>
  <c r="CP120" i="18"/>
  <c r="CP121" i="18"/>
  <c r="CP122" i="18"/>
  <c r="CQ136" i="18"/>
  <c r="CQ137" i="18"/>
  <c r="CQ138" i="18"/>
  <c r="CQ140" i="18"/>
  <c r="CQ141" i="18"/>
  <c r="CQ142" i="18"/>
  <c r="CQ143" i="18"/>
  <c r="CQ154" i="18"/>
  <c r="CQ8" i="18"/>
  <c r="CQ10" i="18"/>
  <c r="CQ13" i="18"/>
  <c r="CQ15" i="18"/>
  <c r="CQ19" i="18"/>
  <c r="CQ22" i="18"/>
  <c r="CQ23" i="18"/>
  <c r="CQ24" i="18"/>
  <c r="CQ25" i="18"/>
  <c r="CP7" i="18"/>
  <c r="CP9" i="18"/>
  <c r="CP12" i="18"/>
  <c r="CP11" i="18"/>
  <c r="CP14" i="18"/>
  <c r="CP16" i="18"/>
  <c r="CP18" i="18"/>
  <c r="CP20" i="18"/>
  <c r="CP21" i="18"/>
  <c r="CP26" i="18"/>
  <c r="CP27" i="18"/>
  <c r="CP29" i="18"/>
  <c r="CP30" i="18"/>
  <c r="CP31" i="18"/>
  <c r="CP32" i="18"/>
  <c r="CP33" i="18"/>
  <c r="CP34" i="18"/>
  <c r="CP35" i="18"/>
  <c r="CP36" i="18"/>
  <c r="CP37" i="18"/>
  <c r="CP38" i="18"/>
  <c r="CP40" i="18"/>
  <c r="CP41" i="18"/>
  <c r="CP42" i="18"/>
  <c r="CP43" i="18"/>
  <c r="CP44" i="18"/>
  <c r="CP50" i="18"/>
  <c r="CP51" i="18"/>
  <c r="CP52" i="18"/>
  <c r="CP53" i="18"/>
  <c r="CP54" i="18"/>
  <c r="CP55" i="18"/>
  <c r="CP56" i="18"/>
  <c r="CP57" i="18"/>
  <c r="CP58" i="18"/>
  <c r="CP59" i="18"/>
  <c r="CP60" i="18"/>
  <c r="CP61" i="18"/>
  <c r="CP62" i="18"/>
  <c r="CP63" i="18"/>
  <c r="CP64" i="18"/>
  <c r="CP65" i="18"/>
  <c r="CP66" i="18"/>
  <c r="CP67" i="18"/>
  <c r="CP68" i="18"/>
  <c r="CP69" i="18"/>
  <c r="CP70" i="18"/>
  <c r="CQ71" i="18"/>
  <c r="CP72" i="18"/>
  <c r="CQ73" i="18"/>
  <c r="CP73" i="18"/>
  <c r="CP74" i="18"/>
  <c r="CP75" i="18"/>
  <c r="CP76" i="18"/>
  <c r="CP77" i="18"/>
  <c r="CP78" i="18"/>
  <c r="CP84" i="18"/>
  <c r="CP85" i="18"/>
  <c r="CP86" i="18"/>
  <c r="CP87" i="18"/>
  <c r="CP107" i="18"/>
  <c r="CP108" i="18"/>
  <c r="CP110" i="18"/>
  <c r="CP111" i="18"/>
  <c r="CP123" i="18"/>
  <c r="CP124" i="18"/>
  <c r="CQ125" i="18"/>
  <c r="CQ126" i="18"/>
  <c r="CQ127" i="18"/>
  <c r="CQ128" i="18"/>
  <c r="CQ129" i="18"/>
  <c r="CQ130" i="18"/>
  <c r="CQ131" i="18"/>
  <c r="CQ132" i="18"/>
  <c r="CQ133" i="18"/>
  <c r="CQ134" i="18"/>
  <c r="CP136" i="18"/>
  <c r="CP138" i="18"/>
  <c r="CP140" i="18"/>
  <c r="CP142" i="18"/>
  <c r="CP144" i="18"/>
  <c r="CP146" i="18"/>
  <c r="CP153" i="18"/>
  <c r="CP156" i="18"/>
  <c r="CP158" i="18"/>
  <c r="CP160" i="18"/>
  <c r="CP162" i="18"/>
  <c r="CP164" i="18"/>
  <c r="CP166" i="18"/>
  <c r="CP168" i="18"/>
  <c r="CP170" i="18"/>
  <c r="CP172" i="18"/>
  <c r="CP174" i="18"/>
  <c r="CP176" i="18"/>
  <c r="CP178" i="18"/>
  <c r="CP180" i="18"/>
  <c r="CP182" i="18"/>
  <c r="CP189" i="18"/>
  <c r="CP191" i="18"/>
  <c r="CP193" i="18"/>
  <c r="CP195" i="18"/>
  <c r="CP197" i="18"/>
  <c r="CP199" i="18"/>
  <c r="CP201" i="18"/>
  <c r="CP203" i="18"/>
  <c r="CP205" i="18"/>
  <c r="CP207" i="18"/>
  <c r="CP209" i="18"/>
  <c r="CQ135" i="18"/>
  <c r="CP137" i="18"/>
  <c r="CP139" i="18"/>
  <c r="CP141" i="18"/>
  <c r="CP143" i="18"/>
  <c r="CP145" i="18"/>
  <c r="CP147" i="18"/>
  <c r="CP154" i="18"/>
  <c r="CP157" i="18"/>
  <c r="CP159" i="18"/>
  <c r="CP161" i="18"/>
  <c r="CP163" i="18"/>
  <c r="CP165" i="18"/>
  <c r="CP167" i="18"/>
  <c r="CP169" i="18"/>
  <c r="CP171" i="18"/>
  <c r="CP173" i="18"/>
  <c r="CP175" i="18"/>
  <c r="CP177" i="18"/>
  <c r="CP179" i="18"/>
  <c r="CP181" i="18"/>
  <c r="CP188" i="18"/>
  <c r="CP190" i="18"/>
  <c r="CP192" i="18"/>
  <c r="CP194" i="18"/>
  <c r="CP196" i="18"/>
  <c r="CP198" i="18"/>
  <c r="CP200" i="18"/>
  <c r="CP202" i="18"/>
  <c r="CP204" i="18"/>
  <c r="CP206" i="18"/>
  <c r="CP208" i="18"/>
  <c r="CQ210" i="18"/>
  <c r="CQ211" i="18"/>
  <c r="CQ212" i="18"/>
  <c r="CQ218" i="18"/>
  <c r="CQ219" i="18"/>
  <c r="CQ220" i="18"/>
  <c r="CQ221" i="18"/>
  <c r="CQ222" i="18"/>
  <c r="CQ223" i="18"/>
  <c r="CQ224" i="18"/>
  <c r="CP225" i="18"/>
  <c r="CP226" i="18"/>
  <c r="CP227" i="18"/>
  <c r="CP228" i="18"/>
  <c r="CP229" i="18"/>
  <c r="CP230" i="18"/>
  <c r="CP231" i="18"/>
  <c r="CP232" i="18"/>
  <c r="CP233" i="18"/>
  <c r="CP234" i="18"/>
  <c r="CP235" i="18"/>
  <c r="CH235" i="1" l="1"/>
  <c r="CJ235" i="1" s="1"/>
  <c r="CH229" i="1"/>
  <c r="CJ229" i="1" s="1"/>
  <c r="CH228" i="1"/>
  <c r="CJ228" i="1" s="1"/>
  <c r="CH227" i="1"/>
  <c r="CJ227" i="1" s="1"/>
  <c r="CH209" i="1"/>
  <c r="CJ209" i="1" s="1"/>
  <c r="CH212" i="1"/>
  <c r="CJ212" i="1" s="1"/>
  <c r="CH199" i="1"/>
  <c r="CJ199" i="1" s="1"/>
  <c r="CH194" i="1"/>
  <c r="CJ194" i="1" s="1"/>
  <c r="CH181" i="1"/>
  <c r="CJ181" i="1" s="1"/>
  <c r="CH169" i="1"/>
  <c r="CJ169" i="1" s="1"/>
  <c r="CH160" i="1"/>
  <c r="CJ160" i="1" s="1"/>
  <c r="CH159" i="1"/>
  <c r="CJ159" i="1" s="1"/>
  <c r="CH154" i="1"/>
  <c r="CJ154" i="1" s="1"/>
  <c r="CH146" i="1"/>
  <c r="CJ146" i="1" s="1"/>
  <c r="CH144" i="1"/>
  <c r="CJ144" i="1" s="1"/>
  <c r="CH143" i="1"/>
  <c r="CJ143" i="1" s="1"/>
  <c r="CH140" i="1"/>
  <c r="CJ140" i="1" s="1"/>
  <c r="CH131" i="1"/>
  <c r="CJ131" i="1" s="1"/>
  <c r="CH128" i="1"/>
  <c r="CJ128" i="1" s="1"/>
  <c r="CH126" i="1"/>
  <c r="CJ126" i="1" s="1"/>
  <c r="CH122" i="1"/>
  <c r="CJ122" i="1" s="1"/>
  <c r="CH118" i="1"/>
  <c r="CJ118" i="1" s="1"/>
  <c r="CH111" i="1"/>
  <c r="CJ111" i="1" s="1"/>
  <c r="CH107" i="1"/>
  <c r="CJ107" i="1" s="1"/>
  <c r="CH106" i="1"/>
  <c r="CJ106" i="1" s="1"/>
  <c r="CH102" i="1"/>
  <c r="CJ102" i="1" s="1"/>
  <c r="CH99" i="1"/>
  <c r="CJ99" i="1" s="1"/>
  <c r="CH93" i="1"/>
  <c r="CJ93" i="1" s="1"/>
  <c r="CH86" i="1"/>
  <c r="CJ86" i="1" s="1"/>
  <c r="CH84" i="1"/>
  <c r="CJ84" i="1" s="1"/>
  <c r="CH78" i="1"/>
  <c r="CJ78" i="1" s="1"/>
  <c r="CH76" i="1"/>
  <c r="CJ76" i="1" s="1"/>
  <c r="CH73" i="1"/>
  <c r="CJ73" i="1" s="1"/>
  <c r="CH72" i="1"/>
  <c r="CJ72" i="1" s="1"/>
  <c r="CH70" i="1"/>
  <c r="CJ70" i="1" s="1"/>
  <c r="CH59" i="1"/>
  <c r="CJ59" i="1" s="1"/>
  <c r="CH54" i="1"/>
  <c r="CJ54" i="1" s="1"/>
  <c r="CH43" i="1"/>
  <c r="CJ43" i="1" s="1"/>
  <c r="CJ33" i="1"/>
  <c r="CH26" i="1"/>
  <c r="CJ26" i="1" s="1"/>
  <c r="CH25" i="1"/>
  <c r="CJ25" i="1" s="1"/>
  <c r="CH23" i="1"/>
  <c r="CJ23" i="1" s="1"/>
  <c r="CH20" i="1"/>
  <c r="CJ20" i="1" s="1"/>
  <c r="CH19" i="1"/>
  <c r="CJ19" i="1" s="1"/>
  <c r="CH18" i="1"/>
  <c r="CJ18" i="1" s="1"/>
  <c r="CH14" i="1"/>
  <c r="CJ14" i="1" s="1"/>
  <c r="CH7" i="1"/>
  <c r="BQ235" i="18" l="1"/>
  <c r="BP235" i="18"/>
  <c r="BQ234" i="18"/>
  <c r="BP234" i="18"/>
  <c r="BQ233" i="18"/>
  <c r="BP233" i="18"/>
  <c r="BQ232" i="18"/>
  <c r="BP232" i="18"/>
  <c r="BQ231" i="18"/>
  <c r="BP231" i="18"/>
  <c r="BQ230" i="18"/>
  <c r="BP230" i="18"/>
  <c r="BQ228" i="18"/>
  <c r="BP228" i="18"/>
  <c r="BQ227" i="18"/>
  <c r="BP227" i="18"/>
  <c r="BQ226" i="18"/>
  <c r="BP226" i="18"/>
  <c r="BQ225" i="18"/>
  <c r="BP225" i="18"/>
  <c r="BQ224" i="18"/>
  <c r="BP224" i="18"/>
  <c r="BQ223" i="18"/>
  <c r="BP223" i="18"/>
  <c r="BQ222" i="18"/>
  <c r="BP222" i="18"/>
  <c r="BQ221" i="18"/>
  <c r="BP221" i="18"/>
  <c r="BQ220" i="18"/>
  <c r="BP220" i="18"/>
  <c r="BQ219" i="18"/>
  <c r="BP219" i="18"/>
  <c r="BQ218" i="18"/>
  <c r="BP218" i="18"/>
  <c r="BQ212" i="18"/>
  <c r="BP212" i="18"/>
  <c r="BQ211" i="18"/>
  <c r="BP211" i="18"/>
  <c r="BQ210" i="18"/>
  <c r="BP210" i="18"/>
  <c r="BQ208" i="18"/>
  <c r="BP208" i="18"/>
  <c r="BQ207" i="18"/>
  <c r="BP207" i="18"/>
  <c r="BQ206" i="18"/>
  <c r="BP206" i="18"/>
  <c r="BQ205" i="18"/>
  <c r="BP205" i="18"/>
  <c r="BQ204" i="18"/>
  <c r="BP204" i="18"/>
  <c r="BQ203" i="18"/>
  <c r="BP203" i="18"/>
  <c r="BQ202" i="18"/>
  <c r="BP202" i="18"/>
  <c r="BQ201" i="18"/>
  <c r="BP201" i="18"/>
  <c r="BQ200" i="18"/>
  <c r="BP200" i="18"/>
  <c r="BQ199" i="18"/>
  <c r="BP199" i="18"/>
  <c r="BQ198" i="18"/>
  <c r="BP198" i="18"/>
  <c r="BQ197" i="18"/>
  <c r="BP197" i="18"/>
  <c r="BQ196" i="18"/>
  <c r="BP196" i="18"/>
  <c r="BQ195" i="18"/>
  <c r="BP195" i="18"/>
  <c r="BQ194" i="18"/>
  <c r="BP194" i="18"/>
  <c r="BQ193" i="18"/>
  <c r="BP193" i="18"/>
  <c r="BQ192" i="18"/>
  <c r="BP192" i="18"/>
  <c r="BQ191" i="18"/>
  <c r="BP191" i="18"/>
  <c r="BQ190" i="18"/>
  <c r="BP190" i="18"/>
  <c r="BQ189" i="18"/>
  <c r="BP189" i="18"/>
  <c r="BQ188" i="18"/>
  <c r="BP188" i="18"/>
  <c r="BQ182" i="18"/>
  <c r="BP182" i="18"/>
  <c r="BQ181" i="18"/>
  <c r="BP181" i="18"/>
  <c r="BQ180" i="18"/>
  <c r="BP180" i="18"/>
  <c r="BQ179" i="18"/>
  <c r="BP179" i="18"/>
  <c r="BQ178" i="18"/>
  <c r="BP178" i="18"/>
  <c r="BQ177" i="18"/>
  <c r="BP177" i="18"/>
  <c r="BQ176" i="18"/>
  <c r="BP176" i="18"/>
  <c r="BQ175" i="18"/>
  <c r="BP175" i="18"/>
  <c r="BQ174" i="18"/>
  <c r="BP174" i="18"/>
  <c r="BQ173" i="18"/>
  <c r="BP173" i="18"/>
  <c r="BQ172" i="18"/>
  <c r="BP172" i="18"/>
  <c r="BQ171" i="18"/>
  <c r="BP171" i="18"/>
  <c r="BQ170" i="18"/>
  <c r="BP170" i="18"/>
  <c r="BQ169" i="18"/>
  <c r="BP169" i="18"/>
  <c r="BQ168" i="18"/>
  <c r="BP168" i="18"/>
  <c r="BQ167" i="18"/>
  <c r="BP167" i="18"/>
  <c r="BQ166" i="18"/>
  <c r="BP166" i="18"/>
  <c r="BQ165" i="18"/>
  <c r="BP165" i="18"/>
  <c r="BQ164" i="18"/>
  <c r="BP164" i="18"/>
  <c r="BQ163" i="18"/>
  <c r="BP163" i="18"/>
  <c r="BQ162" i="18"/>
  <c r="BP162" i="18"/>
  <c r="BQ161" i="18"/>
  <c r="BP161" i="18"/>
  <c r="BQ160" i="18"/>
  <c r="BP160" i="18"/>
  <c r="BQ159" i="18"/>
  <c r="BP159" i="18"/>
  <c r="BQ158" i="18"/>
  <c r="BP158" i="18"/>
  <c r="BQ157" i="18"/>
  <c r="BP157" i="18"/>
  <c r="BQ156" i="18"/>
  <c r="BP156" i="18"/>
  <c r="BQ154" i="18"/>
  <c r="BP154" i="18"/>
  <c r="BQ153" i="18"/>
  <c r="BP153" i="18"/>
  <c r="BQ147" i="18"/>
  <c r="BP147" i="18"/>
  <c r="BQ146" i="18"/>
  <c r="BP146" i="18"/>
  <c r="BQ145" i="18"/>
  <c r="BP145" i="18"/>
  <c r="BQ143" i="18"/>
  <c r="BP143" i="18"/>
  <c r="BQ142" i="18"/>
  <c r="BP142" i="18"/>
  <c r="BQ141" i="18"/>
  <c r="BP141" i="18"/>
  <c r="BQ140" i="18"/>
  <c r="BP140" i="18"/>
  <c r="BQ139" i="18"/>
  <c r="BP139" i="18"/>
  <c r="BQ138" i="18"/>
  <c r="BP138" i="18"/>
  <c r="BQ137" i="18"/>
  <c r="BP137" i="18"/>
  <c r="BQ136" i="18"/>
  <c r="BP136" i="18"/>
  <c r="BQ135" i="18"/>
  <c r="BP135" i="18"/>
  <c r="BQ134" i="18"/>
  <c r="BP134" i="18"/>
  <c r="BQ133" i="18"/>
  <c r="BP133" i="18"/>
  <c r="BQ132" i="18"/>
  <c r="BP132" i="18"/>
  <c r="BQ131" i="18"/>
  <c r="BP131" i="18"/>
  <c r="BQ130" i="18"/>
  <c r="BP130" i="18"/>
  <c r="BQ129" i="18"/>
  <c r="BP129" i="18"/>
  <c r="BQ127" i="18"/>
  <c r="BP127" i="18"/>
  <c r="BQ126" i="18"/>
  <c r="BP126" i="18"/>
  <c r="BQ125" i="18"/>
  <c r="BP125" i="18"/>
  <c r="BQ124" i="18"/>
  <c r="BP124" i="18"/>
  <c r="BQ123" i="18"/>
  <c r="BP123" i="18"/>
  <c r="BQ121" i="18"/>
  <c r="BP121" i="18"/>
  <c r="BQ120" i="18"/>
  <c r="BP120" i="18"/>
  <c r="BQ119" i="18"/>
  <c r="BP119" i="18"/>
  <c r="BQ118" i="18"/>
  <c r="BP118" i="18"/>
  <c r="BQ112" i="18"/>
  <c r="BP112" i="18"/>
  <c r="BQ110" i="18"/>
  <c r="BP110" i="18"/>
  <c r="BQ109" i="18"/>
  <c r="BP109" i="18"/>
  <c r="BQ108" i="18"/>
  <c r="BP108" i="18"/>
  <c r="BQ107" i="18"/>
  <c r="BP107" i="18"/>
  <c r="BQ106" i="18"/>
  <c r="BP106" i="18"/>
  <c r="BQ105" i="18"/>
  <c r="BP105" i="18"/>
  <c r="BQ104" i="18"/>
  <c r="BP104" i="18"/>
  <c r="BQ103" i="18"/>
  <c r="BP103" i="18"/>
  <c r="BQ102" i="18"/>
  <c r="BP102" i="18"/>
  <c r="BQ101" i="18"/>
  <c r="BP101" i="18"/>
  <c r="BQ100" i="18"/>
  <c r="BP100" i="18"/>
  <c r="BQ98" i="18"/>
  <c r="BP98" i="18"/>
  <c r="BQ97" i="18"/>
  <c r="BP97" i="18"/>
  <c r="BQ96" i="18"/>
  <c r="BP96" i="18"/>
  <c r="BQ95" i="18"/>
  <c r="BP95" i="18"/>
  <c r="BQ94" i="18"/>
  <c r="BP94" i="18"/>
  <c r="BQ93" i="18"/>
  <c r="BP93" i="18"/>
  <c r="BQ92" i="18"/>
  <c r="BP92" i="18"/>
  <c r="BQ91" i="18"/>
  <c r="BP91" i="18"/>
  <c r="BQ90" i="18"/>
  <c r="BP90" i="18"/>
  <c r="BQ89" i="18"/>
  <c r="BP89" i="18"/>
  <c r="BQ88" i="18"/>
  <c r="BP88" i="18"/>
  <c r="BQ87" i="18"/>
  <c r="BP87" i="18"/>
  <c r="BQ86" i="18"/>
  <c r="BP86" i="18"/>
  <c r="BQ85" i="18"/>
  <c r="BP85" i="18"/>
  <c r="BQ84" i="18"/>
  <c r="BP84" i="18"/>
  <c r="BQ78" i="18"/>
  <c r="BP78" i="18"/>
  <c r="BQ77" i="18"/>
  <c r="BP77" i="18"/>
  <c r="BQ76" i="18"/>
  <c r="BP76" i="18"/>
  <c r="BQ75" i="18"/>
  <c r="BP75" i="18"/>
  <c r="BQ74" i="18"/>
  <c r="BP74" i="18"/>
  <c r="BQ73" i="18"/>
  <c r="BP73" i="18"/>
  <c r="BQ72" i="18"/>
  <c r="BP72" i="18"/>
  <c r="BQ71" i="18"/>
  <c r="BP71" i="18"/>
  <c r="BQ70" i="18"/>
  <c r="BP70" i="18"/>
  <c r="BQ69" i="18"/>
  <c r="BP69" i="18"/>
  <c r="BQ68" i="18"/>
  <c r="BP68" i="18"/>
  <c r="BQ67" i="18"/>
  <c r="BP67" i="18"/>
  <c r="BQ66" i="18"/>
  <c r="BP66" i="18"/>
  <c r="BQ65" i="18"/>
  <c r="BP65" i="18"/>
  <c r="BQ64" i="18"/>
  <c r="BP64" i="18"/>
  <c r="BQ63" i="18"/>
  <c r="BP63" i="18"/>
  <c r="BQ62" i="18"/>
  <c r="BP62" i="18"/>
  <c r="BQ61" i="18"/>
  <c r="BP61" i="18"/>
  <c r="BQ60" i="18"/>
  <c r="BP60" i="18"/>
  <c r="BQ59" i="18"/>
  <c r="BP59" i="18"/>
  <c r="BQ58" i="18"/>
  <c r="BP58" i="18"/>
  <c r="BQ57" i="18"/>
  <c r="BP57" i="18"/>
  <c r="BQ56" i="18"/>
  <c r="BP56" i="18"/>
  <c r="BQ55" i="18"/>
  <c r="BP55" i="18"/>
  <c r="BQ54" i="18"/>
  <c r="BP54" i="18"/>
  <c r="BQ53" i="18"/>
  <c r="BP53" i="18"/>
  <c r="BQ52" i="18"/>
  <c r="BP52" i="18"/>
  <c r="BQ51" i="18"/>
  <c r="BP51" i="18"/>
  <c r="BQ50" i="18"/>
  <c r="BP50" i="18"/>
  <c r="BQ44" i="18"/>
  <c r="BP44" i="18"/>
  <c r="BQ43" i="18"/>
  <c r="BP43" i="18"/>
  <c r="BQ42" i="18"/>
  <c r="BP42" i="18"/>
  <c r="BQ41" i="18"/>
  <c r="BP41" i="18"/>
  <c r="BQ40" i="18"/>
  <c r="BP40" i="18"/>
  <c r="BQ38" i="18"/>
  <c r="BP38" i="18"/>
  <c r="BQ37" i="18"/>
  <c r="BP37" i="18"/>
  <c r="BQ36" i="18"/>
  <c r="BP36" i="18"/>
  <c r="BQ35" i="18"/>
  <c r="BP35" i="18"/>
  <c r="BQ34" i="18"/>
  <c r="BP34" i="18"/>
  <c r="BQ33" i="18"/>
  <c r="BP33" i="18"/>
  <c r="BQ32" i="18"/>
  <c r="BP32" i="18"/>
  <c r="BQ31" i="18"/>
  <c r="BP31" i="18"/>
  <c r="BQ30" i="18"/>
  <c r="BP30" i="18"/>
  <c r="BQ29" i="18"/>
  <c r="BP29" i="18"/>
  <c r="BQ28" i="18"/>
  <c r="BP28" i="18"/>
  <c r="BQ27" i="18"/>
  <c r="BP27" i="18"/>
  <c r="BQ24" i="18"/>
  <c r="BP24" i="18"/>
  <c r="BQ23" i="18"/>
  <c r="BP23" i="18"/>
  <c r="BQ22" i="18"/>
  <c r="BP22" i="18"/>
  <c r="BQ21" i="18"/>
  <c r="BP21" i="18"/>
  <c r="BQ20" i="18"/>
  <c r="BP20" i="18"/>
  <c r="BQ19" i="18"/>
  <c r="BP19" i="18"/>
  <c r="BQ18" i="18"/>
  <c r="BP18" i="18"/>
  <c r="BQ17" i="18"/>
  <c r="BP17" i="18"/>
  <c r="BQ16" i="18"/>
  <c r="BP16" i="18"/>
  <c r="BQ15" i="18"/>
  <c r="BP15" i="18"/>
  <c r="BQ14" i="18"/>
  <c r="BP14" i="18"/>
  <c r="BQ13" i="18"/>
  <c r="BP13" i="18"/>
  <c r="BQ11" i="18"/>
  <c r="BP11" i="18"/>
  <c r="BQ12" i="18"/>
  <c r="BP12" i="18"/>
  <c r="BQ10" i="18"/>
  <c r="BP10" i="18"/>
  <c r="BQ9" i="18"/>
  <c r="BP9" i="18"/>
  <c r="BQ8" i="18"/>
  <c r="BP8" i="18"/>
  <c r="BQ7" i="18"/>
  <c r="BP7" i="18"/>
  <c r="BO235" i="18"/>
  <c r="BD235" i="18"/>
  <c r="BO234" i="18"/>
  <c r="BD234" i="18"/>
  <c r="BO233" i="18"/>
  <c r="BD233" i="18"/>
  <c r="BO232" i="18"/>
  <c r="BD232" i="18"/>
  <c r="BO231" i="18"/>
  <c r="BD231" i="18"/>
  <c r="BO230" i="18"/>
  <c r="BD230" i="18"/>
  <c r="BO228" i="18"/>
  <c r="BD228" i="18"/>
  <c r="BO227" i="18"/>
  <c r="BD227" i="18"/>
  <c r="BO226" i="18"/>
  <c r="BD226" i="18"/>
  <c r="BO225" i="18"/>
  <c r="BO224" i="18"/>
  <c r="BD224" i="18"/>
  <c r="BO223" i="18"/>
  <c r="BD223" i="18"/>
  <c r="BO222" i="18"/>
  <c r="BD222" i="18"/>
  <c r="BO221" i="18"/>
  <c r="BD221" i="18"/>
  <c r="BO220" i="18"/>
  <c r="BD220" i="18"/>
  <c r="BO219" i="18"/>
  <c r="BD219" i="18"/>
  <c r="BO218" i="18"/>
  <c r="BD218" i="18"/>
  <c r="BO212" i="18"/>
  <c r="BD212" i="18"/>
  <c r="BO211" i="18"/>
  <c r="BD211" i="18"/>
  <c r="BO210" i="18"/>
  <c r="BD210" i="18"/>
  <c r="BO208" i="18"/>
  <c r="BD208" i="18"/>
  <c r="BO207" i="18"/>
  <c r="BD207" i="18"/>
  <c r="BO206" i="18"/>
  <c r="BD206" i="18"/>
  <c r="BO205" i="18"/>
  <c r="BD205" i="18"/>
  <c r="BO204" i="18"/>
  <c r="BD204" i="18"/>
  <c r="BO203" i="18"/>
  <c r="BD203" i="18"/>
  <c r="BO202" i="18"/>
  <c r="BD202" i="18"/>
  <c r="BO201" i="18"/>
  <c r="BD201" i="18"/>
  <c r="BO200" i="18"/>
  <c r="BD200" i="18"/>
  <c r="BO199" i="18"/>
  <c r="BD199" i="18"/>
  <c r="BO198" i="18"/>
  <c r="BD198" i="18"/>
  <c r="BO197" i="18"/>
  <c r="BD197" i="18"/>
  <c r="BO196" i="18"/>
  <c r="BD196" i="18"/>
  <c r="BO195" i="18"/>
  <c r="BD195" i="18"/>
  <c r="BO194" i="18"/>
  <c r="BD194" i="18"/>
  <c r="BO193" i="18"/>
  <c r="BD193" i="18"/>
  <c r="BO192" i="18"/>
  <c r="BD192" i="18"/>
  <c r="BO191" i="18"/>
  <c r="BD191" i="18"/>
  <c r="BO190" i="18"/>
  <c r="BD190" i="18"/>
  <c r="BO189" i="18"/>
  <c r="BD189" i="18"/>
  <c r="BO188" i="18"/>
  <c r="BD188" i="18"/>
  <c r="BO182" i="18"/>
  <c r="BD182" i="18"/>
  <c r="BO181" i="18"/>
  <c r="BD181" i="18"/>
  <c r="BO180" i="18"/>
  <c r="BD180" i="18"/>
  <c r="BO179" i="18"/>
  <c r="BD179" i="18"/>
  <c r="BO178" i="18"/>
  <c r="BD178" i="18"/>
  <c r="BO177" i="18"/>
  <c r="BD177" i="18"/>
  <c r="BO176" i="18"/>
  <c r="BD176" i="18"/>
  <c r="BO175" i="18"/>
  <c r="BD175" i="18"/>
  <c r="BO174" i="18"/>
  <c r="BD174" i="18"/>
  <c r="BO173" i="18"/>
  <c r="BD173" i="18"/>
  <c r="BO172" i="18"/>
  <c r="BD172" i="18"/>
  <c r="BO171" i="18"/>
  <c r="BD171" i="18"/>
  <c r="BO170" i="18"/>
  <c r="BD170" i="18"/>
  <c r="BO169" i="18"/>
  <c r="BD169" i="18"/>
  <c r="BO168" i="18"/>
  <c r="BD168" i="18"/>
  <c r="BO167" i="18"/>
  <c r="BD167" i="18"/>
  <c r="BO166" i="18"/>
  <c r="BD166" i="18"/>
  <c r="BO165" i="18"/>
  <c r="BD165" i="18"/>
  <c r="BO164" i="18"/>
  <c r="BD164" i="18"/>
  <c r="BO163" i="18"/>
  <c r="BD163" i="18"/>
  <c r="BO162" i="18"/>
  <c r="BD162" i="18"/>
  <c r="BO161" i="18"/>
  <c r="BD161" i="18"/>
  <c r="BO160" i="18"/>
  <c r="BD160" i="18"/>
  <c r="BO159" i="18"/>
  <c r="BD159" i="18"/>
  <c r="BO158" i="18"/>
  <c r="BD158" i="18"/>
  <c r="BO157" i="18"/>
  <c r="BD157" i="18"/>
  <c r="BO156" i="18"/>
  <c r="BD156" i="18"/>
  <c r="BO154" i="18"/>
  <c r="BD154" i="18"/>
  <c r="BO153" i="18"/>
  <c r="BD153" i="18"/>
  <c r="BO147" i="18"/>
  <c r="BD147" i="18"/>
  <c r="BO146" i="18"/>
  <c r="BD146" i="18"/>
  <c r="BO145" i="18"/>
  <c r="BD145" i="18"/>
  <c r="BO143" i="18"/>
  <c r="BD143" i="18"/>
  <c r="BO142" i="18"/>
  <c r="BD142" i="18"/>
  <c r="BO141" i="18"/>
  <c r="BD141" i="18"/>
  <c r="BO140" i="18"/>
  <c r="BD140" i="18"/>
  <c r="BO139" i="18"/>
  <c r="BD139" i="18"/>
  <c r="BO138" i="18"/>
  <c r="BD138" i="18"/>
  <c r="BO137" i="18"/>
  <c r="BD137" i="18"/>
  <c r="BO136" i="18"/>
  <c r="BD136" i="18"/>
  <c r="BO135" i="18"/>
  <c r="BD135" i="18"/>
  <c r="BO134" i="18"/>
  <c r="BD134" i="18"/>
  <c r="BO133" i="18"/>
  <c r="BD133" i="18"/>
  <c r="BO132" i="18"/>
  <c r="BD132" i="18"/>
  <c r="BO131" i="18"/>
  <c r="BD131" i="18"/>
  <c r="BO130" i="18"/>
  <c r="BD130" i="18"/>
  <c r="BO129" i="18"/>
  <c r="BD129" i="18"/>
  <c r="BO127" i="18"/>
  <c r="BD127" i="18"/>
  <c r="BO126" i="18"/>
  <c r="BD126" i="18"/>
  <c r="BO125" i="18"/>
  <c r="BO124" i="18"/>
  <c r="BD124" i="18"/>
  <c r="BO123" i="18"/>
  <c r="BD123" i="18"/>
  <c r="BO121" i="18"/>
  <c r="BD121" i="18"/>
  <c r="BO120" i="18"/>
  <c r="BD120" i="18"/>
  <c r="BO119" i="18"/>
  <c r="BD119" i="18"/>
  <c r="BO118" i="18"/>
  <c r="BD118" i="18"/>
  <c r="BO112" i="18"/>
  <c r="BD112" i="18"/>
  <c r="BO110" i="18"/>
  <c r="BD110" i="18"/>
  <c r="BO109" i="18"/>
  <c r="BD109" i="18"/>
  <c r="BO108" i="18"/>
  <c r="BD108" i="18"/>
  <c r="BO107" i="18"/>
  <c r="BD107" i="18"/>
  <c r="BO106" i="18"/>
  <c r="BD106" i="18"/>
  <c r="BO105" i="18"/>
  <c r="BD105" i="18"/>
  <c r="BO104" i="18"/>
  <c r="BD104" i="18"/>
  <c r="BO103" i="18"/>
  <c r="BD103" i="18"/>
  <c r="BO102" i="18"/>
  <c r="BD102" i="18"/>
  <c r="BO101" i="18"/>
  <c r="BD101" i="18"/>
  <c r="BO100" i="18"/>
  <c r="BD100" i="18"/>
  <c r="BO98" i="18"/>
  <c r="BD98" i="18"/>
  <c r="BO97" i="18"/>
  <c r="BD97" i="18"/>
  <c r="BO96" i="18"/>
  <c r="BD96" i="18"/>
  <c r="BO95" i="18"/>
  <c r="BD95" i="18"/>
  <c r="BO94" i="18"/>
  <c r="BD94" i="18"/>
  <c r="BO93" i="18"/>
  <c r="BD93" i="18"/>
  <c r="BO92" i="18"/>
  <c r="BD92" i="18"/>
  <c r="BO91" i="18"/>
  <c r="BD91" i="18"/>
  <c r="BO90" i="18"/>
  <c r="BD90" i="18"/>
  <c r="BO89" i="18"/>
  <c r="BD89" i="18"/>
  <c r="BO88" i="18"/>
  <c r="BD88" i="18"/>
  <c r="BO87" i="18"/>
  <c r="BD87" i="18"/>
  <c r="BO86" i="18"/>
  <c r="BD86" i="18"/>
  <c r="BO85" i="18"/>
  <c r="BD85" i="18"/>
  <c r="BO84" i="18"/>
  <c r="BD84" i="18"/>
  <c r="BO78" i="18"/>
  <c r="BD78" i="18"/>
  <c r="BO77" i="18"/>
  <c r="BD77" i="18"/>
  <c r="BO76" i="18"/>
  <c r="BD76" i="18"/>
  <c r="BO75" i="18"/>
  <c r="BD75" i="18"/>
  <c r="BO74" i="18"/>
  <c r="BD74" i="18"/>
  <c r="BO73" i="18"/>
  <c r="BD73" i="18"/>
  <c r="BO72" i="18"/>
  <c r="BD72" i="18"/>
  <c r="BD71" i="18"/>
  <c r="BO70" i="18"/>
  <c r="BD70" i="18"/>
  <c r="BO69" i="18"/>
  <c r="BD69" i="18"/>
  <c r="BO68" i="18"/>
  <c r="BD68" i="18"/>
  <c r="BO67" i="18"/>
  <c r="BD67" i="18"/>
  <c r="BO66" i="18"/>
  <c r="BD66" i="18"/>
  <c r="BO65" i="18"/>
  <c r="BD65" i="18"/>
  <c r="BO64" i="18"/>
  <c r="BD64" i="18"/>
  <c r="BO63" i="18"/>
  <c r="BD63" i="18"/>
  <c r="BO62" i="18"/>
  <c r="BD62" i="18"/>
  <c r="BO61" i="18"/>
  <c r="BD61" i="18"/>
  <c r="BO60" i="18"/>
  <c r="BD60" i="18"/>
  <c r="BO59" i="18"/>
  <c r="BD59" i="18"/>
  <c r="BO58" i="18"/>
  <c r="BD58" i="18"/>
  <c r="BO57" i="18"/>
  <c r="BD57" i="18"/>
  <c r="BO56" i="18"/>
  <c r="BD56" i="18"/>
  <c r="BO55" i="18"/>
  <c r="BD55" i="18"/>
  <c r="BO54" i="18"/>
  <c r="BD54" i="18"/>
  <c r="BO53" i="18"/>
  <c r="BD53" i="18"/>
  <c r="BO52" i="18"/>
  <c r="BD52" i="18"/>
  <c r="BO51" i="18"/>
  <c r="BD51" i="18"/>
  <c r="BO50" i="18"/>
  <c r="BD50" i="18"/>
  <c r="BO44" i="18"/>
  <c r="BD44" i="18"/>
  <c r="BO43" i="18"/>
  <c r="BD43" i="18"/>
  <c r="BO42" i="18"/>
  <c r="BD42" i="18"/>
  <c r="BO41" i="18"/>
  <c r="BD41" i="18"/>
  <c r="BO40" i="18"/>
  <c r="BD40" i="18"/>
  <c r="BO38" i="18"/>
  <c r="BD38" i="18"/>
  <c r="BO37" i="18"/>
  <c r="BD37" i="18"/>
  <c r="BO36" i="18"/>
  <c r="BD36" i="18"/>
  <c r="BO35" i="18"/>
  <c r="BD35" i="18"/>
  <c r="BO34" i="18"/>
  <c r="BD34" i="18"/>
  <c r="BO33" i="18"/>
  <c r="BD33" i="18"/>
  <c r="BO32" i="18"/>
  <c r="BD32" i="18"/>
  <c r="BO31" i="18"/>
  <c r="BD31" i="18"/>
  <c r="BO30" i="18"/>
  <c r="BD30" i="18"/>
  <c r="BO29" i="18"/>
  <c r="BD29" i="18"/>
  <c r="BO28" i="18"/>
  <c r="BD28" i="18"/>
  <c r="BO27" i="18"/>
  <c r="BD27" i="18"/>
  <c r="BO24" i="18"/>
  <c r="BD24" i="18"/>
  <c r="BO23" i="18"/>
  <c r="BD23" i="18"/>
  <c r="BO22" i="18"/>
  <c r="BD22" i="18"/>
  <c r="BO21" i="18"/>
  <c r="BD21" i="18"/>
  <c r="BO20" i="18"/>
  <c r="BD20" i="18"/>
  <c r="BO19" i="18"/>
  <c r="BD19" i="18"/>
  <c r="BO18" i="18"/>
  <c r="BD18" i="18"/>
  <c r="BO17" i="18"/>
  <c r="BD17" i="18"/>
  <c r="BO16" i="18"/>
  <c r="BD16" i="18"/>
  <c r="BO15" i="18"/>
  <c r="BD15" i="18"/>
  <c r="BO14" i="18"/>
  <c r="BD14" i="18"/>
  <c r="BO13" i="18"/>
  <c r="BD13" i="18"/>
  <c r="BO11" i="18"/>
  <c r="BD11" i="18"/>
  <c r="BO12" i="18"/>
  <c r="BD12" i="18"/>
  <c r="BO10" i="18"/>
  <c r="BD10" i="18"/>
  <c r="BO9" i="18"/>
  <c r="BD9" i="18"/>
  <c r="BO8" i="18"/>
  <c r="BD8" i="18"/>
  <c r="BO7" i="18"/>
  <c r="BD7" i="18"/>
  <c r="BR17" i="18" l="1"/>
  <c r="BR18" i="18"/>
  <c r="BR27" i="18"/>
  <c r="BR28" i="18"/>
  <c r="BR35" i="18"/>
  <c r="BR36" i="18"/>
  <c r="BR40" i="18"/>
  <c r="BR44" i="18"/>
  <c r="BR50" i="18"/>
  <c r="BR51" i="18"/>
  <c r="BR54" i="18"/>
  <c r="BR55" i="18"/>
  <c r="BS59" i="18"/>
  <c r="BS60" i="18"/>
  <c r="BS61" i="18"/>
  <c r="BS62" i="18"/>
  <c r="BS63" i="18"/>
  <c r="BS64" i="18"/>
  <c r="BS65" i="18"/>
  <c r="BS66" i="18"/>
  <c r="BS67" i="18"/>
  <c r="BS68" i="18"/>
  <c r="BS69" i="18"/>
  <c r="BS74" i="18"/>
  <c r="BS75" i="18"/>
  <c r="BS76" i="18"/>
  <c r="BS77" i="18"/>
  <c r="BS78" i="18"/>
  <c r="BS84" i="18"/>
  <c r="BS85" i="18"/>
  <c r="BS86" i="18"/>
  <c r="BS87" i="18"/>
  <c r="BS88" i="18"/>
  <c r="BS89" i="18"/>
  <c r="BS90" i="18"/>
  <c r="BS91" i="18"/>
  <c r="BS92" i="18"/>
  <c r="BS93" i="18"/>
  <c r="BS94" i="18"/>
  <c r="BS95" i="18"/>
  <c r="BS96" i="18"/>
  <c r="BS97" i="18"/>
  <c r="BS98" i="18"/>
  <c r="BS100" i="18"/>
  <c r="BS101" i="18"/>
  <c r="BS103" i="18"/>
  <c r="BS104" i="18"/>
  <c r="BS105" i="18"/>
  <c r="BS106" i="18"/>
  <c r="BS107" i="18"/>
  <c r="BS108" i="18"/>
  <c r="BS109" i="18"/>
  <c r="BS110" i="18"/>
  <c r="BS112" i="18"/>
  <c r="BS118" i="18"/>
  <c r="BS119" i="18"/>
  <c r="BS120" i="18"/>
  <c r="BS121" i="18"/>
  <c r="BS123" i="18"/>
  <c r="BS124" i="18"/>
  <c r="BS125" i="18"/>
  <c r="BS126" i="18"/>
  <c r="BS127" i="18"/>
  <c r="BS129" i="18"/>
  <c r="BS130" i="18"/>
  <c r="BS131" i="18"/>
  <c r="BS70" i="18"/>
  <c r="BS71" i="18"/>
  <c r="BS72" i="18"/>
  <c r="BS73" i="18"/>
  <c r="BS102" i="18"/>
  <c r="BS20" i="18"/>
  <c r="BS22" i="18"/>
  <c r="BS24" i="18"/>
  <c r="BS28" i="18"/>
  <c r="BS32" i="18"/>
  <c r="BS34" i="18"/>
  <c r="BS36" i="18"/>
  <c r="BS38" i="18"/>
  <c r="BS41" i="18"/>
  <c r="BS43" i="18"/>
  <c r="BS53" i="18"/>
  <c r="BS55" i="18"/>
  <c r="BS132" i="18"/>
  <c r="BS133" i="18"/>
  <c r="BS134" i="18"/>
  <c r="BS135" i="18"/>
  <c r="BS136" i="18"/>
  <c r="BS137" i="18"/>
  <c r="BS138" i="18"/>
  <c r="BS139" i="18"/>
  <c r="BS140" i="18"/>
  <c r="BS141" i="18"/>
  <c r="BS142" i="18"/>
  <c r="BS143" i="18"/>
  <c r="BS145" i="18"/>
  <c r="BS146" i="18"/>
  <c r="BS147" i="18"/>
  <c r="BS153" i="18"/>
  <c r="BS154" i="18"/>
  <c r="BS156" i="18"/>
  <c r="BS157" i="18"/>
  <c r="BS158" i="18"/>
  <c r="BS159" i="18"/>
  <c r="BS160" i="18"/>
  <c r="BS161" i="18"/>
  <c r="BS162" i="18"/>
  <c r="BS163" i="18"/>
  <c r="BS164" i="18"/>
  <c r="BS165" i="18"/>
  <c r="BS166" i="18"/>
  <c r="BS167" i="18"/>
  <c r="BS168" i="18"/>
  <c r="BS169" i="18"/>
  <c r="BS170" i="18"/>
  <c r="BS171" i="18"/>
  <c r="BS172" i="18"/>
  <c r="BS173" i="18"/>
  <c r="BS174" i="18"/>
  <c r="BS175" i="18"/>
  <c r="BS176" i="18"/>
  <c r="BS177" i="18"/>
  <c r="BS178" i="18"/>
  <c r="BS179" i="18"/>
  <c r="BS180" i="18"/>
  <c r="BS181" i="18"/>
  <c r="BS182" i="18"/>
  <c r="BS188" i="18"/>
  <c r="BS189" i="18"/>
  <c r="BS190" i="18"/>
  <c r="BS191" i="18"/>
  <c r="BS192" i="18"/>
  <c r="BS193" i="18"/>
  <c r="BS194" i="18"/>
  <c r="BS195" i="18"/>
  <c r="BS196" i="18"/>
  <c r="BS197" i="18"/>
  <c r="BS198" i="18"/>
  <c r="BS199" i="18"/>
  <c r="BS200" i="18"/>
  <c r="BS201" i="18"/>
  <c r="BS202" i="18"/>
  <c r="BS203" i="18"/>
  <c r="BS204" i="18"/>
  <c r="BS205" i="18"/>
  <c r="BS206" i="18"/>
  <c r="BS207" i="18"/>
  <c r="BS208" i="18"/>
  <c r="BS210" i="18"/>
  <c r="BS211" i="18"/>
  <c r="BS212" i="18"/>
  <c r="BS218" i="18"/>
  <c r="BS219" i="18"/>
  <c r="BS220" i="18"/>
  <c r="BS221" i="18"/>
  <c r="BS222" i="18"/>
  <c r="BS223" i="18"/>
  <c r="BS224" i="18"/>
  <c r="BS225" i="18"/>
  <c r="BS226" i="18"/>
  <c r="BS227" i="18"/>
  <c r="BS228" i="18"/>
  <c r="BS230" i="18"/>
  <c r="BS231" i="18"/>
  <c r="BS232" i="18"/>
  <c r="BS233" i="18"/>
  <c r="BS234" i="18"/>
  <c r="BS235" i="18"/>
  <c r="BS16" i="18"/>
  <c r="BS18" i="18"/>
  <c r="BS30" i="18"/>
  <c r="BS51" i="18"/>
  <c r="BS57" i="18"/>
  <c r="BR21" i="18"/>
  <c r="BR22" i="18"/>
  <c r="BR31" i="18"/>
  <c r="BR32" i="18"/>
  <c r="BR41" i="18"/>
  <c r="BR7" i="18"/>
  <c r="BR8" i="18"/>
  <c r="BR9" i="18"/>
  <c r="BR10" i="18"/>
  <c r="BR12" i="18"/>
  <c r="BR11" i="18"/>
  <c r="BR13" i="18"/>
  <c r="BR14" i="18"/>
  <c r="BR15" i="18"/>
  <c r="BR16" i="18"/>
  <c r="BR19" i="18"/>
  <c r="BR20" i="18"/>
  <c r="BR23" i="18"/>
  <c r="BR24" i="18"/>
  <c r="BR29" i="18"/>
  <c r="BR30" i="18"/>
  <c r="BR33" i="18"/>
  <c r="BR34" i="18"/>
  <c r="BR37" i="18"/>
  <c r="BR38" i="18"/>
  <c r="BR42" i="18"/>
  <c r="BR43" i="18"/>
  <c r="BR52" i="18"/>
  <c r="BR53" i="18"/>
  <c r="BR56" i="18"/>
  <c r="BR57" i="18"/>
  <c r="BS8" i="18"/>
  <c r="BS9" i="18"/>
  <c r="BS10" i="18"/>
  <c r="BS12" i="18"/>
  <c r="BS11" i="18"/>
  <c r="BS13" i="18"/>
  <c r="BS14" i="18"/>
  <c r="BS15" i="18"/>
  <c r="BS17" i="18"/>
  <c r="BS19" i="18"/>
  <c r="BS21" i="18"/>
  <c r="BS23" i="18"/>
  <c r="BS27" i="18"/>
  <c r="BS29" i="18"/>
  <c r="BS31" i="18"/>
  <c r="BS33" i="18"/>
  <c r="BS35" i="18"/>
  <c r="BS37" i="18"/>
  <c r="BS40" i="18"/>
  <c r="BS42" i="18"/>
  <c r="BS44" i="18"/>
  <c r="BS50" i="18"/>
  <c r="BS52" i="18"/>
  <c r="BS54" i="18"/>
  <c r="BS56" i="18"/>
  <c r="BS58" i="18"/>
  <c r="BR58" i="18"/>
  <c r="BR59" i="18"/>
  <c r="BR60" i="18"/>
  <c r="BR61" i="18"/>
  <c r="BR62" i="18"/>
  <c r="BR63" i="18"/>
  <c r="BR64" i="18"/>
  <c r="BR65" i="18"/>
  <c r="BR66" i="18"/>
  <c r="BR67" i="18"/>
  <c r="BR68" i="18"/>
  <c r="BR69" i="18"/>
  <c r="BR70" i="18"/>
  <c r="BR71" i="18"/>
  <c r="BR72" i="18"/>
  <c r="BR73" i="18"/>
  <c r="BR74" i="18"/>
  <c r="BR75" i="18"/>
  <c r="BR76" i="18"/>
  <c r="BR77" i="18"/>
  <c r="BR78" i="18"/>
  <c r="BR84" i="18"/>
  <c r="BR85" i="18"/>
  <c r="BR86" i="18"/>
  <c r="BR87" i="18"/>
  <c r="BR88" i="18"/>
  <c r="BR89" i="18"/>
  <c r="BR90" i="18"/>
  <c r="BR91" i="18"/>
  <c r="BR92" i="18"/>
  <c r="BR93" i="18"/>
  <c r="BR94" i="18"/>
  <c r="BR95" i="18"/>
  <c r="BR96" i="18"/>
  <c r="BR97" i="18"/>
  <c r="BR98" i="18"/>
  <c r="BR100" i="18"/>
  <c r="BR101" i="18"/>
  <c r="BR102" i="18"/>
  <c r="BR103" i="18"/>
  <c r="BR104" i="18"/>
  <c r="BR105" i="18"/>
  <c r="BR106" i="18"/>
  <c r="BR107" i="18"/>
  <c r="BR108" i="18"/>
  <c r="BR109" i="18"/>
  <c r="BR110" i="18"/>
  <c r="BR112" i="18"/>
  <c r="BR118" i="18"/>
  <c r="BR119" i="18"/>
  <c r="BR120" i="18"/>
  <c r="BR121" i="18"/>
  <c r="BR123" i="18"/>
  <c r="BR124" i="18"/>
  <c r="BR125" i="18"/>
  <c r="BR126" i="18"/>
  <c r="BR127" i="18"/>
  <c r="BR129" i="18"/>
  <c r="BR130" i="18"/>
  <c r="BR131" i="18"/>
  <c r="BR132" i="18"/>
  <c r="BR133" i="18"/>
  <c r="BR134" i="18"/>
  <c r="BR135" i="18"/>
  <c r="BR136" i="18"/>
  <c r="BR137" i="18"/>
  <c r="BR138" i="18"/>
  <c r="BR139" i="18"/>
  <c r="BR140" i="18"/>
  <c r="BR141" i="18"/>
  <c r="BR142" i="18"/>
  <c r="BR143" i="18"/>
  <c r="BR145" i="18"/>
  <c r="BR146" i="18"/>
  <c r="BR147" i="18"/>
  <c r="BR153" i="18"/>
  <c r="BR154" i="18"/>
  <c r="BR156" i="18"/>
  <c r="BR157" i="18"/>
  <c r="BR158" i="18"/>
  <c r="BR159" i="18"/>
  <c r="BR160" i="18"/>
  <c r="BR161" i="18"/>
  <c r="BR162" i="18"/>
  <c r="BR163" i="18"/>
  <c r="BR164" i="18"/>
  <c r="BR165" i="18"/>
  <c r="BR166" i="18"/>
  <c r="BR167" i="18"/>
  <c r="BR168" i="18"/>
  <c r="BR169" i="18"/>
  <c r="BR170" i="18"/>
  <c r="BR171" i="18"/>
  <c r="BR172" i="18"/>
  <c r="BR173" i="18"/>
  <c r="BR174" i="18"/>
  <c r="BR175" i="18"/>
  <c r="BR176" i="18"/>
  <c r="BR177" i="18"/>
  <c r="BR178" i="18"/>
  <c r="BR179" i="18"/>
  <c r="BR180" i="18"/>
  <c r="BR181" i="18"/>
  <c r="BR182" i="18"/>
  <c r="BR188" i="18"/>
  <c r="BR189" i="18"/>
  <c r="BR190" i="18"/>
  <c r="BR191" i="18"/>
  <c r="BR192" i="18"/>
  <c r="BR193" i="18"/>
  <c r="BR194" i="18"/>
  <c r="BR195" i="18"/>
  <c r="BR196" i="18"/>
  <c r="BR197" i="18"/>
  <c r="BR198" i="18"/>
  <c r="BR199" i="18"/>
  <c r="BR200" i="18"/>
  <c r="BR201" i="18"/>
  <c r="BR202" i="18"/>
  <c r="BR203" i="18"/>
  <c r="BR204" i="18"/>
  <c r="BR205" i="18"/>
  <c r="BR206" i="18"/>
  <c r="BR207" i="18"/>
  <c r="BR208" i="18"/>
  <c r="BR210" i="18"/>
  <c r="BR211" i="18"/>
  <c r="BR212" i="18"/>
  <c r="BR218" i="18"/>
  <c r="BR219" i="18"/>
  <c r="BR220" i="18"/>
  <c r="BR221" i="18"/>
  <c r="BR222" i="18"/>
  <c r="BR223" i="18"/>
  <c r="BR224" i="18"/>
  <c r="BR225" i="18"/>
  <c r="BR226" i="18"/>
  <c r="BR227" i="18"/>
  <c r="BR228" i="18"/>
  <c r="BR230" i="18"/>
  <c r="BR231" i="18"/>
  <c r="BR232" i="18"/>
  <c r="BR233" i="18"/>
  <c r="BR234" i="18"/>
  <c r="BR235" i="18"/>
  <c r="BS7" i="18"/>
  <c r="U235" i="18" l="1"/>
  <c r="T235" i="18"/>
  <c r="S235" i="18"/>
  <c r="H235" i="18"/>
  <c r="U234" i="18"/>
  <c r="T234" i="18"/>
  <c r="S234" i="18"/>
  <c r="H234" i="18"/>
  <c r="U233" i="18"/>
  <c r="T233" i="18"/>
  <c r="S233" i="18"/>
  <c r="H233" i="18"/>
  <c r="U232" i="18"/>
  <c r="T232" i="18"/>
  <c r="S232" i="18"/>
  <c r="H232" i="18"/>
  <c r="U231" i="18"/>
  <c r="T231" i="18"/>
  <c r="S231" i="18"/>
  <c r="H231" i="18"/>
  <c r="U230" i="18"/>
  <c r="T230" i="18"/>
  <c r="S230" i="18"/>
  <c r="H230" i="18"/>
  <c r="U228" i="18"/>
  <c r="T228" i="18"/>
  <c r="S228" i="18"/>
  <c r="H228" i="18"/>
  <c r="U227" i="18"/>
  <c r="T227" i="18"/>
  <c r="S227" i="18"/>
  <c r="H227" i="18"/>
  <c r="U226" i="18"/>
  <c r="T226" i="18"/>
  <c r="S226" i="18"/>
  <c r="H226" i="18"/>
  <c r="U225" i="18"/>
  <c r="T225" i="18"/>
  <c r="S225" i="18"/>
  <c r="U224" i="18"/>
  <c r="T224" i="18"/>
  <c r="S224" i="18"/>
  <c r="H224" i="18"/>
  <c r="U223" i="18"/>
  <c r="T223" i="18"/>
  <c r="S223" i="18"/>
  <c r="H223" i="18"/>
  <c r="U222" i="18"/>
  <c r="T222" i="18"/>
  <c r="S222" i="18"/>
  <c r="H222" i="18"/>
  <c r="U221" i="18"/>
  <c r="T221" i="18"/>
  <c r="S221" i="18"/>
  <c r="H221" i="18"/>
  <c r="U220" i="18"/>
  <c r="T220" i="18"/>
  <c r="S220" i="18"/>
  <c r="H220" i="18"/>
  <c r="U219" i="18"/>
  <c r="T219" i="18"/>
  <c r="S219" i="18"/>
  <c r="H219" i="18"/>
  <c r="U218" i="18"/>
  <c r="T218" i="18"/>
  <c r="S218" i="18"/>
  <c r="H218" i="18"/>
  <c r="U212" i="18"/>
  <c r="T212" i="18"/>
  <c r="S212" i="18"/>
  <c r="H212" i="18"/>
  <c r="U211" i="18"/>
  <c r="T211" i="18"/>
  <c r="S211" i="18"/>
  <c r="H211" i="18"/>
  <c r="U210" i="18"/>
  <c r="T210" i="18"/>
  <c r="S210" i="18"/>
  <c r="H210" i="18"/>
  <c r="U208" i="18"/>
  <c r="T208" i="18"/>
  <c r="S208" i="18"/>
  <c r="H208" i="18"/>
  <c r="U207" i="18"/>
  <c r="T207" i="18"/>
  <c r="S207" i="18"/>
  <c r="H207" i="18"/>
  <c r="U206" i="18"/>
  <c r="T206" i="18"/>
  <c r="S206" i="18"/>
  <c r="H206" i="18"/>
  <c r="U205" i="18"/>
  <c r="T205" i="18"/>
  <c r="S205" i="18"/>
  <c r="H205" i="18"/>
  <c r="U204" i="18"/>
  <c r="T204" i="18"/>
  <c r="S204" i="18"/>
  <c r="H204" i="18"/>
  <c r="U202" i="18"/>
  <c r="T202" i="18"/>
  <c r="S202" i="18"/>
  <c r="H202" i="18"/>
  <c r="U201" i="18"/>
  <c r="T201" i="18"/>
  <c r="S201" i="18"/>
  <c r="H201" i="18"/>
  <c r="U199" i="18"/>
  <c r="T199" i="18"/>
  <c r="S199" i="18"/>
  <c r="H199" i="18"/>
  <c r="U198" i="18"/>
  <c r="T198" i="18"/>
  <c r="S198" i="18"/>
  <c r="H198" i="18"/>
  <c r="U197" i="18"/>
  <c r="T197" i="18"/>
  <c r="S197" i="18"/>
  <c r="H197" i="18"/>
  <c r="U196" i="18"/>
  <c r="T196" i="18"/>
  <c r="S196" i="18"/>
  <c r="H196" i="18"/>
  <c r="U195" i="18"/>
  <c r="T195" i="18"/>
  <c r="S195" i="18"/>
  <c r="H195" i="18"/>
  <c r="U194" i="18"/>
  <c r="T194" i="18"/>
  <c r="S194" i="18"/>
  <c r="H194" i="18"/>
  <c r="U193" i="18"/>
  <c r="T193" i="18"/>
  <c r="S193" i="18"/>
  <c r="H193" i="18"/>
  <c r="U192" i="18"/>
  <c r="T192" i="18"/>
  <c r="S192" i="18"/>
  <c r="H192" i="18"/>
  <c r="U191" i="18"/>
  <c r="T191" i="18"/>
  <c r="S191" i="18"/>
  <c r="H191" i="18"/>
  <c r="U190" i="18"/>
  <c r="T190" i="18"/>
  <c r="S190" i="18"/>
  <c r="H190" i="18"/>
  <c r="U189" i="18"/>
  <c r="T189" i="18"/>
  <c r="S189" i="18"/>
  <c r="H189" i="18"/>
  <c r="U188" i="18"/>
  <c r="T188" i="18"/>
  <c r="S188" i="18"/>
  <c r="H188" i="18"/>
  <c r="U182" i="18"/>
  <c r="T182" i="18"/>
  <c r="S182" i="18"/>
  <c r="H182" i="18"/>
  <c r="U180" i="18"/>
  <c r="T180" i="18"/>
  <c r="S180" i="18"/>
  <c r="H180" i="18"/>
  <c r="U179" i="18"/>
  <c r="T179" i="18"/>
  <c r="S179" i="18"/>
  <c r="H179" i="18"/>
  <c r="U178" i="18"/>
  <c r="T178" i="18"/>
  <c r="S178" i="18"/>
  <c r="H178" i="18"/>
  <c r="U177" i="18"/>
  <c r="T177" i="18"/>
  <c r="S177" i="18"/>
  <c r="H177" i="18"/>
  <c r="U176" i="18"/>
  <c r="T176" i="18"/>
  <c r="S176" i="18"/>
  <c r="H176" i="18"/>
  <c r="U175" i="18"/>
  <c r="T175" i="18"/>
  <c r="S175" i="18"/>
  <c r="H175" i="18"/>
  <c r="U174" i="18"/>
  <c r="T174" i="18"/>
  <c r="S174" i="18"/>
  <c r="H174" i="18"/>
  <c r="U173" i="18"/>
  <c r="T173" i="18"/>
  <c r="S173" i="18"/>
  <c r="H173" i="18"/>
  <c r="U172" i="18"/>
  <c r="T172" i="18"/>
  <c r="S172" i="18"/>
  <c r="H172" i="18"/>
  <c r="U171" i="18"/>
  <c r="T171" i="18"/>
  <c r="S171" i="18"/>
  <c r="H171" i="18"/>
  <c r="U170" i="18"/>
  <c r="T170" i="18"/>
  <c r="S170" i="18"/>
  <c r="H170" i="18"/>
  <c r="U168" i="18"/>
  <c r="T168" i="18"/>
  <c r="S168" i="18"/>
  <c r="H168" i="18"/>
  <c r="U169" i="18"/>
  <c r="T169" i="18"/>
  <c r="S169" i="18"/>
  <c r="H169" i="18"/>
  <c r="U167" i="18"/>
  <c r="T167" i="18"/>
  <c r="S167" i="18"/>
  <c r="H167" i="18"/>
  <c r="U166" i="18"/>
  <c r="T166" i="18"/>
  <c r="S166" i="18"/>
  <c r="H166" i="18"/>
  <c r="U165" i="18"/>
  <c r="T165" i="18"/>
  <c r="S165" i="18"/>
  <c r="H165" i="18"/>
  <c r="U164" i="18"/>
  <c r="T164" i="18"/>
  <c r="S164" i="18"/>
  <c r="H164" i="18"/>
  <c r="U163" i="18"/>
  <c r="T163" i="18"/>
  <c r="S163" i="18"/>
  <c r="H163" i="18"/>
  <c r="U162" i="18"/>
  <c r="T162" i="18"/>
  <c r="S162" i="18"/>
  <c r="H162" i="18"/>
  <c r="U161" i="18"/>
  <c r="T161" i="18"/>
  <c r="S161" i="18"/>
  <c r="H161" i="18"/>
  <c r="U160" i="18"/>
  <c r="T160" i="18"/>
  <c r="S160" i="18"/>
  <c r="H160" i="18"/>
  <c r="U159" i="18"/>
  <c r="T159" i="18"/>
  <c r="S159" i="18"/>
  <c r="H159" i="18"/>
  <c r="U158" i="18"/>
  <c r="T158" i="18"/>
  <c r="S158" i="18"/>
  <c r="H158" i="18"/>
  <c r="U157" i="18"/>
  <c r="T157" i="18"/>
  <c r="S157" i="18"/>
  <c r="H157" i="18"/>
  <c r="U154" i="18"/>
  <c r="T154" i="18"/>
  <c r="S154" i="18"/>
  <c r="H154" i="18"/>
  <c r="U153" i="18"/>
  <c r="T153" i="18"/>
  <c r="S153" i="18"/>
  <c r="H153" i="18"/>
  <c r="U147" i="18"/>
  <c r="T147" i="18"/>
  <c r="S147" i="18"/>
  <c r="H147" i="18"/>
  <c r="U146" i="18"/>
  <c r="T146" i="18"/>
  <c r="S146" i="18"/>
  <c r="H146" i="18"/>
  <c r="U142" i="18"/>
  <c r="T142" i="18"/>
  <c r="S142" i="18"/>
  <c r="H142" i="18"/>
  <c r="U141" i="18"/>
  <c r="T141" i="18"/>
  <c r="S141" i="18"/>
  <c r="H141" i="18"/>
  <c r="U140" i="18"/>
  <c r="T140" i="18"/>
  <c r="S140" i="18"/>
  <c r="H140" i="18"/>
  <c r="U139" i="18"/>
  <c r="T139" i="18"/>
  <c r="S139" i="18"/>
  <c r="H139" i="18"/>
  <c r="U138" i="18"/>
  <c r="T138" i="18"/>
  <c r="S138" i="18"/>
  <c r="H138" i="18"/>
  <c r="U136" i="18"/>
  <c r="T136" i="18"/>
  <c r="S136" i="18"/>
  <c r="H136" i="18"/>
  <c r="U135" i="18"/>
  <c r="T135" i="18"/>
  <c r="S135" i="18"/>
  <c r="H135" i="18"/>
  <c r="U134" i="18"/>
  <c r="T134" i="18"/>
  <c r="S134" i="18"/>
  <c r="H134" i="18"/>
  <c r="U133" i="18"/>
  <c r="T133" i="18"/>
  <c r="S133" i="18"/>
  <c r="H133" i="18"/>
  <c r="U132" i="18"/>
  <c r="T132" i="18"/>
  <c r="S132" i="18"/>
  <c r="H132" i="18"/>
  <c r="U130" i="18"/>
  <c r="T130" i="18"/>
  <c r="S130" i="18"/>
  <c r="H130" i="18"/>
  <c r="U129" i="18"/>
  <c r="T129" i="18"/>
  <c r="S129" i="18"/>
  <c r="H129" i="18"/>
  <c r="U127" i="18"/>
  <c r="T127" i="18"/>
  <c r="S127" i="18"/>
  <c r="H127" i="18"/>
  <c r="U126" i="18"/>
  <c r="T126" i="18"/>
  <c r="S126" i="18"/>
  <c r="H126" i="18"/>
  <c r="U125" i="18"/>
  <c r="T125" i="18"/>
  <c r="S125" i="18"/>
  <c r="U124" i="18"/>
  <c r="T124" i="18"/>
  <c r="S124" i="18"/>
  <c r="H124" i="18"/>
  <c r="U123" i="18"/>
  <c r="T123" i="18"/>
  <c r="S123" i="18"/>
  <c r="H123" i="18"/>
  <c r="U121" i="18"/>
  <c r="T121" i="18"/>
  <c r="S121" i="18"/>
  <c r="H121" i="18"/>
  <c r="U120" i="18"/>
  <c r="T120" i="18"/>
  <c r="S120" i="18"/>
  <c r="H120" i="18"/>
  <c r="U119" i="18"/>
  <c r="T119" i="18"/>
  <c r="S119" i="18"/>
  <c r="H119" i="18"/>
  <c r="U118" i="18"/>
  <c r="T118" i="18"/>
  <c r="S118" i="18"/>
  <c r="H118" i="18"/>
  <c r="U112" i="18"/>
  <c r="T112" i="18"/>
  <c r="S112" i="18"/>
  <c r="H112" i="18"/>
  <c r="U110" i="18"/>
  <c r="T110" i="18"/>
  <c r="S110" i="18"/>
  <c r="H110" i="18"/>
  <c r="U109" i="18"/>
  <c r="T109" i="18"/>
  <c r="S109" i="18"/>
  <c r="H109" i="18"/>
  <c r="U108" i="18"/>
  <c r="T108" i="18"/>
  <c r="S108" i="18"/>
  <c r="H108" i="18"/>
  <c r="U106" i="18"/>
  <c r="T106" i="18"/>
  <c r="S106" i="18"/>
  <c r="H106" i="18"/>
  <c r="U105" i="18"/>
  <c r="T105" i="18"/>
  <c r="S105" i="18"/>
  <c r="H105" i="18"/>
  <c r="U104" i="18"/>
  <c r="T104" i="18"/>
  <c r="S104" i="18"/>
  <c r="H104" i="18"/>
  <c r="U103" i="18"/>
  <c r="T103" i="18"/>
  <c r="S103" i="18"/>
  <c r="H103" i="18"/>
  <c r="U102" i="18"/>
  <c r="T102" i="18"/>
  <c r="S102" i="18"/>
  <c r="H102" i="18"/>
  <c r="U101" i="18"/>
  <c r="T101" i="18"/>
  <c r="S101" i="18"/>
  <c r="H101" i="18"/>
  <c r="U100" i="18"/>
  <c r="T100" i="18"/>
  <c r="S100" i="18"/>
  <c r="H100" i="18"/>
  <c r="U98" i="18"/>
  <c r="T98" i="18"/>
  <c r="S98" i="18"/>
  <c r="H98" i="18"/>
  <c r="U97" i="18"/>
  <c r="T97" i="18"/>
  <c r="S97" i="18"/>
  <c r="H97" i="18"/>
  <c r="U96" i="18"/>
  <c r="T96" i="18"/>
  <c r="S96" i="18"/>
  <c r="H96" i="18"/>
  <c r="U95" i="18"/>
  <c r="T95" i="18"/>
  <c r="S95" i="18"/>
  <c r="H95" i="18"/>
  <c r="U94" i="18"/>
  <c r="T94" i="18"/>
  <c r="S94" i="18"/>
  <c r="H94" i="18"/>
  <c r="U93" i="18"/>
  <c r="T93" i="18"/>
  <c r="S93" i="18"/>
  <c r="H93" i="18"/>
  <c r="U92" i="18"/>
  <c r="T92" i="18"/>
  <c r="S92" i="18"/>
  <c r="H92" i="18"/>
  <c r="U91" i="18"/>
  <c r="T91" i="18"/>
  <c r="S91" i="18"/>
  <c r="H91" i="18"/>
  <c r="U90" i="18"/>
  <c r="T90" i="18"/>
  <c r="S90" i="18"/>
  <c r="H90" i="18"/>
  <c r="U89" i="18"/>
  <c r="T89" i="18"/>
  <c r="S89" i="18"/>
  <c r="H89" i="18"/>
  <c r="U88" i="18"/>
  <c r="T88" i="18"/>
  <c r="S88" i="18"/>
  <c r="H88" i="18"/>
  <c r="U87" i="18"/>
  <c r="T87" i="18"/>
  <c r="S87" i="18"/>
  <c r="H87" i="18"/>
  <c r="U86" i="18"/>
  <c r="T86" i="18"/>
  <c r="S86" i="18"/>
  <c r="H86" i="18"/>
  <c r="U85" i="18"/>
  <c r="T85" i="18"/>
  <c r="S85" i="18"/>
  <c r="H85" i="18"/>
  <c r="U84" i="18"/>
  <c r="T84" i="18"/>
  <c r="S84" i="18"/>
  <c r="H84" i="18"/>
  <c r="U78" i="18"/>
  <c r="T78" i="18"/>
  <c r="S78" i="18"/>
  <c r="H78" i="18"/>
  <c r="U76" i="18"/>
  <c r="T76" i="18"/>
  <c r="S76" i="18"/>
  <c r="H76" i="18"/>
  <c r="U74" i="18"/>
  <c r="T74" i="18"/>
  <c r="S74" i="18"/>
  <c r="H74" i="18"/>
  <c r="U73" i="18"/>
  <c r="T73" i="18"/>
  <c r="S73" i="18"/>
  <c r="H73" i="18"/>
  <c r="U72" i="18"/>
  <c r="T72" i="18"/>
  <c r="S72" i="18"/>
  <c r="H72" i="18"/>
  <c r="U71" i="18"/>
  <c r="T71" i="18"/>
  <c r="H71" i="18"/>
  <c r="U69" i="18"/>
  <c r="T69" i="18"/>
  <c r="S69" i="18"/>
  <c r="H69" i="18"/>
  <c r="U68" i="18"/>
  <c r="T68" i="18"/>
  <c r="S68" i="18"/>
  <c r="H68" i="18"/>
  <c r="U67" i="18"/>
  <c r="T67" i="18"/>
  <c r="S67" i="18"/>
  <c r="H67" i="18"/>
  <c r="U66" i="18"/>
  <c r="T66" i="18"/>
  <c r="S66" i="18"/>
  <c r="H66" i="18"/>
  <c r="U65" i="18"/>
  <c r="T65" i="18"/>
  <c r="S65" i="18"/>
  <c r="H65" i="18"/>
  <c r="U64" i="18"/>
  <c r="T64" i="18"/>
  <c r="S64" i="18"/>
  <c r="H64" i="18"/>
  <c r="U63" i="18"/>
  <c r="T63" i="18"/>
  <c r="S63" i="18"/>
  <c r="H63" i="18"/>
  <c r="U62" i="18"/>
  <c r="T62" i="18"/>
  <c r="S62" i="18"/>
  <c r="H62" i="18"/>
  <c r="U61" i="18"/>
  <c r="T61" i="18"/>
  <c r="S61" i="18"/>
  <c r="H61" i="18"/>
  <c r="U60" i="18"/>
  <c r="T60" i="18"/>
  <c r="S60" i="18"/>
  <c r="H60" i="18"/>
  <c r="U59" i="18"/>
  <c r="T59" i="18"/>
  <c r="S59" i="18"/>
  <c r="H59" i="18"/>
  <c r="U58" i="18"/>
  <c r="T58" i="18"/>
  <c r="S58" i="18"/>
  <c r="H58" i="18"/>
  <c r="U57" i="18"/>
  <c r="T57" i="18"/>
  <c r="S57" i="18"/>
  <c r="H57" i="18"/>
  <c r="U56" i="18"/>
  <c r="T56" i="18"/>
  <c r="S56" i="18"/>
  <c r="H56" i="18"/>
  <c r="U55" i="18"/>
  <c r="T55" i="18"/>
  <c r="S55" i="18"/>
  <c r="H55" i="18"/>
  <c r="U54" i="18"/>
  <c r="T54" i="18"/>
  <c r="S54" i="18"/>
  <c r="H54" i="18"/>
  <c r="U53" i="18"/>
  <c r="T53" i="18"/>
  <c r="S53" i="18"/>
  <c r="H53" i="18"/>
  <c r="U52" i="18"/>
  <c r="T52" i="18"/>
  <c r="S52" i="18"/>
  <c r="H52" i="18"/>
  <c r="U51" i="18"/>
  <c r="T51" i="18"/>
  <c r="S51" i="18"/>
  <c r="H51" i="18"/>
  <c r="U50" i="18"/>
  <c r="T50" i="18"/>
  <c r="S50" i="18"/>
  <c r="H50" i="18"/>
  <c r="U44" i="18"/>
  <c r="T44" i="18"/>
  <c r="S44" i="18"/>
  <c r="H44" i="18"/>
  <c r="U43" i="18"/>
  <c r="T43" i="18"/>
  <c r="S43" i="18"/>
  <c r="H43" i="18"/>
  <c r="U42" i="18"/>
  <c r="T42" i="18"/>
  <c r="S42" i="18"/>
  <c r="H42" i="18"/>
  <c r="U40" i="18"/>
  <c r="T40" i="18"/>
  <c r="S40" i="18"/>
  <c r="H40" i="18"/>
  <c r="U38" i="18"/>
  <c r="T38" i="18"/>
  <c r="S38" i="18"/>
  <c r="H38" i="18"/>
  <c r="U37" i="18"/>
  <c r="T37" i="18"/>
  <c r="S37" i="18"/>
  <c r="H37" i="18"/>
  <c r="U36" i="18"/>
  <c r="T36" i="18"/>
  <c r="S36" i="18"/>
  <c r="H36" i="18"/>
  <c r="U35" i="18"/>
  <c r="T35" i="18"/>
  <c r="S35" i="18"/>
  <c r="H35" i="18"/>
  <c r="U34" i="18"/>
  <c r="T34" i="18"/>
  <c r="S34" i="18"/>
  <c r="H34" i="18"/>
  <c r="U32" i="18"/>
  <c r="T32" i="18"/>
  <c r="S32" i="18"/>
  <c r="H32" i="18"/>
  <c r="U31" i="18"/>
  <c r="T31" i="18"/>
  <c r="S31" i="18"/>
  <c r="H31" i="18"/>
  <c r="U30" i="18"/>
  <c r="T30" i="18"/>
  <c r="S30" i="18"/>
  <c r="H30" i="18"/>
  <c r="U29" i="18"/>
  <c r="T29" i="18"/>
  <c r="S29" i="18"/>
  <c r="H29" i="18"/>
  <c r="U28" i="18"/>
  <c r="T28" i="18"/>
  <c r="S28" i="18"/>
  <c r="H28" i="18"/>
  <c r="U27" i="18"/>
  <c r="T27" i="18"/>
  <c r="S27" i="18"/>
  <c r="H27" i="18"/>
  <c r="U24" i="18"/>
  <c r="T24" i="18"/>
  <c r="S24" i="18"/>
  <c r="H24" i="18"/>
  <c r="U22" i="18"/>
  <c r="T22" i="18"/>
  <c r="S22" i="18"/>
  <c r="H22" i="18"/>
  <c r="U21" i="18"/>
  <c r="T21" i="18"/>
  <c r="S21" i="18"/>
  <c r="H21" i="18"/>
  <c r="U20" i="18"/>
  <c r="T20" i="18"/>
  <c r="S20" i="18"/>
  <c r="H20" i="18"/>
  <c r="U19" i="18"/>
  <c r="T19" i="18"/>
  <c r="S19" i="18"/>
  <c r="H19" i="18"/>
  <c r="U18" i="18"/>
  <c r="T18" i="18"/>
  <c r="S18" i="18"/>
  <c r="H18" i="18"/>
  <c r="U17" i="18"/>
  <c r="T17" i="18"/>
  <c r="S17" i="18"/>
  <c r="H17" i="18"/>
  <c r="U16" i="18"/>
  <c r="T16" i="18"/>
  <c r="S16" i="18"/>
  <c r="H16" i="18"/>
  <c r="U15" i="18"/>
  <c r="T15" i="18"/>
  <c r="S15" i="18"/>
  <c r="H15" i="18"/>
  <c r="U14" i="18"/>
  <c r="T14" i="18"/>
  <c r="S14" i="18"/>
  <c r="H14" i="18"/>
  <c r="U13" i="18"/>
  <c r="T13" i="18"/>
  <c r="S13" i="18"/>
  <c r="H13" i="18"/>
  <c r="U11" i="18"/>
  <c r="T11" i="18"/>
  <c r="S11" i="18"/>
  <c r="H11" i="18"/>
  <c r="U12" i="18"/>
  <c r="T12" i="18"/>
  <c r="S12" i="18"/>
  <c r="H12" i="18"/>
  <c r="U10" i="18"/>
  <c r="T10" i="18"/>
  <c r="S10" i="18"/>
  <c r="H10" i="18"/>
  <c r="U9" i="18"/>
  <c r="T9" i="18"/>
  <c r="S9" i="18"/>
  <c r="H9" i="18"/>
  <c r="U8" i="18"/>
  <c r="T8" i="18"/>
  <c r="S8" i="18"/>
  <c r="H8" i="18"/>
  <c r="U7" i="18"/>
  <c r="T7" i="18"/>
  <c r="S7" i="18"/>
  <c r="H7" i="18"/>
  <c r="W7" i="18" l="1"/>
  <c r="W8" i="18"/>
  <c r="W9" i="18"/>
  <c r="W10" i="18"/>
  <c r="W12" i="18"/>
  <c r="W11" i="18"/>
  <c r="V13" i="18"/>
  <c r="V14" i="18"/>
  <c r="V15" i="18"/>
  <c r="V16" i="18"/>
  <c r="V17" i="18"/>
  <c r="V18" i="18"/>
  <c r="V19" i="18"/>
  <c r="W20" i="18"/>
  <c r="V21" i="18"/>
  <c r="V22" i="18"/>
  <c r="V24" i="18"/>
  <c r="V29" i="18"/>
  <c r="V30" i="18"/>
  <c r="V34" i="18"/>
  <c r="V35" i="18"/>
  <c r="V38" i="18"/>
  <c r="V40" i="18"/>
  <c r="W44" i="18"/>
  <c r="W50" i="18"/>
  <c r="W51" i="18"/>
  <c r="W52" i="18"/>
  <c r="W53" i="18"/>
  <c r="W54" i="18"/>
  <c r="W55" i="18"/>
  <c r="W56" i="18"/>
  <c r="W57" i="18"/>
  <c r="V127" i="18"/>
  <c r="V129" i="18"/>
  <c r="V133" i="18"/>
  <c r="V134" i="18"/>
  <c r="V138" i="18"/>
  <c r="V139" i="18"/>
  <c r="V142" i="18"/>
  <c r="V146" i="18"/>
  <c r="V147" i="18"/>
  <c r="V153" i="18"/>
  <c r="V154" i="18"/>
  <c r="V157" i="18"/>
  <c r="V158" i="18"/>
  <c r="V159" i="18"/>
  <c r="V160" i="18"/>
  <c r="V161" i="18"/>
  <c r="V162" i="18"/>
  <c r="V163" i="18"/>
  <c r="V164" i="18"/>
  <c r="V165" i="18"/>
  <c r="V166" i="18"/>
  <c r="V167" i="18"/>
  <c r="V169" i="18"/>
  <c r="V168" i="18"/>
  <c r="V170" i="18"/>
  <c r="V171" i="18"/>
  <c r="V172" i="18"/>
  <c r="V173" i="18"/>
  <c r="V174" i="18"/>
  <c r="V175" i="18"/>
  <c r="V176" i="18"/>
  <c r="W189" i="18"/>
  <c r="W190" i="18"/>
  <c r="W191" i="18"/>
  <c r="V192" i="18"/>
  <c r="V193" i="18"/>
  <c r="V194" i="18"/>
  <c r="V195" i="18"/>
  <c r="V196" i="18"/>
  <c r="V197" i="18"/>
  <c r="V198" i="18"/>
  <c r="V199" i="18"/>
  <c r="V201" i="18"/>
  <c r="V202" i="18"/>
  <c r="V204" i="18"/>
  <c r="V205" i="18"/>
  <c r="V206" i="18"/>
  <c r="V207" i="18"/>
  <c r="V208" i="18"/>
  <c r="V210" i="18"/>
  <c r="V211" i="18"/>
  <c r="V212" i="18"/>
  <c r="V218" i="18"/>
  <c r="V219" i="18"/>
  <c r="V220" i="18"/>
  <c r="V221" i="18"/>
  <c r="V222" i="18"/>
  <c r="V223" i="18"/>
  <c r="V224" i="18"/>
  <c r="W225" i="18"/>
  <c r="W226" i="18"/>
  <c r="W227" i="18"/>
  <c r="W228" i="18"/>
  <c r="W230" i="18"/>
  <c r="W231" i="18"/>
  <c r="W232" i="18"/>
  <c r="W233" i="18"/>
  <c r="W234" i="18"/>
  <c r="W235" i="18"/>
  <c r="W24" i="18"/>
  <c r="W28" i="18"/>
  <c r="W30" i="18"/>
  <c r="W32" i="18"/>
  <c r="W35" i="18"/>
  <c r="W37" i="18"/>
  <c r="W40" i="18"/>
  <c r="W43" i="18"/>
  <c r="W125" i="18"/>
  <c r="W126" i="18"/>
  <c r="W129" i="18"/>
  <c r="W132" i="18"/>
  <c r="W134" i="18"/>
  <c r="W136" i="18"/>
  <c r="W139" i="18"/>
  <c r="W141" i="18"/>
  <c r="W22" i="18"/>
  <c r="V27" i="18"/>
  <c r="V28" i="18"/>
  <c r="V31" i="18"/>
  <c r="V32" i="18"/>
  <c r="V36" i="18"/>
  <c r="V37" i="18"/>
  <c r="V42" i="18"/>
  <c r="V43" i="18"/>
  <c r="V177" i="18"/>
  <c r="V178" i="18"/>
  <c r="V179" i="18"/>
  <c r="V180" i="18"/>
  <c r="V182" i="18"/>
  <c r="V188" i="18"/>
  <c r="V189" i="18"/>
  <c r="V190" i="18"/>
  <c r="V191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V71" i="18"/>
  <c r="V72" i="18"/>
  <c r="V73" i="18"/>
  <c r="V74" i="18"/>
  <c r="V76" i="18"/>
  <c r="V78" i="18"/>
  <c r="V84" i="18"/>
  <c r="V85" i="18"/>
  <c r="V86" i="18"/>
  <c r="V87" i="18"/>
  <c r="V88" i="18"/>
  <c r="V89" i="18"/>
  <c r="V90" i="18"/>
  <c r="V91" i="18"/>
  <c r="V92" i="18"/>
  <c r="V93" i="18"/>
  <c r="V94" i="18"/>
  <c r="V95" i="18"/>
  <c r="V96" i="18"/>
  <c r="V97" i="18"/>
  <c r="V98" i="18"/>
  <c r="V100" i="18"/>
  <c r="V101" i="18"/>
  <c r="V102" i="18"/>
  <c r="V103" i="18"/>
  <c r="V104" i="18"/>
  <c r="V105" i="18"/>
  <c r="V106" i="18"/>
  <c r="V108" i="18"/>
  <c r="V109" i="18"/>
  <c r="V110" i="18"/>
  <c r="V112" i="18"/>
  <c r="V118" i="18"/>
  <c r="V119" i="18"/>
  <c r="V120" i="18"/>
  <c r="V121" i="18"/>
  <c r="V123" i="18"/>
  <c r="V124" i="18"/>
  <c r="V125" i="18"/>
  <c r="V126" i="18"/>
  <c r="V130" i="18"/>
  <c r="V132" i="18"/>
  <c r="V135" i="18"/>
  <c r="V136" i="18"/>
  <c r="V140" i="18"/>
  <c r="V141" i="18"/>
  <c r="W13" i="18"/>
  <c r="W14" i="18"/>
  <c r="W15" i="18"/>
  <c r="W16" i="18"/>
  <c r="W17" i="18"/>
  <c r="W18" i="18"/>
  <c r="W19" i="18"/>
  <c r="W21" i="18"/>
  <c r="V7" i="18"/>
  <c r="V8" i="18"/>
  <c r="V9" i="18"/>
  <c r="V10" i="18"/>
  <c r="V12" i="18"/>
  <c r="V11" i="18"/>
  <c r="V20" i="18"/>
  <c r="W27" i="18"/>
  <c r="W29" i="18"/>
  <c r="W31" i="18"/>
  <c r="W34" i="18"/>
  <c r="W36" i="18"/>
  <c r="W38" i="18"/>
  <c r="W42" i="18"/>
  <c r="V44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W71" i="18"/>
  <c r="W72" i="18"/>
  <c r="W73" i="18"/>
  <c r="W74" i="18"/>
  <c r="W76" i="18"/>
  <c r="W78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100" i="18"/>
  <c r="W101" i="18"/>
  <c r="W102" i="18"/>
  <c r="W103" i="18"/>
  <c r="W104" i="18"/>
  <c r="W105" i="18"/>
  <c r="W106" i="18"/>
  <c r="W108" i="18"/>
  <c r="W109" i="18"/>
  <c r="W110" i="18"/>
  <c r="W112" i="18"/>
  <c r="W118" i="18"/>
  <c r="W119" i="18"/>
  <c r="W120" i="18"/>
  <c r="W121" i="18"/>
  <c r="W123" i="18"/>
  <c r="W124" i="18"/>
  <c r="W127" i="18"/>
  <c r="W130" i="18"/>
  <c r="W133" i="18"/>
  <c r="W135" i="18"/>
  <c r="W138" i="18"/>
  <c r="W140" i="18"/>
  <c r="W142" i="18"/>
  <c r="W146" i="18"/>
  <c r="W147" i="18"/>
  <c r="W153" i="18"/>
  <c r="W154" i="18"/>
  <c r="W157" i="18"/>
  <c r="W158" i="18"/>
  <c r="W159" i="18"/>
  <c r="W160" i="18"/>
  <c r="W161" i="18"/>
  <c r="W162" i="18"/>
  <c r="W163" i="18"/>
  <c r="W164" i="18"/>
  <c r="W165" i="18"/>
  <c r="W166" i="18"/>
  <c r="W167" i="18"/>
  <c r="W169" i="18"/>
  <c r="W168" i="18"/>
  <c r="W170" i="18"/>
  <c r="W171" i="18"/>
  <c r="W172" i="18"/>
  <c r="W173" i="18"/>
  <c r="W174" i="18"/>
  <c r="W175" i="18"/>
  <c r="W176" i="18"/>
  <c r="W177" i="18"/>
  <c r="W178" i="18"/>
  <c r="W179" i="18"/>
  <c r="W180" i="18"/>
  <c r="W182" i="18"/>
  <c r="W188" i="18"/>
  <c r="W192" i="18"/>
  <c r="W193" i="18"/>
  <c r="W194" i="18"/>
  <c r="W195" i="18"/>
  <c r="W196" i="18"/>
  <c r="W197" i="18"/>
  <c r="W198" i="18"/>
  <c r="W199" i="18"/>
  <c r="W201" i="18"/>
  <c r="W202" i="18"/>
  <c r="W204" i="18"/>
  <c r="W205" i="18"/>
  <c r="W206" i="18"/>
  <c r="W207" i="18"/>
  <c r="W208" i="18"/>
  <c r="W210" i="18"/>
  <c r="W211" i="18"/>
  <c r="W212" i="18"/>
  <c r="W218" i="18"/>
  <c r="W219" i="18"/>
  <c r="W220" i="18"/>
  <c r="W221" i="18"/>
  <c r="W222" i="18"/>
  <c r="W223" i="18"/>
  <c r="W224" i="18"/>
  <c r="V225" i="18"/>
  <c r="V226" i="18"/>
  <c r="V227" i="18"/>
  <c r="V228" i="18"/>
  <c r="V230" i="18"/>
  <c r="V231" i="18"/>
  <c r="V232" i="18"/>
  <c r="V233" i="18"/>
  <c r="V234" i="18"/>
  <c r="V235" i="18"/>
  <c r="AQ208" i="18" l="1"/>
  <c r="AF208" i="18"/>
  <c r="AQ207" i="18"/>
  <c r="AF207" i="18"/>
  <c r="AQ206" i="18"/>
  <c r="AF206" i="18"/>
  <c r="AQ205" i="18"/>
  <c r="AF205" i="18"/>
  <c r="AQ204" i="18"/>
  <c r="AF204" i="18"/>
  <c r="AQ202" i="18"/>
  <c r="AF202" i="18"/>
  <c r="AQ201" i="18"/>
  <c r="AF201" i="18"/>
  <c r="AQ243" i="18"/>
  <c r="AF243" i="18"/>
  <c r="AQ242" i="18"/>
  <c r="AF242" i="18"/>
  <c r="AQ241" i="18"/>
  <c r="AF241" i="18"/>
  <c r="AQ240" i="18"/>
  <c r="AF240" i="18"/>
  <c r="AQ239" i="18"/>
  <c r="AF239" i="18"/>
  <c r="AQ238" i="18"/>
  <c r="AF238" i="18"/>
  <c r="AQ237" i="18"/>
  <c r="AF237" i="18"/>
  <c r="AS212" i="18" l="1"/>
  <c r="AR212" i="18"/>
  <c r="AS235" i="18"/>
  <c r="AR235" i="18"/>
  <c r="AS234" i="18"/>
  <c r="AR234" i="18"/>
  <c r="AS233" i="18"/>
  <c r="AR233" i="18"/>
  <c r="AS232" i="18"/>
  <c r="AR232" i="18"/>
  <c r="AS231" i="18"/>
  <c r="AR231" i="18"/>
  <c r="AS230" i="18"/>
  <c r="AR230" i="18"/>
  <c r="AS228" i="18"/>
  <c r="AR228" i="18"/>
  <c r="AS227" i="18"/>
  <c r="AR227" i="18"/>
  <c r="AS226" i="18"/>
  <c r="AR226" i="18"/>
  <c r="AS225" i="18"/>
  <c r="AR225" i="18"/>
  <c r="AS224" i="18"/>
  <c r="AR224" i="18"/>
  <c r="AS223" i="18"/>
  <c r="AR223" i="18"/>
  <c r="AS222" i="18"/>
  <c r="AR222" i="18"/>
  <c r="AS221" i="18"/>
  <c r="AR221" i="18"/>
  <c r="AS220" i="18"/>
  <c r="AR220" i="18"/>
  <c r="AS219" i="18"/>
  <c r="AR219" i="18"/>
  <c r="AS218" i="18"/>
  <c r="AR218" i="18"/>
  <c r="AS211" i="18"/>
  <c r="AR211" i="18"/>
  <c r="AS210" i="18"/>
  <c r="AR210" i="18"/>
  <c r="AS207" i="18"/>
  <c r="AR207" i="18"/>
  <c r="AS206" i="18"/>
  <c r="AR206" i="18"/>
  <c r="AS205" i="18"/>
  <c r="AR205" i="18"/>
  <c r="AS204" i="18"/>
  <c r="AR204" i="18"/>
  <c r="AS202" i="18"/>
  <c r="AR202" i="18"/>
  <c r="AS208" i="18"/>
  <c r="AR208" i="18"/>
  <c r="AS201" i="18"/>
  <c r="AR201" i="18"/>
  <c r="AS200" i="18"/>
  <c r="AR200" i="18"/>
  <c r="AS199" i="18"/>
  <c r="AR199" i="18"/>
  <c r="AS198" i="18"/>
  <c r="AR198" i="18"/>
  <c r="AS197" i="18"/>
  <c r="AR197" i="18"/>
  <c r="AS196" i="18"/>
  <c r="AR196" i="18"/>
  <c r="AS195" i="18"/>
  <c r="AR195" i="18"/>
  <c r="AS194" i="18"/>
  <c r="AR194" i="18"/>
  <c r="AS193" i="18"/>
  <c r="AR193" i="18"/>
  <c r="AS192" i="18"/>
  <c r="AR192" i="18"/>
  <c r="AS191" i="18"/>
  <c r="AR191" i="18"/>
  <c r="AS190" i="18"/>
  <c r="AR190" i="18"/>
  <c r="AS189" i="18"/>
  <c r="AR189" i="18"/>
  <c r="AS188" i="18"/>
  <c r="AR188" i="18"/>
  <c r="AS182" i="18"/>
  <c r="AR182" i="18"/>
  <c r="AS180" i="18"/>
  <c r="AR180" i="18"/>
  <c r="AS179" i="18"/>
  <c r="AR179" i="18"/>
  <c r="AS178" i="18"/>
  <c r="AR178" i="18"/>
  <c r="AS177" i="18"/>
  <c r="AR177" i="18"/>
  <c r="AS176" i="18"/>
  <c r="AR176" i="18"/>
  <c r="AS175" i="18"/>
  <c r="AR175" i="18"/>
  <c r="AS174" i="18"/>
  <c r="AR174" i="18"/>
  <c r="AS173" i="18"/>
  <c r="AR173" i="18"/>
  <c r="AS172" i="18"/>
  <c r="AR172" i="18"/>
  <c r="AS171" i="18"/>
  <c r="AR171" i="18"/>
  <c r="AS170" i="18"/>
  <c r="AR170" i="18"/>
  <c r="AS168" i="18"/>
  <c r="AR168" i="18"/>
  <c r="AS169" i="18"/>
  <c r="AR169" i="18"/>
  <c r="AS167" i="18"/>
  <c r="AR167" i="18"/>
  <c r="AS166" i="18"/>
  <c r="AR166" i="18"/>
  <c r="AS165" i="18"/>
  <c r="AR165" i="18"/>
  <c r="AS164" i="18"/>
  <c r="AR164" i="18"/>
  <c r="AS163" i="18"/>
  <c r="AR163" i="18"/>
  <c r="AS162" i="18"/>
  <c r="AR162" i="18"/>
  <c r="AS161" i="18"/>
  <c r="AR161" i="18"/>
  <c r="AS160" i="18"/>
  <c r="AR160" i="18"/>
  <c r="AS159" i="18"/>
  <c r="AR159" i="18"/>
  <c r="AS158" i="18"/>
  <c r="AR158" i="18"/>
  <c r="AS157" i="18"/>
  <c r="AR157" i="18"/>
  <c r="AS156" i="18"/>
  <c r="AR156" i="18"/>
  <c r="AS154" i="18"/>
  <c r="AR154" i="18"/>
  <c r="AS153" i="18"/>
  <c r="AR153" i="18"/>
  <c r="AS147" i="18"/>
  <c r="AR147" i="18"/>
  <c r="AS146" i="18"/>
  <c r="AR146" i="18"/>
  <c r="AS145" i="18"/>
  <c r="AR145" i="18"/>
  <c r="AS143" i="18"/>
  <c r="AR143" i="18"/>
  <c r="AS142" i="18"/>
  <c r="AR142" i="18"/>
  <c r="AS141" i="18"/>
  <c r="AR141" i="18"/>
  <c r="AS140" i="18"/>
  <c r="AR140" i="18"/>
  <c r="AS139" i="18"/>
  <c r="AR139" i="18"/>
  <c r="AS138" i="18"/>
  <c r="AR138" i="18"/>
  <c r="AS136" i="18"/>
  <c r="AR136" i="18"/>
  <c r="AS135" i="18"/>
  <c r="AR135" i="18"/>
  <c r="AS134" i="18"/>
  <c r="AR134" i="18"/>
  <c r="AS133" i="18"/>
  <c r="AR133" i="18"/>
  <c r="AS132" i="18"/>
  <c r="AR132" i="18"/>
  <c r="AS130" i="18"/>
  <c r="AR130" i="18"/>
  <c r="AS129" i="18"/>
  <c r="AR129" i="18"/>
  <c r="AS127" i="18"/>
  <c r="AR127" i="18"/>
  <c r="AS126" i="18"/>
  <c r="AR126" i="18"/>
  <c r="AS125" i="18"/>
  <c r="AR125" i="18"/>
  <c r="AS124" i="18"/>
  <c r="AR124" i="18"/>
  <c r="AS123" i="18"/>
  <c r="AR123" i="18"/>
  <c r="AS121" i="18"/>
  <c r="AR121" i="18"/>
  <c r="AS120" i="18"/>
  <c r="AR120" i="18"/>
  <c r="AS119" i="18"/>
  <c r="AR119" i="18"/>
  <c r="AS118" i="18"/>
  <c r="AR118" i="18"/>
  <c r="AS112" i="18"/>
  <c r="AR112" i="18"/>
  <c r="AS110" i="18"/>
  <c r="AR110" i="18"/>
  <c r="AS109" i="18"/>
  <c r="AR109" i="18"/>
  <c r="AS108" i="18"/>
  <c r="AR108" i="18"/>
  <c r="AS106" i="18"/>
  <c r="AR106" i="18"/>
  <c r="AS105" i="18"/>
  <c r="AR105" i="18"/>
  <c r="AS104" i="18"/>
  <c r="AR104" i="18"/>
  <c r="AS103" i="18"/>
  <c r="AR103" i="18"/>
  <c r="AS102" i="18"/>
  <c r="AR102" i="18"/>
  <c r="AS101" i="18"/>
  <c r="AR101" i="18"/>
  <c r="AS100" i="18"/>
  <c r="AR100" i="18"/>
  <c r="AS98" i="18"/>
  <c r="AR98" i="18"/>
  <c r="AS97" i="18"/>
  <c r="AR97" i="18"/>
  <c r="AS96" i="18"/>
  <c r="AR96" i="18"/>
  <c r="AS95" i="18"/>
  <c r="AR95" i="18"/>
  <c r="AS94" i="18"/>
  <c r="AR94" i="18"/>
  <c r="AS93" i="18"/>
  <c r="AR93" i="18"/>
  <c r="AS92" i="18"/>
  <c r="AR92" i="18"/>
  <c r="AS91" i="18"/>
  <c r="AR91" i="18"/>
  <c r="AS90" i="18"/>
  <c r="AR90" i="18"/>
  <c r="AS89" i="18"/>
  <c r="AR89" i="18"/>
  <c r="AS88" i="18"/>
  <c r="AR88" i="18"/>
  <c r="AS87" i="18"/>
  <c r="AR87" i="18"/>
  <c r="AS86" i="18"/>
  <c r="AR86" i="18"/>
  <c r="AS85" i="18"/>
  <c r="AR85" i="18"/>
  <c r="AS84" i="18"/>
  <c r="AR84" i="18"/>
  <c r="AS78" i="18"/>
  <c r="AR78" i="18"/>
  <c r="AS77" i="18"/>
  <c r="AR77" i="18"/>
  <c r="AS76" i="18"/>
  <c r="AR76" i="18"/>
  <c r="AS74" i="18"/>
  <c r="AR74" i="18"/>
  <c r="AS73" i="18"/>
  <c r="AR73" i="18"/>
  <c r="AS72" i="18"/>
  <c r="AR72" i="18"/>
  <c r="AS71" i="18"/>
  <c r="AR71" i="18"/>
  <c r="AS69" i="18"/>
  <c r="AR69" i="18"/>
  <c r="AS68" i="18"/>
  <c r="AR68" i="18"/>
  <c r="AS67" i="18"/>
  <c r="AR67" i="18"/>
  <c r="AS66" i="18"/>
  <c r="AR66" i="18"/>
  <c r="AS65" i="18"/>
  <c r="AR65" i="18"/>
  <c r="AS64" i="18"/>
  <c r="AR64" i="18"/>
  <c r="AS63" i="18"/>
  <c r="AR63" i="18"/>
  <c r="AS62" i="18"/>
  <c r="AR62" i="18"/>
  <c r="AS61" i="18"/>
  <c r="AR61" i="18"/>
  <c r="AS60" i="18"/>
  <c r="AR60" i="18"/>
  <c r="AS59" i="18"/>
  <c r="AR59" i="18"/>
  <c r="AS58" i="18"/>
  <c r="AR58" i="18"/>
  <c r="AS57" i="18"/>
  <c r="AR57" i="18"/>
  <c r="AS56" i="18"/>
  <c r="AR56" i="18"/>
  <c r="AS55" i="18"/>
  <c r="AR55" i="18"/>
  <c r="AS54" i="18"/>
  <c r="AR54" i="18"/>
  <c r="AS53" i="18"/>
  <c r="AR53" i="18"/>
  <c r="AS52" i="18"/>
  <c r="AR52" i="18"/>
  <c r="AS51" i="18"/>
  <c r="AR51" i="18"/>
  <c r="AS50" i="18"/>
  <c r="AR50" i="18"/>
  <c r="AS44" i="18"/>
  <c r="AR44" i="18"/>
  <c r="AS43" i="18"/>
  <c r="AR43" i="18"/>
  <c r="AS42" i="18"/>
  <c r="AR42" i="18"/>
  <c r="AS41" i="18"/>
  <c r="AR41" i="18"/>
  <c r="AS40" i="18"/>
  <c r="AR40" i="18"/>
  <c r="AS38" i="18"/>
  <c r="AR38" i="18"/>
  <c r="AS37" i="18"/>
  <c r="AR37" i="18"/>
  <c r="AS36" i="18"/>
  <c r="AR36" i="18"/>
  <c r="AS35" i="18"/>
  <c r="AR35" i="18"/>
  <c r="AS34" i="18"/>
  <c r="AR34" i="18"/>
  <c r="AS32" i="18"/>
  <c r="AR32" i="18"/>
  <c r="AS31" i="18"/>
  <c r="AR31" i="18"/>
  <c r="AS30" i="18"/>
  <c r="AR30" i="18"/>
  <c r="AS29" i="18"/>
  <c r="AR29" i="18"/>
  <c r="AS28" i="18"/>
  <c r="AR28" i="18"/>
  <c r="AS27" i="18"/>
  <c r="AR27" i="18"/>
  <c r="AS24" i="18"/>
  <c r="AR24" i="18"/>
  <c r="AS22" i="18"/>
  <c r="AR22" i="18"/>
  <c r="AS21" i="18"/>
  <c r="AR21" i="18"/>
  <c r="AS20" i="18"/>
  <c r="AR20" i="18"/>
  <c r="AS19" i="18"/>
  <c r="AR19" i="18"/>
  <c r="AS18" i="18"/>
  <c r="AR18" i="18"/>
  <c r="AS17" i="18"/>
  <c r="AR17" i="18"/>
  <c r="AS16" i="18"/>
  <c r="AR16" i="18"/>
  <c r="AS15" i="18"/>
  <c r="AR15" i="18"/>
  <c r="AS14" i="18"/>
  <c r="AR14" i="18"/>
  <c r="AS13" i="18"/>
  <c r="AR13" i="18"/>
  <c r="AS11" i="18"/>
  <c r="AR11" i="18"/>
  <c r="AS12" i="18"/>
  <c r="AR12" i="18"/>
  <c r="AS10" i="18"/>
  <c r="AR10" i="18"/>
  <c r="AS9" i="18"/>
  <c r="AR9" i="18"/>
  <c r="AS8" i="18"/>
  <c r="AR8" i="18"/>
  <c r="AS7" i="18"/>
  <c r="AR7" i="18"/>
  <c r="AQ235" i="18"/>
  <c r="AF235" i="18"/>
  <c r="AQ234" i="18"/>
  <c r="AF234" i="18"/>
  <c r="AQ233" i="18"/>
  <c r="AF233" i="18"/>
  <c r="AQ232" i="18"/>
  <c r="AF232" i="18"/>
  <c r="AQ231" i="18"/>
  <c r="AF231" i="18"/>
  <c r="AQ230" i="18"/>
  <c r="AF230" i="18"/>
  <c r="AQ228" i="18"/>
  <c r="AF228" i="18"/>
  <c r="AQ227" i="18"/>
  <c r="AF227" i="18"/>
  <c r="AQ226" i="18"/>
  <c r="AF226" i="18"/>
  <c r="AQ225" i="18"/>
  <c r="AQ224" i="18"/>
  <c r="AF224" i="18"/>
  <c r="AQ223" i="18"/>
  <c r="AF223" i="18"/>
  <c r="AQ222" i="18"/>
  <c r="AF222" i="18"/>
  <c r="AQ221" i="18"/>
  <c r="AF221" i="18"/>
  <c r="AQ220" i="18"/>
  <c r="AF220" i="18"/>
  <c r="AQ219" i="18"/>
  <c r="AF219" i="18"/>
  <c r="AQ218" i="18"/>
  <c r="AF218" i="18"/>
  <c r="AQ212" i="18"/>
  <c r="AF212" i="18"/>
  <c r="AQ211" i="18"/>
  <c r="AF211" i="18"/>
  <c r="AQ210" i="18"/>
  <c r="AF210" i="18"/>
  <c r="AQ200" i="18"/>
  <c r="AF200" i="18"/>
  <c r="AQ199" i="18"/>
  <c r="AF199" i="18"/>
  <c r="AQ198" i="18"/>
  <c r="AF198" i="18"/>
  <c r="AQ197" i="18"/>
  <c r="AF197" i="18"/>
  <c r="AQ196" i="18"/>
  <c r="AF196" i="18"/>
  <c r="AQ195" i="18"/>
  <c r="AF195" i="18"/>
  <c r="AQ194" i="18"/>
  <c r="AF194" i="18"/>
  <c r="AQ193" i="18"/>
  <c r="AF193" i="18"/>
  <c r="AQ192" i="18"/>
  <c r="AF192" i="18"/>
  <c r="AQ191" i="18"/>
  <c r="AF191" i="18"/>
  <c r="AQ190" i="18"/>
  <c r="AF190" i="18"/>
  <c r="AQ189" i="18"/>
  <c r="AF189" i="18"/>
  <c r="AQ188" i="18"/>
  <c r="AF188" i="18"/>
  <c r="AQ182" i="18"/>
  <c r="AF182" i="18"/>
  <c r="AQ180" i="18"/>
  <c r="AF180" i="18"/>
  <c r="AQ179" i="18"/>
  <c r="AF179" i="18"/>
  <c r="AQ178" i="18"/>
  <c r="AF178" i="18"/>
  <c r="AQ177" i="18"/>
  <c r="AF177" i="18"/>
  <c r="AQ176" i="18"/>
  <c r="AF176" i="18"/>
  <c r="AQ175" i="18"/>
  <c r="AF175" i="18"/>
  <c r="AQ174" i="18"/>
  <c r="AF174" i="18"/>
  <c r="AQ173" i="18"/>
  <c r="AF173" i="18"/>
  <c r="AQ172" i="18"/>
  <c r="AF172" i="18"/>
  <c r="AQ171" i="18"/>
  <c r="AF171" i="18"/>
  <c r="AQ170" i="18"/>
  <c r="AF170" i="18"/>
  <c r="AQ168" i="18"/>
  <c r="AF168" i="18"/>
  <c r="AQ169" i="18"/>
  <c r="AF169" i="18"/>
  <c r="AQ167" i="18"/>
  <c r="AF167" i="18"/>
  <c r="AQ166" i="18"/>
  <c r="AF166" i="18"/>
  <c r="AQ165" i="18"/>
  <c r="AF165" i="18"/>
  <c r="AQ164" i="18"/>
  <c r="AF164" i="18"/>
  <c r="AQ163" i="18"/>
  <c r="AF163" i="18"/>
  <c r="AQ162" i="18"/>
  <c r="AF162" i="18"/>
  <c r="AQ161" i="18"/>
  <c r="AF161" i="18"/>
  <c r="AQ160" i="18"/>
  <c r="AF160" i="18"/>
  <c r="AQ159" i="18"/>
  <c r="AF159" i="18"/>
  <c r="AQ158" i="18"/>
  <c r="AF158" i="18"/>
  <c r="AQ157" i="18"/>
  <c r="AF157" i="18"/>
  <c r="AQ156" i="18"/>
  <c r="AF156" i="18"/>
  <c r="AQ154" i="18"/>
  <c r="AF154" i="18"/>
  <c r="AQ153" i="18"/>
  <c r="AF153" i="18"/>
  <c r="AQ147" i="18"/>
  <c r="AF147" i="18"/>
  <c r="AQ146" i="18"/>
  <c r="AF146" i="18"/>
  <c r="AQ145" i="18"/>
  <c r="AF145" i="18"/>
  <c r="AQ143" i="18"/>
  <c r="AF143" i="18"/>
  <c r="AQ142" i="18"/>
  <c r="AF142" i="18"/>
  <c r="AQ141" i="18"/>
  <c r="AF141" i="18"/>
  <c r="AQ140" i="18"/>
  <c r="AF140" i="18"/>
  <c r="AQ139" i="18"/>
  <c r="AF139" i="18"/>
  <c r="AQ138" i="18"/>
  <c r="AF138" i="18"/>
  <c r="AQ136" i="18"/>
  <c r="AF136" i="18"/>
  <c r="AQ135" i="18"/>
  <c r="AF135" i="18"/>
  <c r="AQ134" i="18"/>
  <c r="AF134" i="18"/>
  <c r="AQ133" i="18"/>
  <c r="AF133" i="18"/>
  <c r="AQ132" i="18"/>
  <c r="AF132" i="18"/>
  <c r="AQ130" i="18"/>
  <c r="AF130" i="18"/>
  <c r="AQ129" i="18"/>
  <c r="AF129" i="18"/>
  <c r="AQ127" i="18"/>
  <c r="AF127" i="18"/>
  <c r="AQ126" i="18"/>
  <c r="AF126" i="18"/>
  <c r="AQ125" i="18"/>
  <c r="AQ124" i="18"/>
  <c r="AF124" i="18"/>
  <c r="AQ123" i="18"/>
  <c r="AF123" i="18"/>
  <c r="AQ121" i="18"/>
  <c r="AF121" i="18"/>
  <c r="AQ120" i="18"/>
  <c r="AF120" i="18"/>
  <c r="AQ119" i="18"/>
  <c r="AF119" i="18"/>
  <c r="AQ118" i="18"/>
  <c r="AF118" i="18"/>
  <c r="AQ112" i="18"/>
  <c r="AF112" i="18"/>
  <c r="AQ110" i="18"/>
  <c r="AF110" i="18"/>
  <c r="AQ109" i="18"/>
  <c r="AF109" i="18"/>
  <c r="AQ108" i="18"/>
  <c r="AF108" i="18"/>
  <c r="AQ106" i="18"/>
  <c r="AF106" i="18"/>
  <c r="AQ105" i="18"/>
  <c r="AF105" i="18"/>
  <c r="AQ104" i="18"/>
  <c r="AF104" i="18"/>
  <c r="AQ103" i="18"/>
  <c r="AF103" i="18"/>
  <c r="AQ102" i="18"/>
  <c r="AF102" i="18"/>
  <c r="AQ101" i="18"/>
  <c r="AF101" i="18"/>
  <c r="AQ100" i="18"/>
  <c r="AF100" i="18"/>
  <c r="AQ98" i="18"/>
  <c r="AF98" i="18"/>
  <c r="AQ97" i="18"/>
  <c r="AF97" i="18"/>
  <c r="AQ96" i="18"/>
  <c r="AF96" i="18"/>
  <c r="AQ95" i="18"/>
  <c r="AF95" i="18"/>
  <c r="AQ94" i="18"/>
  <c r="AF94" i="18"/>
  <c r="AQ93" i="18"/>
  <c r="AF93" i="18"/>
  <c r="AQ92" i="18"/>
  <c r="AF92" i="18"/>
  <c r="AQ91" i="18"/>
  <c r="AF91" i="18"/>
  <c r="AQ90" i="18"/>
  <c r="AF90" i="18"/>
  <c r="AQ89" i="18"/>
  <c r="AF89" i="18"/>
  <c r="AQ88" i="18"/>
  <c r="AF88" i="18"/>
  <c r="AQ87" i="18"/>
  <c r="AF87" i="18"/>
  <c r="AQ86" i="18"/>
  <c r="AF86" i="18"/>
  <c r="AQ85" i="18"/>
  <c r="AF85" i="18"/>
  <c r="AQ84" i="18"/>
  <c r="AF84" i="18"/>
  <c r="AQ78" i="18"/>
  <c r="AF78" i="18"/>
  <c r="AQ77" i="18"/>
  <c r="AF77" i="18"/>
  <c r="AQ76" i="18"/>
  <c r="AF76" i="18"/>
  <c r="AQ74" i="18"/>
  <c r="AF74" i="18"/>
  <c r="AQ73" i="18"/>
  <c r="AF73" i="18"/>
  <c r="AQ72" i="18"/>
  <c r="AF72" i="18"/>
  <c r="AF71" i="18"/>
  <c r="AQ69" i="18"/>
  <c r="AF69" i="18"/>
  <c r="AQ68" i="18"/>
  <c r="AF68" i="18"/>
  <c r="AQ67" i="18"/>
  <c r="AF67" i="18"/>
  <c r="AQ66" i="18"/>
  <c r="AF66" i="18"/>
  <c r="AQ65" i="18"/>
  <c r="AF65" i="18"/>
  <c r="AQ64" i="18"/>
  <c r="AF64" i="18"/>
  <c r="AQ63" i="18"/>
  <c r="AF63" i="18"/>
  <c r="AQ62" i="18"/>
  <c r="AF62" i="18"/>
  <c r="AQ61" i="18"/>
  <c r="AF61" i="18"/>
  <c r="AQ60" i="18"/>
  <c r="AF60" i="18"/>
  <c r="AQ59" i="18"/>
  <c r="AF59" i="18"/>
  <c r="AQ58" i="18"/>
  <c r="AF58" i="18"/>
  <c r="AQ57" i="18"/>
  <c r="AF57" i="18"/>
  <c r="AQ56" i="18"/>
  <c r="AF56" i="18"/>
  <c r="AQ55" i="18"/>
  <c r="AF55" i="18"/>
  <c r="AQ54" i="18"/>
  <c r="AF54" i="18"/>
  <c r="AQ53" i="18"/>
  <c r="AF53" i="18"/>
  <c r="AQ52" i="18"/>
  <c r="AF52" i="18"/>
  <c r="AQ51" i="18"/>
  <c r="AF51" i="18"/>
  <c r="AQ50" i="18"/>
  <c r="AF50" i="18"/>
  <c r="AQ44" i="18"/>
  <c r="AF44" i="18"/>
  <c r="AQ43" i="18"/>
  <c r="AF43" i="18"/>
  <c r="AQ42" i="18"/>
  <c r="AF42" i="18"/>
  <c r="AQ41" i="18"/>
  <c r="AF41" i="18"/>
  <c r="AQ40" i="18"/>
  <c r="AF40" i="18"/>
  <c r="AQ38" i="18"/>
  <c r="AF38" i="18"/>
  <c r="AQ37" i="18"/>
  <c r="AF37" i="18"/>
  <c r="AQ36" i="18"/>
  <c r="AF36" i="18"/>
  <c r="AQ35" i="18"/>
  <c r="AF35" i="18"/>
  <c r="AQ34" i="18"/>
  <c r="AF34" i="18"/>
  <c r="AQ32" i="18"/>
  <c r="AF32" i="18"/>
  <c r="AQ31" i="18"/>
  <c r="AF31" i="18"/>
  <c r="AQ30" i="18"/>
  <c r="AF30" i="18"/>
  <c r="AQ29" i="18"/>
  <c r="AF29" i="18"/>
  <c r="AQ28" i="18"/>
  <c r="AF28" i="18"/>
  <c r="AQ27" i="18"/>
  <c r="AF27" i="18"/>
  <c r="AQ24" i="18"/>
  <c r="AF24" i="18"/>
  <c r="AQ22" i="18"/>
  <c r="AF22" i="18"/>
  <c r="AQ21" i="18"/>
  <c r="AF21" i="18"/>
  <c r="AQ20" i="18"/>
  <c r="AF20" i="18"/>
  <c r="AQ19" i="18"/>
  <c r="AF19" i="18"/>
  <c r="AQ18" i="18"/>
  <c r="AF18" i="18"/>
  <c r="AQ17" i="18"/>
  <c r="AF17" i="18"/>
  <c r="AQ16" i="18"/>
  <c r="AF16" i="18"/>
  <c r="AQ15" i="18"/>
  <c r="AF15" i="18"/>
  <c r="AQ14" i="18"/>
  <c r="AF14" i="18"/>
  <c r="AQ13" i="18"/>
  <c r="AF13" i="18"/>
  <c r="AQ11" i="18"/>
  <c r="AF11" i="18"/>
  <c r="AQ12" i="18"/>
  <c r="AF12" i="18"/>
  <c r="AQ10" i="18"/>
  <c r="AF10" i="18"/>
  <c r="AQ9" i="18"/>
  <c r="AF9" i="18"/>
  <c r="AQ8" i="18"/>
  <c r="AF8" i="18"/>
  <c r="AQ7" i="18"/>
  <c r="AF7" i="18"/>
  <c r="AU7" i="18" l="1"/>
  <c r="AU8" i="18"/>
  <c r="AU9" i="18"/>
  <c r="AU10" i="18"/>
  <c r="AU12" i="18"/>
  <c r="AU11" i="18"/>
  <c r="AU13" i="18"/>
  <c r="AU14" i="18"/>
  <c r="AU15" i="18"/>
  <c r="AU16" i="18"/>
  <c r="AU17" i="18"/>
  <c r="AU18" i="18"/>
  <c r="AU19" i="18"/>
  <c r="AU20" i="18"/>
  <c r="AU21" i="18"/>
  <c r="AU22" i="18"/>
  <c r="AU24" i="18"/>
  <c r="AU27" i="18"/>
  <c r="AU28" i="18"/>
  <c r="AU29" i="18"/>
  <c r="AU30" i="18"/>
  <c r="AU31" i="18"/>
  <c r="AU32" i="18"/>
  <c r="AU34" i="18"/>
  <c r="AU35" i="18"/>
  <c r="AU36" i="18"/>
  <c r="AU37" i="18"/>
  <c r="AU38" i="18"/>
  <c r="AU40" i="18"/>
  <c r="AU41" i="18"/>
  <c r="AU42" i="18"/>
  <c r="AU43" i="18"/>
  <c r="AU44" i="18"/>
  <c r="AU50" i="18"/>
  <c r="AU51" i="18"/>
  <c r="AU52" i="18"/>
  <c r="AU53" i="18"/>
  <c r="AU54" i="18"/>
  <c r="AU55" i="18"/>
  <c r="AU56" i="18"/>
  <c r="AU57" i="18"/>
  <c r="AU58" i="18"/>
  <c r="AU59" i="18"/>
  <c r="AU60" i="18"/>
  <c r="AU61" i="18"/>
  <c r="AU62" i="18"/>
  <c r="AU63" i="18"/>
  <c r="AU64" i="18"/>
  <c r="AU65" i="18"/>
  <c r="AU66" i="18"/>
  <c r="AU67" i="18"/>
  <c r="AU68" i="18"/>
  <c r="AU69" i="18"/>
  <c r="AU71" i="18"/>
  <c r="AU72" i="18"/>
  <c r="AU73" i="18"/>
  <c r="AU74" i="18"/>
  <c r="AU76" i="18"/>
  <c r="AU77" i="18"/>
  <c r="AU78" i="18"/>
  <c r="AU84" i="18"/>
  <c r="AU85" i="18"/>
  <c r="AU86" i="18"/>
  <c r="AU87" i="18"/>
  <c r="AU88" i="18"/>
  <c r="AU89" i="18"/>
  <c r="AU90" i="18"/>
  <c r="AU91" i="18"/>
  <c r="AU92" i="18"/>
  <c r="AU93" i="18"/>
  <c r="AU94" i="18"/>
  <c r="AU95" i="18"/>
  <c r="AU96" i="18"/>
  <c r="AU97" i="18"/>
  <c r="AU98" i="18"/>
  <c r="AU100" i="18"/>
  <c r="AU101" i="18"/>
  <c r="AU102" i="18"/>
  <c r="AU103" i="18"/>
  <c r="AU104" i="18"/>
  <c r="AU105" i="18"/>
  <c r="AU106" i="18"/>
  <c r="AU108" i="18"/>
  <c r="AU109" i="18"/>
  <c r="AU110" i="18"/>
  <c r="AU112" i="18"/>
  <c r="AU118" i="18"/>
  <c r="AU119" i="18"/>
  <c r="AU120" i="18"/>
  <c r="AU121" i="18"/>
  <c r="AU123" i="18"/>
  <c r="AU124" i="18"/>
  <c r="AU125" i="18"/>
  <c r="AU126" i="18"/>
  <c r="AU127" i="18"/>
  <c r="AU129" i="18"/>
  <c r="AU130" i="18"/>
  <c r="AU132" i="18"/>
  <c r="AU133" i="18"/>
  <c r="AU134" i="18"/>
  <c r="AU135" i="18"/>
  <c r="AU136" i="18"/>
  <c r="AU138" i="18"/>
  <c r="AU139" i="18"/>
  <c r="AU140" i="18"/>
  <c r="AU141" i="18"/>
  <c r="AU142" i="18"/>
  <c r="AU143" i="18"/>
  <c r="AU145" i="18"/>
  <c r="AU146" i="18"/>
  <c r="AU147" i="18"/>
  <c r="AU153" i="18"/>
  <c r="AU154" i="18"/>
  <c r="AU156" i="18"/>
  <c r="AU157" i="18"/>
  <c r="AU158" i="18"/>
  <c r="AU159" i="18"/>
  <c r="AU160" i="18"/>
  <c r="AU161" i="18"/>
  <c r="AU162" i="18"/>
  <c r="AU163" i="18"/>
  <c r="AU164" i="18"/>
  <c r="AU165" i="18"/>
  <c r="AU166" i="18"/>
  <c r="AU167" i="18"/>
  <c r="AU169" i="18"/>
  <c r="AU168" i="18"/>
  <c r="AU170" i="18"/>
  <c r="AU171" i="18"/>
  <c r="AU172" i="18"/>
  <c r="AU174" i="18"/>
  <c r="AU175" i="18"/>
  <c r="AU176" i="18"/>
  <c r="AU177" i="18"/>
  <c r="AU178" i="18"/>
  <c r="AU179" i="18"/>
  <c r="AU180" i="18"/>
  <c r="AU182" i="18"/>
  <c r="AU188" i="18"/>
  <c r="AU189" i="18"/>
  <c r="AU190" i="18"/>
  <c r="AU191" i="18"/>
  <c r="AU192" i="18"/>
  <c r="AU193" i="18"/>
  <c r="AU194" i="18"/>
  <c r="AU195" i="18"/>
  <c r="AU196" i="18"/>
  <c r="AU197" i="18"/>
  <c r="AU198" i="18"/>
  <c r="AU199" i="18"/>
  <c r="AU200" i="18"/>
  <c r="AU201" i="18"/>
  <c r="AU208" i="18"/>
  <c r="AU202" i="18"/>
  <c r="AU204" i="18"/>
  <c r="AU205" i="18"/>
  <c r="AU206" i="18"/>
  <c r="AU207" i="18"/>
  <c r="AU210" i="18"/>
  <c r="AU211" i="18"/>
  <c r="AU218" i="18"/>
  <c r="AU219" i="18"/>
  <c r="AU220" i="18"/>
  <c r="AU221" i="18"/>
  <c r="AU222" i="18"/>
  <c r="AU223" i="18"/>
  <c r="AU224" i="18"/>
  <c r="AU225" i="18"/>
  <c r="AU226" i="18"/>
  <c r="AU227" i="18"/>
  <c r="AU228" i="18"/>
  <c r="AU230" i="18"/>
  <c r="AU231" i="18"/>
  <c r="AU232" i="18"/>
  <c r="AU233" i="18"/>
  <c r="AU234" i="18"/>
  <c r="AU235" i="18"/>
  <c r="AU212" i="18"/>
  <c r="AU173" i="18"/>
  <c r="AT212" i="18"/>
  <c r="AT218" i="18"/>
  <c r="AT219" i="18"/>
  <c r="AT220" i="18"/>
  <c r="AT221" i="18"/>
  <c r="AT222" i="18"/>
  <c r="AT223" i="18"/>
  <c r="AT224" i="18"/>
  <c r="AT225" i="18"/>
  <c r="AT226" i="18"/>
  <c r="AT227" i="18"/>
  <c r="AT228" i="18"/>
  <c r="AT230" i="18"/>
  <c r="AT231" i="18"/>
  <c r="AT232" i="18"/>
  <c r="AT233" i="18"/>
  <c r="AT234" i="18"/>
  <c r="AT235" i="18"/>
  <c r="AT188" i="18"/>
  <c r="AT189" i="18"/>
  <c r="AT190" i="18"/>
  <c r="AT191" i="18"/>
  <c r="AT192" i="18"/>
  <c r="AT193" i="18"/>
  <c r="AT194" i="18"/>
  <c r="AT195" i="18"/>
  <c r="AT196" i="18"/>
  <c r="AT197" i="18"/>
  <c r="AT198" i="18"/>
  <c r="AT199" i="18"/>
  <c r="AT200" i="18"/>
  <c r="AT201" i="18"/>
  <c r="AT208" i="18"/>
  <c r="AT202" i="18"/>
  <c r="AT204" i="18"/>
  <c r="AT205" i="18"/>
  <c r="AT206" i="18"/>
  <c r="AT207" i="18"/>
  <c r="AT210" i="18"/>
  <c r="AT211" i="18"/>
  <c r="AT153" i="18"/>
  <c r="AT154" i="18"/>
  <c r="AT156" i="18"/>
  <c r="AT157" i="18"/>
  <c r="AT158" i="18"/>
  <c r="AT159" i="18"/>
  <c r="AT160" i="18"/>
  <c r="AT161" i="18"/>
  <c r="AT162" i="18"/>
  <c r="AT163" i="18"/>
  <c r="AT164" i="18"/>
  <c r="AT165" i="18"/>
  <c r="AT166" i="18"/>
  <c r="AT167" i="18"/>
  <c r="AT169" i="18"/>
  <c r="AT168" i="18"/>
  <c r="AT170" i="18"/>
  <c r="AT171" i="18"/>
  <c r="AT172" i="18"/>
  <c r="AT173" i="18"/>
  <c r="AT174" i="18"/>
  <c r="AT175" i="18"/>
  <c r="AT176" i="18"/>
  <c r="AT177" i="18"/>
  <c r="AT178" i="18"/>
  <c r="AT179" i="18"/>
  <c r="AT180" i="18"/>
  <c r="AT182" i="18"/>
  <c r="AT118" i="18"/>
  <c r="AT119" i="18"/>
  <c r="AT120" i="18"/>
  <c r="AT121" i="18"/>
  <c r="AT123" i="18"/>
  <c r="AT124" i="18"/>
  <c r="AT125" i="18"/>
  <c r="AT126" i="18"/>
  <c r="AT127" i="18"/>
  <c r="AT129" i="18"/>
  <c r="AT130" i="18"/>
  <c r="AT132" i="18"/>
  <c r="AT133" i="18"/>
  <c r="AT134" i="18"/>
  <c r="AT135" i="18"/>
  <c r="AT136" i="18"/>
  <c r="AT138" i="18"/>
  <c r="AT139" i="18"/>
  <c r="AT140" i="18"/>
  <c r="AT141" i="18"/>
  <c r="AT142" i="18"/>
  <c r="AT143" i="18"/>
  <c r="AT145" i="18"/>
  <c r="AT146" i="18"/>
  <c r="AT147" i="18"/>
  <c r="AT84" i="18"/>
  <c r="AT85" i="18"/>
  <c r="AT86" i="18"/>
  <c r="AT87" i="18"/>
  <c r="AT88" i="18"/>
  <c r="AT89" i="18"/>
  <c r="AT90" i="18"/>
  <c r="AT91" i="18"/>
  <c r="AT92" i="18"/>
  <c r="AT93" i="18"/>
  <c r="AT94" i="18"/>
  <c r="AT95" i="18"/>
  <c r="AT96" i="18"/>
  <c r="AT97" i="18"/>
  <c r="AT98" i="18"/>
  <c r="AT100" i="18"/>
  <c r="AT101" i="18"/>
  <c r="AT102" i="18"/>
  <c r="AT103" i="18"/>
  <c r="AT104" i="18"/>
  <c r="AT105" i="18"/>
  <c r="AT106" i="18"/>
  <c r="AT108" i="18"/>
  <c r="AT109" i="18"/>
  <c r="AT110" i="18"/>
  <c r="AT112" i="18"/>
  <c r="AT50" i="18"/>
  <c r="AT51" i="18"/>
  <c r="AT52" i="18"/>
  <c r="AT53" i="18"/>
  <c r="AT54" i="18"/>
  <c r="AT55" i="18"/>
  <c r="AT56" i="18"/>
  <c r="AT57" i="18"/>
  <c r="AT58" i="18"/>
  <c r="AT59" i="18"/>
  <c r="AT60" i="18"/>
  <c r="AT61" i="18"/>
  <c r="AT62" i="18"/>
  <c r="AT63" i="18"/>
  <c r="AT64" i="18"/>
  <c r="AT65" i="18"/>
  <c r="AT66" i="18"/>
  <c r="AT67" i="18"/>
  <c r="AT68" i="18"/>
  <c r="AT69" i="18"/>
  <c r="AT71" i="18"/>
  <c r="AT72" i="18"/>
  <c r="AT73" i="18"/>
  <c r="AT74" i="18"/>
  <c r="AT76" i="18"/>
  <c r="AT77" i="18"/>
  <c r="AT78" i="18"/>
  <c r="AT9" i="18"/>
  <c r="AT10" i="18"/>
  <c r="AT12" i="18"/>
  <c r="AT11" i="18"/>
  <c r="AT13" i="18"/>
  <c r="AT14" i="18"/>
  <c r="AT15" i="18"/>
  <c r="AT16" i="18"/>
  <c r="AT17" i="18"/>
  <c r="AT18" i="18"/>
  <c r="AT19" i="18"/>
  <c r="AT20" i="18"/>
  <c r="AT21" i="18"/>
  <c r="AT22" i="18"/>
  <c r="AT24" i="18"/>
  <c r="AT27" i="18"/>
  <c r="AT28" i="18"/>
  <c r="AT29" i="18"/>
  <c r="AT30" i="18"/>
  <c r="AT31" i="18"/>
  <c r="AT32" i="18"/>
  <c r="AT34" i="18"/>
  <c r="AT35" i="18"/>
  <c r="AT36" i="18"/>
  <c r="AT37" i="18"/>
  <c r="AT38" i="18"/>
  <c r="AT40" i="18"/>
  <c r="AT41" i="18"/>
  <c r="AT42" i="18"/>
  <c r="AT43" i="18"/>
  <c r="AT44" i="18"/>
  <c r="AT8" i="18"/>
  <c r="AT7" i="18"/>
  <c r="AB290" i="19" l="1"/>
  <c r="AB291" i="19" s="1"/>
  <c r="AB294" i="19" s="1"/>
  <c r="AB295" i="19" s="1"/>
  <c r="AB299" i="19" s="1"/>
  <c r="AB311" i="19" s="1"/>
  <c r="AB315" i="19" s="1"/>
  <c r="AB316" i="19" s="1"/>
  <c r="AB323" i="19" s="1"/>
  <c r="AB366" i="19" s="1"/>
  <c r="AB372" i="19" s="1"/>
  <c r="AB373" i="19" s="1"/>
  <c r="AB383" i="19" s="1"/>
  <c r="AB386" i="19" s="1"/>
  <c r="AB395" i="19" s="1"/>
  <c r="AB396" i="19" s="1"/>
  <c r="AB399" i="19" s="1"/>
  <c r="AB400" i="19" s="1"/>
  <c r="BD235" i="1" l="1"/>
  <c r="BF235" i="1" s="1"/>
  <c r="BD219" i="1"/>
  <c r="BF219" i="1" s="1"/>
  <c r="BD208" i="1"/>
  <c r="BF208" i="1" s="1"/>
  <c r="BD199" i="1"/>
  <c r="BF199" i="1" s="1"/>
  <c r="BD164" i="1"/>
  <c r="BF164" i="1" s="1"/>
  <c r="BD154" i="1"/>
  <c r="BF154" i="1" s="1"/>
  <c r="BF142" i="1"/>
  <c r="BD118" i="1"/>
  <c r="BF118" i="1" s="1"/>
  <c r="BD94" i="1"/>
  <c r="BF94" i="1" s="1"/>
  <c r="BD93" i="1"/>
  <c r="BF93" i="1" s="1"/>
  <c r="BD87" i="1"/>
  <c r="BF87" i="1" s="1"/>
  <c r="BD85" i="1"/>
  <c r="BF85" i="1" s="1"/>
  <c r="BD84" i="1"/>
  <c r="BF84" i="1" s="1"/>
  <c r="BD78" i="1"/>
  <c r="BF78" i="1" s="1"/>
  <c r="BD76" i="1"/>
  <c r="BF76" i="1" s="1"/>
  <c r="BD72" i="1"/>
  <c r="BF72" i="1" s="1"/>
  <c r="BD69" i="1"/>
  <c r="BF69" i="1" s="1"/>
  <c r="BD61" i="1"/>
  <c r="BF61" i="1" s="1"/>
  <c r="BD57" i="1"/>
  <c r="BF57" i="1" s="1"/>
  <c r="BD54" i="1"/>
  <c r="BF54" i="1" s="1"/>
  <c r="BD44" i="1"/>
  <c r="BF44" i="1" s="1"/>
  <c r="BD42" i="1"/>
  <c r="BF42" i="1" s="1"/>
  <c r="BD38" i="1"/>
  <c r="BF38" i="1" s="1"/>
  <c r="BD37" i="1"/>
  <c r="BF37" i="1" s="1"/>
  <c r="BD31" i="1"/>
  <c r="BF31" i="1" s="1"/>
  <c r="BD29" i="1"/>
  <c r="BF29" i="1" s="1"/>
  <c r="BD27" i="1"/>
  <c r="BF27" i="1" s="1"/>
  <c r="BD22" i="1"/>
  <c r="BF22" i="1" s="1"/>
  <c r="I64" i="3" l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H67" i="3"/>
  <c r="H68" i="3" s="1"/>
  <c r="H72" i="3" s="1"/>
  <c r="H86" i="3" s="1"/>
  <c r="H89" i="3" s="1"/>
  <c r="H90" i="3" s="1"/>
  <c r="H101" i="3" s="1"/>
  <c r="H111" i="3" s="1"/>
  <c r="H112" i="3" s="1"/>
  <c r="H113" i="3" s="1"/>
  <c r="H114" i="3" s="1"/>
  <c r="H115" i="3" s="1"/>
  <c r="H116" i="3" s="1"/>
  <c r="H146" i="3" s="1"/>
  <c r="H149" i="3" s="1"/>
  <c r="H155" i="3" s="1"/>
  <c r="H156" i="3" s="1"/>
  <c r="H170" i="3" s="1"/>
  <c r="H173" i="3" s="1"/>
  <c r="H186" i="3" s="1"/>
  <c r="H189" i="3" s="1"/>
  <c r="H63" i="3"/>
  <c r="H64" i="3" s="1"/>
  <c r="AJ169" i="1" l="1"/>
  <c r="AL169" i="1" s="1"/>
</calcChain>
</file>

<file path=xl/sharedStrings.xml><?xml version="1.0" encoding="utf-8"?>
<sst xmlns="http://schemas.openxmlformats.org/spreadsheetml/2006/main" count="22615" uniqueCount="554">
  <si>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</si>
  <si>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</si>
  <si>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</si>
  <si>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</si>
  <si>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</si>
  <si>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</si>
  <si>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</si>
  <si>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</si>
  <si>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</si>
  <si>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</si>
  <si>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</si>
  <si>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</si>
  <si>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</si>
  <si>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</si>
  <si>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</si>
  <si>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</si>
  <si>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</si>
  <si>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</si>
  <si>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</si>
  <si>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</si>
  <si>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</si>
  <si>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</si>
  <si>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</si>
  <si>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</si>
  <si>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</si>
  <si>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</si>
  <si>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Barnard</t>
  </si>
  <si>
    <t>Renè</t>
  </si>
  <si>
    <t xml:space="preserve">Barnard D </t>
  </si>
  <si>
    <t>Duncan</t>
  </si>
  <si>
    <t>Basson</t>
  </si>
  <si>
    <t>Chevonne</t>
  </si>
  <si>
    <t xml:space="preserve">Basson </t>
  </si>
  <si>
    <t>Christon</t>
  </si>
  <si>
    <t>Basson I</t>
  </si>
  <si>
    <t>Isabella</t>
  </si>
  <si>
    <t>Mikayla</t>
  </si>
  <si>
    <t>Beeslaer</t>
  </si>
  <si>
    <t>Kian</t>
  </si>
  <si>
    <t>Beneke</t>
  </si>
  <si>
    <t>Janru</t>
  </si>
  <si>
    <t>Bester</t>
  </si>
  <si>
    <t>Henter</t>
  </si>
  <si>
    <t>Beukman</t>
  </si>
  <si>
    <t>Gerhard</t>
  </si>
  <si>
    <t>Bezuidenhout</t>
  </si>
  <si>
    <t>Corneil</t>
  </si>
  <si>
    <t>Bischhoff</t>
  </si>
  <si>
    <t>Zaskia</t>
  </si>
  <si>
    <t>Blignaut</t>
  </si>
  <si>
    <t>Divan</t>
  </si>
  <si>
    <t>Jean</t>
  </si>
  <si>
    <t>Jurie</t>
  </si>
  <si>
    <t>Blom</t>
  </si>
  <si>
    <t>Marinet</t>
  </si>
  <si>
    <t>Bornman</t>
  </si>
  <si>
    <t>Christiaan</t>
  </si>
  <si>
    <t>Botes</t>
  </si>
  <si>
    <t>Edmond</t>
  </si>
  <si>
    <t>Bothma</t>
  </si>
  <si>
    <t>Francè</t>
  </si>
  <si>
    <t>Lenè</t>
  </si>
  <si>
    <t>Bouwer</t>
  </si>
  <si>
    <t>Dirk -Pier</t>
  </si>
  <si>
    <t>Bredenkamp</t>
  </si>
  <si>
    <t>Kari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</si>
  <si>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</si>
  <si>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</si>
  <si>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</si>
  <si>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</si>
  <si>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</si>
  <si>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</si>
  <si>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</si>
  <si>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</si>
  <si>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Castelyn A</t>
  </si>
  <si>
    <t>Amore</t>
  </si>
  <si>
    <t>Chetty</t>
  </si>
  <si>
    <t>Kylan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</si>
  <si>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</si>
  <si>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</si>
  <si>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</si>
  <si>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</si>
  <si>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</si>
  <si>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</si>
  <si>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</si>
  <si>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</si>
  <si>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</si>
  <si>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</si>
  <si>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De Bruyn</t>
  </si>
  <si>
    <t>Eduan</t>
  </si>
  <si>
    <t>Sheldon</t>
  </si>
  <si>
    <t>?</t>
  </si>
  <si>
    <t>de Kock</t>
  </si>
  <si>
    <t>Anrich</t>
  </si>
  <si>
    <t>Leanke</t>
  </si>
  <si>
    <t>de Koning</t>
  </si>
  <si>
    <t>JJ</t>
  </si>
  <si>
    <t>de Villiers</t>
  </si>
  <si>
    <t>Carli</t>
  </si>
  <si>
    <t>Kaylin</t>
  </si>
  <si>
    <t>Michael</t>
  </si>
  <si>
    <t>Diedericks</t>
  </si>
  <si>
    <t>Mienke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</si>
  <si>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</si>
  <si>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</si>
  <si>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</si>
  <si>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</si>
  <si>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</si>
  <si>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</si>
  <si>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</si>
  <si>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</si>
  <si>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Marli</t>
  </si>
  <si>
    <t>DuPreez</t>
  </si>
  <si>
    <t>Kristy</t>
  </si>
  <si>
    <t>duPreez</t>
  </si>
  <si>
    <t>Tiaan</t>
  </si>
  <si>
    <t>Ebersohn</t>
  </si>
  <si>
    <t>Chanè</t>
  </si>
  <si>
    <t>Ruan</t>
  </si>
  <si>
    <t>Ehlers</t>
  </si>
  <si>
    <t>Neil</t>
  </si>
  <si>
    <t>Engelbrecht</t>
  </si>
  <si>
    <t>Minè</t>
  </si>
  <si>
    <t>Erasmus</t>
  </si>
  <si>
    <t>De Wet</t>
  </si>
  <si>
    <t xml:space="preserve">Eveleigh H </t>
  </si>
  <si>
    <t>Hanno</t>
  </si>
  <si>
    <t>Faure</t>
  </si>
  <si>
    <t>Leanè</t>
  </si>
  <si>
    <t>Ferreira</t>
  </si>
  <si>
    <t>Robert</t>
  </si>
  <si>
    <t>Fivaz</t>
  </si>
  <si>
    <t>Shandre</t>
  </si>
  <si>
    <t>Fourie</t>
  </si>
  <si>
    <t>Dekker</t>
  </si>
  <si>
    <t>Fraser</t>
  </si>
  <si>
    <t>Bernard</t>
  </si>
  <si>
    <t>Funk</t>
  </si>
  <si>
    <t>Ulrich</t>
  </si>
  <si>
    <t>GeldenhuysC</t>
  </si>
  <si>
    <t>Conrad</t>
  </si>
  <si>
    <t>Gezernik</t>
  </si>
  <si>
    <t>Rowen</t>
  </si>
  <si>
    <t>Goosen</t>
  </si>
  <si>
    <t>Stefan</t>
  </si>
  <si>
    <t>Gueorguieva</t>
  </si>
  <si>
    <t>Simona</t>
  </si>
  <si>
    <t>Harris</t>
  </si>
  <si>
    <t>Rohnan</t>
  </si>
  <si>
    <t>Hayes M</t>
  </si>
  <si>
    <t>Monique</t>
  </si>
  <si>
    <t>Henning</t>
  </si>
  <si>
    <t>Nizaan</t>
  </si>
  <si>
    <t>Heyns</t>
  </si>
  <si>
    <t>Claudio</t>
  </si>
  <si>
    <t xml:space="preserve">Heyns </t>
  </si>
  <si>
    <t>Alex</t>
  </si>
  <si>
    <t>Holder</t>
  </si>
  <si>
    <t>Cullen</t>
  </si>
  <si>
    <t>Homan</t>
  </si>
  <si>
    <t>Chris</t>
  </si>
  <si>
    <t>Jacobs</t>
  </si>
  <si>
    <t>Janè</t>
  </si>
  <si>
    <t>Jones</t>
  </si>
  <si>
    <t>Eckhardt</t>
  </si>
  <si>
    <t>Jonk</t>
  </si>
  <si>
    <t>Nikola</t>
  </si>
  <si>
    <t>Jordaan M</t>
  </si>
  <si>
    <t>Mia</t>
  </si>
  <si>
    <t>JvRensburg</t>
  </si>
  <si>
    <t>Brendon</t>
  </si>
  <si>
    <t>Denise</t>
  </si>
  <si>
    <t>Jacques</t>
  </si>
  <si>
    <t>JvVuuren D</t>
  </si>
  <si>
    <t>Devan</t>
  </si>
  <si>
    <t>Khumalo</t>
  </si>
  <si>
    <t>Zama</t>
  </si>
  <si>
    <t>Kleingeld</t>
  </si>
  <si>
    <t>Koekemoer</t>
  </si>
  <si>
    <t>Carmen</t>
  </si>
  <si>
    <t>Wian</t>
  </si>
  <si>
    <t>Korf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</si>
  <si>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</si>
  <si>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</si>
  <si>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</si>
  <si>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</si>
  <si>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</si>
  <si>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</si>
  <si>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</si>
  <si>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</si>
  <si>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</si>
  <si>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</si>
  <si>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</si>
  <si>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</si>
  <si>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</si>
  <si>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</si>
  <si>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</si>
  <si>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</si>
  <si>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</si>
  <si>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Lategaan</t>
  </si>
  <si>
    <t>Daniel</t>
  </si>
  <si>
    <t>Le Roux J</t>
  </si>
  <si>
    <t>Joanè</t>
  </si>
  <si>
    <t>Lourens</t>
  </si>
  <si>
    <t>Ruard</t>
  </si>
  <si>
    <t>Mahlase</t>
  </si>
  <si>
    <t>Sedi</t>
  </si>
  <si>
    <t>Majoko</t>
  </si>
  <si>
    <t>Makoka</t>
  </si>
  <si>
    <t>Ofentsie</t>
  </si>
  <si>
    <t>Malan</t>
  </si>
  <si>
    <t>Anke</t>
  </si>
  <si>
    <t>Matthee</t>
  </si>
  <si>
    <t>Lawrence</t>
  </si>
  <si>
    <t xml:space="preserve">Matthis M </t>
  </si>
  <si>
    <t>Mills</t>
  </si>
  <si>
    <t>Jody</t>
  </si>
  <si>
    <t>Mokoka</t>
  </si>
  <si>
    <t>Onkgopotse</t>
  </si>
  <si>
    <t>Nel</t>
  </si>
  <si>
    <t>Anè</t>
  </si>
  <si>
    <t>Nice</t>
  </si>
  <si>
    <t>Kristi</t>
  </si>
  <si>
    <t>Oberholzer</t>
  </si>
  <si>
    <t>Rochel</t>
  </si>
  <si>
    <t>Park</t>
  </si>
  <si>
    <t>Jiwon</t>
  </si>
  <si>
    <t>Jiyu</t>
  </si>
  <si>
    <t>Phelps</t>
  </si>
  <si>
    <t>Colson</t>
  </si>
  <si>
    <t xml:space="preserve">Pienaar D </t>
  </si>
  <si>
    <t>Pretorius</t>
  </si>
  <si>
    <t>Leandri</t>
  </si>
  <si>
    <t>Prinsloo</t>
  </si>
  <si>
    <t>Le-Ann</t>
  </si>
  <si>
    <t>Rheeder</t>
  </si>
  <si>
    <t>Rudolph</t>
  </si>
  <si>
    <t>Roberts</t>
  </si>
  <si>
    <t>Stephan</t>
  </si>
  <si>
    <t>Robertse</t>
  </si>
  <si>
    <t>Craig</t>
  </si>
  <si>
    <t>Roos J</t>
  </si>
  <si>
    <t>Rossouw</t>
  </si>
  <si>
    <t>Zandrè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</si>
  <si>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</si>
  <si>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</si>
  <si>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</si>
  <si>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</si>
  <si>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</si>
  <si>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</si>
  <si>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</si>
  <si>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</si>
  <si>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</si>
  <si>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</si>
  <si>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</si>
  <si>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</si>
  <si>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</si>
  <si>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Short</t>
  </si>
  <si>
    <t>Westley</t>
  </si>
  <si>
    <t>Smit</t>
  </si>
  <si>
    <t>Ingrid</t>
  </si>
  <si>
    <t>Kayla</t>
  </si>
  <si>
    <t>Lana</t>
  </si>
  <si>
    <t>Paula</t>
  </si>
  <si>
    <t>Stander</t>
  </si>
  <si>
    <t>Jenna</t>
  </si>
  <si>
    <t>Steenkamp</t>
  </si>
  <si>
    <t>Anton</t>
  </si>
  <si>
    <t>Rikus</t>
  </si>
  <si>
    <t>Steyl</t>
  </si>
  <si>
    <t>Burnette</t>
  </si>
  <si>
    <t>Liza</t>
  </si>
  <si>
    <t>Strydom</t>
  </si>
  <si>
    <t>Swannepoel</t>
  </si>
  <si>
    <t>Andreas</t>
  </si>
  <si>
    <t>Swart</t>
  </si>
  <si>
    <t>Nicole</t>
  </si>
  <si>
    <t>Taylor</t>
  </si>
  <si>
    <t>Tamsyn</t>
  </si>
  <si>
    <t>Treurits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</si>
  <si>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</si>
  <si>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</si>
  <si>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</si>
  <si>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</si>
  <si>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</si>
  <si>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</si>
  <si>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</si>
  <si>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</si>
  <si>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van Sittert</t>
  </si>
  <si>
    <t>Zoë</t>
  </si>
  <si>
    <t>van Staden</t>
  </si>
  <si>
    <t>Andrè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</si>
  <si>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</si>
  <si>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</si>
  <si>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</si>
  <si>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</si>
  <si>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</si>
  <si>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</si>
  <si>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</si>
  <si>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</si>
  <si>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</si>
  <si>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</si>
  <si>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vdenBerg</t>
  </si>
  <si>
    <t>vdMerwe</t>
  </si>
  <si>
    <t>Koot</t>
  </si>
  <si>
    <t>vEmmanis</t>
  </si>
  <si>
    <t>Rochelle</t>
  </si>
  <si>
    <t>Vermaak</t>
  </si>
  <si>
    <t>vHeerden</t>
  </si>
  <si>
    <t>Nadia</t>
  </si>
  <si>
    <t xml:space="preserve">vNiekerk </t>
  </si>
  <si>
    <t>Paul</t>
  </si>
  <si>
    <t>vSchalkwyk</t>
  </si>
  <si>
    <t>Dian</t>
  </si>
  <si>
    <t>Unè</t>
  </si>
  <si>
    <t>vVeijeren</t>
  </si>
  <si>
    <t>Walters</t>
  </si>
  <si>
    <t>Werner</t>
  </si>
  <si>
    <t>Christoff</t>
  </si>
  <si>
    <t>Wilkens</t>
  </si>
  <si>
    <t>Brendan</t>
  </si>
  <si>
    <t>Willemse</t>
  </si>
  <si>
    <t>Franco</t>
  </si>
  <si>
    <t xml:space="preserve">Willemse C </t>
  </si>
  <si>
    <t>Christo</t>
  </si>
  <si>
    <t>Wurm</t>
  </si>
  <si>
    <t>Ekkie</t>
  </si>
  <si>
    <t>Total</t>
  </si>
  <si>
    <t>wins</t>
  </si>
  <si>
    <t>losses</t>
  </si>
  <si>
    <t>win/loss</t>
  </si>
  <si>
    <t>ratio</t>
  </si>
  <si>
    <t>win</t>
  </si>
  <si>
    <t>loss</t>
  </si>
  <si>
    <t>Mental</t>
  </si>
  <si>
    <t>Toughness</t>
  </si>
  <si>
    <t>Category1</t>
  </si>
  <si>
    <t>Category2</t>
  </si>
  <si>
    <t>Category3</t>
  </si>
  <si>
    <t>Category 0</t>
  </si>
  <si>
    <t xml:space="preserve">Supposed </t>
  </si>
  <si>
    <t>to</t>
  </si>
  <si>
    <t>Lose</t>
  </si>
  <si>
    <t>Beat the</t>
  </si>
  <si>
    <t>same</t>
  </si>
  <si>
    <t xml:space="preserve">Lost to </t>
  </si>
  <si>
    <t>the same</t>
  </si>
  <si>
    <t>rating</t>
  </si>
  <si>
    <t>Beat one</t>
  </si>
  <si>
    <t xml:space="preserve">better </t>
  </si>
  <si>
    <t>Beat two</t>
  </si>
  <si>
    <t>better</t>
  </si>
  <si>
    <t>Lost to 2</t>
  </si>
  <si>
    <t>weaker</t>
  </si>
  <si>
    <t>Positive</t>
  </si>
  <si>
    <t>Score</t>
  </si>
  <si>
    <t>Negative</t>
  </si>
  <si>
    <t xml:space="preserve">for </t>
  </si>
  <si>
    <t>Final</t>
  </si>
  <si>
    <t>ITN</t>
  </si>
  <si>
    <t xml:space="preserve">Rating </t>
  </si>
  <si>
    <t>Ratio of</t>
  </si>
  <si>
    <t>deVilliers</t>
  </si>
  <si>
    <t>Bernardt</t>
  </si>
  <si>
    <t>Marinette</t>
  </si>
  <si>
    <t>Goebel</t>
  </si>
  <si>
    <t>Jaden</t>
  </si>
  <si>
    <t>Langenhoven</t>
  </si>
  <si>
    <t>Lehan</t>
  </si>
  <si>
    <t>Njubulu</t>
  </si>
  <si>
    <t>Lise-Marie</t>
  </si>
  <si>
    <t>Roux</t>
  </si>
  <si>
    <t>Cornelia</t>
  </si>
  <si>
    <t>Lize</t>
  </si>
  <si>
    <t>vMeyeren</t>
  </si>
  <si>
    <t>Brandon</t>
  </si>
  <si>
    <t>vNiekerk</t>
  </si>
  <si>
    <t>Kirsti</t>
  </si>
  <si>
    <t>Beat 3</t>
  </si>
  <si>
    <t>Lost to 3</t>
  </si>
  <si>
    <t>didnotplay</t>
  </si>
  <si>
    <t>% Ladder</t>
  </si>
  <si>
    <t>on 20Feb</t>
  </si>
  <si>
    <t xml:space="preserve">Mental </t>
  </si>
  <si>
    <t>on 21Mar</t>
  </si>
  <si>
    <t>Difference</t>
  </si>
  <si>
    <t>%</t>
  </si>
  <si>
    <t>Ladder</t>
  </si>
  <si>
    <t>#</t>
  </si>
  <si>
    <t>Davel</t>
  </si>
  <si>
    <t>Jana</t>
  </si>
  <si>
    <t>de Bruyn</t>
  </si>
  <si>
    <t>Gerber</t>
  </si>
  <si>
    <t>Cobus</t>
  </si>
  <si>
    <t>Huan</t>
  </si>
  <si>
    <t>Leo</t>
  </si>
  <si>
    <t>Jadon</t>
  </si>
  <si>
    <t>on 4Apr</t>
  </si>
  <si>
    <t>between</t>
  </si>
  <si>
    <t>the</t>
  </si>
  <si>
    <t>Climb</t>
  </si>
  <si>
    <t>Between</t>
  </si>
  <si>
    <t>Maritz</t>
  </si>
  <si>
    <t>Evan</t>
  </si>
  <si>
    <t>Hardus</t>
  </si>
  <si>
    <t>Leonard</t>
  </si>
  <si>
    <t>Tristan</t>
  </si>
  <si>
    <t>Ekki</t>
  </si>
  <si>
    <t>on 16Apr</t>
  </si>
  <si>
    <t>Carroll</t>
  </si>
  <si>
    <t>Dylan</t>
  </si>
  <si>
    <t>Theron</t>
  </si>
  <si>
    <t>Einar</t>
  </si>
  <si>
    <t>Dyllan</t>
  </si>
  <si>
    <t>on 2 May</t>
  </si>
  <si>
    <t>Blake</t>
  </si>
  <si>
    <t>Markram</t>
  </si>
  <si>
    <t>Josua</t>
  </si>
  <si>
    <t>Starke</t>
  </si>
  <si>
    <t>Pieter</t>
  </si>
  <si>
    <t>Rethe</t>
  </si>
  <si>
    <t>Vorster</t>
  </si>
  <si>
    <t>Larette</t>
  </si>
  <si>
    <t>Treutens</t>
  </si>
  <si>
    <t>on 28 May</t>
  </si>
  <si>
    <t>IMPROVEMENT LADDER AFTER GOOD NEWS TOURNAMENT - 25 &amp; 27 June 2016</t>
  </si>
  <si>
    <t>Date: 25&amp;27Jun16</t>
  </si>
  <si>
    <t>Vian</t>
  </si>
  <si>
    <t>Steyn</t>
  </si>
  <si>
    <t>Spurgeon</t>
  </si>
  <si>
    <t xml:space="preserve">Langenhoven </t>
  </si>
  <si>
    <t>on 27 Jun</t>
  </si>
  <si>
    <t>Grant</t>
  </si>
  <si>
    <t>Emma</t>
  </si>
  <si>
    <t>Hanin</t>
  </si>
  <si>
    <t>Lukas</t>
  </si>
  <si>
    <t>Thomas</t>
  </si>
  <si>
    <t>Kriel</t>
  </si>
  <si>
    <t>Alexander</t>
  </si>
  <si>
    <t>Lamprecht</t>
  </si>
  <si>
    <t>Ernst</t>
  </si>
  <si>
    <t>van Wyk</t>
  </si>
  <si>
    <t>Aidan</t>
  </si>
  <si>
    <t>IMPROVEMENT LADDER AFTER GOOD NEWS TOURNAMENT - 9 &amp; 11 July 2016</t>
  </si>
  <si>
    <t>Date: 9 &amp; 11 July 16</t>
  </si>
  <si>
    <t>MENTAL TOUGHNESS PERCENTAGE LADDER - 9 &amp; 11 July 2016</t>
  </si>
  <si>
    <t>on 11 Jul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</si>
  <si>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</si>
  <si>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</si>
  <si>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</si>
  <si>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</si>
  <si>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</si>
  <si>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</si>
  <si>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</si>
  <si>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Cronje</t>
  </si>
  <si>
    <t>Du Raan</t>
  </si>
  <si>
    <t>Leane</t>
  </si>
  <si>
    <t>to loss</t>
  </si>
  <si>
    <t>MENTAL TOUGHNESS PERCENTAGE LADDER - 12&amp;13; 19&amp;20 Aug 16</t>
  </si>
  <si>
    <t>Date: 12-20 Aug16</t>
  </si>
  <si>
    <t>Jovan</t>
  </si>
  <si>
    <t>on 20 Aug</t>
  </si>
  <si>
    <t>Date: 1&amp;3 Oct 16</t>
  </si>
  <si>
    <t>IMPROVEMENT LADDER AFTER GOOD NEWS TOURNAMENT -1&amp;3 Oct 16</t>
  </si>
  <si>
    <t>Janke</t>
  </si>
  <si>
    <t>Ferriera</t>
  </si>
  <si>
    <t>Rhynhardt</t>
  </si>
  <si>
    <t xml:space="preserve">Meier </t>
  </si>
  <si>
    <t>Herman</t>
  </si>
  <si>
    <t>Miles</t>
  </si>
  <si>
    <t>Clarice</t>
  </si>
  <si>
    <t>Oosthuizen</t>
  </si>
  <si>
    <t>Thompson</t>
  </si>
  <si>
    <t>v Staden</t>
  </si>
  <si>
    <t>on 3 Oct</t>
  </si>
  <si>
    <t>Corrected Mistakes below</t>
  </si>
  <si>
    <t>Jeandrè</t>
  </si>
  <si>
    <t>Elsa</t>
  </si>
  <si>
    <t>Klopper</t>
  </si>
  <si>
    <t>Henko</t>
  </si>
  <si>
    <t>Martin</t>
  </si>
  <si>
    <t>Kyla</t>
  </si>
  <si>
    <t>van der Walt</t>
  </si>
  <si>
    <t>Bosman</t>
  </si>
  <si>
    <t>Campbell</t>
  </si>
  <si>
    <t>Mar-jean</t>
  </si>
  <si>
    <t>Linde</t>
  </si>
  <si>
    <t>Marè</t>
  </si>
  <si>
    <t>TENNIS BURSARY - IMPROVEMENT LADDER AFTER GOOD NEWS TOURNAMENT - 5 Nov16</t>
  </si>
  <si>
    <t>Date: 5 Nov 16</t>
  </si>
  <si>
    <t>Jean-Jac</t>
  </si>
  <si>
    <t>MENTAL TOUGHNESS PERCENTAGE LADDER AFTER GOOD NEWS TOURNAMENT -1&amp;3 Oct 16</t>
  </si>
  <si>
    <t>MENTAL TOUGHNESS PERCENTAGE LADDER AFTER GOOD NEWS TOURNAMENT - 5 Nov16</t>
  </si>
  <si>
    <t>on 5 Nov</t>
  </si>
  <si>
    <t>TENNIS BURSARY - IMPROVEMENT LADDER AFTER GOOD NEWS TOURNAMENT - 5&amp;6 Dec 16 &amp; U/15 Trials</t>
  </si>
  <si>
    <t>Date: 5&amp;6 Dec 16</t>
  </si>
  <si>
    <t>U/15 Trials</t>
  </si>
  <si>
    <t>Botha</t>
  </si>
  <si>
    <t>Krige</t>
  </si>
  <si>
    <t>Wilco</t>
  </si>
  <si>
    <t>Jason</t>
  </si>
  <si>
    <t>Langer</t>
  </si>
  <si>
    <t>Carla</t>
  </si>
  <si>
    <t>Meyer</t>
  </si>
  <si>
    <t>Landi</t>
  </si>
  <si>
    <t>van Waveren</t>
  </si>
  <si>
    <t>Nariska</t>
  </si>
  <si>
    <t>TENNIS BURSARY - IMPROVEMENT LADDER AFTER GOOD NEWS TOURNAMENT - 6 Dec16</t>
  </si>
  <si>
    <t>Date: 6 Dec 16</t>
  </si>
  <si>
    <t>MENTAL TOUGHNESS PERCENTAGE LADDER - 5&amp;6 Dec 16 &amp; U/15 Trials</t>
  </si>
  <si>
    <t>Category 1</t>
  </si>
  <si>
    <t>on 5&amp;6Dec</t>
  </si>
  <si>
    <t>MENTAL TOUGHNESS PERCENTAGE LADDER - 5&amp;6 Dec 16</t>
  </si>
  <si>
    <t>TENNIS BURSARY - IMPROVEMENT LADDER AFTER GOOD NEWS TOURNAMENT - 6 Jan 17</t>
  </si>
  <si>
    <t>Date: 6 Jan 17</t>
  </si>
  <si>
    <t>MENTAL TOUGHNESS PERCENTAGE LADDER - 6 Jan 17</t>
  </si>
  <si>
    <t>Chronological</t>
  </si>
  <si>
    <t>on 6Jan</t>
  </si>
  <si>
    <t>Lost to 1</t>
  </si>
  <si>
    <t>since</t>
  </si>
  <si>
    <t>Improve-</t>
  </si>
  <si>
    <t>ment</t>
  </si>
  <si>
    <t>position</t>
  </si>
  <si>
    <t>without</t>
  </si>
  <si>
    <t>weight</t>
  </si>
  <si>
    <t>Tourna-</t>
  </si>
  <si>
    <t>ments</t>
  </si>
  <si>
    <t>TENNIS BURSARY - IMPROVEMENT LADDER AFTER GOOD NEWS TOURNAMENT - 6 Jan17</t>
  </si>
  <si>
    <t>points</t>
  </si>
  <si>
    <t>TENNIS BURSARY - IMPROVEMENT LADDER AFTER GOOD NEWS TOURNAMENT - U/15 Champs</t>
  </si>
  <si>
    <t>Date: 20&amp;21 Jan17</t>
  </si>
  <si>
    <t>Singles</t>
  </si>
  <si>
    <t>Date: 27&amp;28 Jan17</t>
  </si>
  <si>
    <t xml:space="preserve">Matches </t>
  </si>
  <si>
    <t xml:space="preserve">without </t>
  </si>
  <si>
    <t>played</t>
  </si>
  <si>
    <t xml:space="preserve">since </t>
  </si>
  <si>
    <t>C=B-A</t>
  </si>
  <si>
    <t>E=CXD</t>
  </si>
  <si>
    <t>MC</t>
  </si>
  <si>
    <t>Nicol</t>
  </si>
  <si>
    <t>William</t>
  </si>
  <si>
    <r>
      <t>C=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-A</t>
    </r>
  </si>
  <si>
    <r>
      <t>E=CX</t>
    </r>
    <r>
      <rPr>
        <sz val="11"/>
        <color rgb="FF7030A0"/>
        <rFont val="Calibri"/>
        <family val="2"/>
        <scheme val="minor"/>
      </rPr>
      <t>D</t>
    </r>
  </si>
  <si>
    <t>Position</t>
  </si>
  <si>
    <t>Date:1&amp;3 Oct 16</t>
  </si>
  <si>
    <t>Date:5 Nov 16</t>
  </si>
  <si>
    <t>Date:5&amp;6 Dec 16</t>
  </si>
  <si>
    <t>Date:6 Jan 17</t>
  </si>
  <si>
    <t>Date:20&amp;21 Jan17</t>
  </si>
  <si>
    <t>Date:27&amp;28 Jan17</t>
  </si>
  <si>
    <t>MENTAL TOUGHNESS PERCENTAGE LADDER - 28 Jan 17</t>
  </si>
  <si>
    <t>on 20 Jan</t>
  </si>
  <si>
    <t>Roelof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</si>
</sst>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</font>
    <font>
      <b/>
      <u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b/>
      <i/>
      <u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1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0" fontId="0" fillId="17" borderId="7" xfId="0" applyFill="1" applyBorder="1"/>
    <xf numFmtId="164" fontId="13" fillId="2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Border="1"/>
    <xf numFmtId="9" fontId="0" fillId="2" borderId="7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4" fontId="21" fillId="2" borderId="7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9" fontId="0" fillId="7" borderId="7" xfId="0" applyNumberFormat="1" applyFill="1" applyBorder="1" applyAlignment="1">
      <alignment horizontal="center"/>
    </xf>
    <xf numFmtId="9" fontId="0" fillId="7" borderId="7" xfId="0" applyNumberFormat="1" applyFill="1" applyBorder="1"/>
    <xf numFmtId="10" fontId="0" fillId="7" borderId="7" xfId="0" applyNumberFormat="1" applyFill="1" applyBorder="1"/>
    <xf numFmtId="9" fontId="0" fillId="2" borderId="7" xfId="0" applyNumberFormat="1" applyFill="1" applyBorder="1"/>
    <xf numFmtId="10" fontId="0" fillId="2" borderId="7" xfId="0" applyNumberFormat="1" applyFill="1" applyBorder="1"/>
    <xf numFmtId="164" fontId="3" fillId="2" borderId="7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5" fillId="2" borderId="7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8" fillId="5" borderId="0" xfId="0" applyFont="1" applyFill="1" applyBorder="1"/>
    <xf numFmtId="164" fontId="18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19" fillId="7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10" xfId="0" applyFill="1" applyBorder="1"/>
    <xf numFmtId="0" fontId="3" fillId="2" borderId="3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164" fontId="13" fillId="7" borderId="7" xfId="0" applyNumberFormat="1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164" fontId="20" fillId="2" borderId="7" xfId="0" applyNumberFormat="1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164" fontId="24" fillId="2" borderId="15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19" borderId="0" xfId="0" applyFill="1" applyBorder="1"/>
    <xf numFmtId="0" fontId="0" fillId="7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3" borderId="7" xfId="0" applyFill="1" applyBorder="1"/>
    <xf numFmtId="0" fontId="0" fillId="4" borderId="7" xfId="0" applyFill="1" applyBorder="1"/>
    <xf numFmtId="0" fontId="8" fillId="5" borderId="7" xfId="0" applyFont="1" applyFill="1" applyBorder="1"/>
    <xf numFmtId="0" fontId="8" fillId="4" borderId="7" xfId="0" applyFont="1" applyFill="1" applyBorder="1"/>
    <xf numFmtId="0" fontId="0" fillId="6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/>
    <xf numFmtId="0" fontId="0" fillId="5" borderId="7" xfId="0" applyFill="1" applyBorder="1"/>
    <xf numFmtId="0" fontId="8" fillId="8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8" fillId="13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7" fillId="2" borderId="7" xfId="0" applyFont="1" applyFill="1" applyBorder="1" applyAlignment="1">
      <alignment horizontal="center"/>
    </xf>
    <xf numFmtId="0" fontId="8" fillId="9" borderId="7" xfId="0" applyFont="1" applyFill="1" applyBorder="1"/>
    <xf numFmtId="0" fontId="0" fillId="15" borderId="7" xfId="0" applyFill="1" applyBorder="1"/>
    <xf numFmtId="0" fontId="0" fillId="16" borderId="7" xfId="0" applyFill="1" applyBorder="1"/>
    <xf numFmtId="0" fontId="2" fillId="10" borderId="7" xfId="0" applyFont="1" applyFill="1" applyBorder="1"/>
    <xf numFmtId="0" fontId="8" fillId="14" borderId="7" xfId="0" applyFont="1" applyFill="1" applyBorder="1"/>
    <xf numFmtId="0" fontId="12" fillId="6" borderId="7" xfId="0" applyFont="1" applyFill="1" applyBorder="1" applyAlignment="1"/>
    <xf numFmtId="0" fontId="12" fillId="8" borderId="7" xfId="0" applyFont="1" applyFill="1" applyBorder="1" applyAlignment="1"/>
    <xf numFmtId="0" fontId="2" fillId="11" borderId="7" xfId="0" applyFont="1" applyFill="1" applyBorder="1"/>
    <xf numFmtId="0" fontId="8" fillId="11" borderId="7" xfId="0" applyFont="1" applyFill="1" applyBorder="1"/>
    <xf numFmtId="0" fontId="2" fillId="6" borderId="7" xfId="0" applyFont="1" applyFill="1" applyBorder="1"/>
    <xf numFmtId="0" fontId="2" fillId="14" borderId="7" xfId="0" applyFont="1" applyFill="1" applyBorder="1"/>
    <xf numFmtId="0" fontId="0" fillId="18" borderId="7" xfId="0" applyFill="1" applyBorder="1"/>
    <xf numFmtId="0" fontId="14" fillId="5" borderId="7" xfId="0" applyFont="1" applyFill="1" applyBorder="1" applyAlignment="1"/>
    <xf numFmtId="0" fontId="14" fillId="8" borderId="7" xfId="0" applyFont="1" applyFill="1" applyBorder="1" applyAlignment="1"/>
    <xf numFmtId="0" fontId="8" fillId="3" borderId="7" xfId="0" applyFont="1" applyFill="1" applyBorder="1"/>
    <xf numFmtId="0" fontId="0" fillId="19" borderId="7" xfId="0" applyFill="1" applyBorder="1"/>
    <xf numFmtId="0" fontId="0" fillId="20" borderId="7" xfId="0" applyFill="1" applyBorder="1"/>
    <xf numFmtId="0" fontId="8" fillId="6" borderId="7" xfId="0" applyFont="1" applyFill="1" applyBorder="1"/>
    <xf numFmtId="0" fontId="0" fillId="2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10" borderId="0" xfId="0" applyFill="1" applyBorder="1"/>
    <xf numFmtId="0" fontId="0" fillId="8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11" borderId="0" xfId="0" applyFill="1" applyBorder="1"/>
    <xf numFmtId="0" fontId="0" fillId="9" borderId="0" xfId="0" applyFill="1" applyBorder="1"/>
    <xf numFmtId="0" fontId="0" fillId="14" borderId="0" xfId="0" applyFill="1" applyBorder="1"/>
    <xf numFmtId="0" fontId="0" fillId="4" borderId="0" xfId="0" applyFill="1" applyBorder="1"/>
    <xf numFmtId="0" fontId="8" fillId="4" borderId="0" xfId="0" applyFont="1" applyFill="1" applyBorder="1"/>
    <xf numFmtId="0" fontId="0" fillId="5" borderId="0" xfId="0" applyFill="1" applyBorder="1"/>
    <xf numFmtId="0" fontId="0" fillId="0" borderId="9" xfId="0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" fillId="12" borderId="7" xfId="0" applyFont="1" applyFill="1" applyBorder="1"/>
    <xf numFmtId="0" fontId="0" fillId="0" borderId="10" xfId="0" applyBorder="1"/>
    <xf numFmtId="0" fontId="0" fillId="0" borderId="4" xfId="0" applyFill="1" applyBorder="1" applyAlignment="1">
      <alignment horizontal="center"/>
    </xf>
    <xf numFmtId="0" fontId="0" fillId="8" borderId="13" xfId="0" applyFill="1" applyBorder="1"/>
    <xf numFmtId="0" fontId="0" fillId="4" borderId="13" xfId="0" applyFill="1" applyBorder="1"/>
    <xf numFmtId="0" fontId="8" fillId="13" borderId="13" xfId="0" applyFont="1" applyFill="1" applyBorder="1"/>
    <xf numFmtId="0" fontId="8" fillId="4" borderId="13" xfId="0" applyFont="1" applyFill="1" applyBorder="1"/>
    <xf numFmtId="0" fontId="8" fillId="8" borderId="13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24" fillId="2" borderId="7" xfId="0" applyNumberFormat="1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0" fontId="8" fillId="10" borderId="7" xfId="0" applyFont="1" applyFill="1" applyBorder="1"/>
    <xf numFmtId="0" fontId="8" fillId="12" borderId="7" xfId="0" applyFont="1" applyFill="1" applyBorder="1"/>
    <xf numFmtId="0" fontId="3" fillId="10" borderId="7" xfId="0" applyFont="1" applyFill="1" applyBorder="1"/>
    <xf numFmtId="0" fontId="12" fillId="9" borderId="7" xfId="0" applyFont="1" applyFill="1" applyBorder="1" applyAlignment="1"/>
    <xf numFmtId="0" fontId="12" fillId="22" borderId="7" xfId="0" applyFont="1" applyFill="1" applyBorder="1" applyAlignment="1"/>
    <xf numFmtId="0" fontId="12" fillId="12" borderId="7" xfId="0" applyFont="1" applyFill="1" applyBorder="1" applyAlignment="1"/>
    <xf numFmtId="0" fontId="8" fillId="8" borderId="0" xfId="0" applyFont="1" applyFill="1" applyBorder="1"/>
    <xf numFmtId="0" fontId="0" fillId="0" borderId="2" xfId="0" applyBorder="1"/>
    <xf numFmtId="0" fontId="0" fillId="7" borderId="1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18" borderId="0" xfId="0" applyFill="1" applyBorder="1"/>
    <xf numFmtId="164" fontId="24" fillId="2" borderId="10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25" fillId="2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9" fillId="2" borderId="1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22" fillId="14" borderId="7" xfId="0" applyFont="1" applyFill="1" applyBorder="1"/>
    <xf numFmtId="0" fontId="2" fillId="18" borderId="7" xfId="0" applyFont="1" applyFill="1" applyBorder="1"/>
    <xf numFmtId="0" fontId="0" fillId="4" borderId="1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164" fontId="9" fillId="7" borderId="7" xfId="0" applyNumberFormat="1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0" xfId="0" applyFill="1"/>
    <xf numFmtId="9" fontId="0" fillId="12" borderId="7" xfId="0" applyNumberFormat="1" applyFill="1" applyBorder="1"/>
    <xf numFmtId="0" fontId="0" fillId="12" borderId="3" xfId="0" applyFill="1" applyBorder="1"/>
    <xf numFmtId="0" fontId="0" fillId="12" borderId="6" xfId="0" applyFill="1" applyBorder="1"/>
    <xf numFmtId="0" fontId="0" fillId="0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9" fontId="16" fillId="2" borderId="7" xfId="0" applyNumberFormat="1" applyFont="1" applyFill="1" applyBorder="1" applyAlignment="1">
      <alignment horizontal="center"/>
    </xf>
    <xf numFmtId="9" fontId="16" fillId="2" borderId="7" xfId="0" applyNumberFormat="1" applyFont="1" applyFill="1" applyBorder="1"/>
    <xf numFmtId="164" fontId="20" fillId="7" borderId="7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26" fillId="8" borderId="7" xfId="0" applyFont="1" applyFill="1" applyBorder="1"/>
    <xf numFmtId="0" fontId="26" fillId="14" borderId="7" xfId="0" applyFont="1" applyFill="1" applyBorder="1"/>
    <xf numFmtId="0" fontId="26" fillId="4" borderId="7" xfId="0" applyFont="1" applyFill="1" applyBorder="1"/>
    <xf numFmtId="0" fontId="16" fillId="7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9" fontId="0" fillId="2" borderId="9" xfId="0" applyNumberFormat="1" applyFill="1" applyBorder="1"/>
    <xf numFmtId="0" fontId="0" fillId="0" borderId="20" xfId="0" applyBorder="1"/>
    <xf numFmtId="0" fontId="0" fillId="2" borderId="2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9" fontId="0" fillId="2" borderId="0" xfId="0" applyNumberFormat="1" applyFill="1" applyBorder="1"/>
    <xf numFmtId="164" fontId="16" fillId="2" borderId="7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7" borderId="9" xfId="0" applyNumberFormat="1" applyFill="1" applyBorder="1" applyAlignment="1">
      <alignment horizontal="center"/>
    </xf>
    <xf numFmtId="0" fontId="3" fillId="3" borderId="7" xfId="0" applyFont="1" applyFill="1" applyBorder="1"/>
    <xf numFmtId="164" fontId="6" fillId="7" borderId="7" xfId="0" applyNumberFormat="1" applyFont="1" applyFill="1" applyBorder="1" applyAlignment="1">
      <alignment horizontal="center"/>
    </xf>
    <xf numFmtId="0" fontId="0" fillId="21" borderId="7" xfId="0" applyFill="1" applyBorder="1"/>
    <xf numFmtId="164" fontId="25" fillId="7" borderId="7" xfId="0" applyNumberFormat="1" applyFont="1" applyFill="1" applyBorder="1" applyAlignment="1">
      <alignment horizontal="center"/>
    </xf>
    <xf numFmtId="0" fontId="0" fillId="9" borderId="7" xfId="0" applyFont="1" applyFill="1" applyBorder="1"/>
    <xf numFmtId="0" fontId="0" fillId="14" borderId="7" xfId="0" applyFont="1" applyFill="1" applyBorder="1"/>
    <xf numFmtId="0" fontId="13" fillId="7" borderId="7" xfId="0" applyFont="1" applyFill="1" applyBorder="1" applyAlignment="1">
      <alignment horizontal="center"/>
    </xf>
    <xf numFmtId="0" fontId="0" fillId="0" borderId="0" xfId="0" applyFill="1" applyBorder="1"/>
    <xf numFmtId="164" fontId="0" fillId="2" borderId="9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/>
    <xf numFmtId="0" fontId="3" fillId="3" borderId="0" xfId="0" applyFont="1" applyFill="1" applyBorder="1"/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9" fillId="7" borderId="7" xfId="0" applyNumberFormat="1" applyFont="1" applyFill="1" applyBorder="1" applyAlignment="1">
      <alignment horizontal="center"/>
    </xf>
    <xf numFmtId="164" fontId="30" fillId="7" borderId="7" xfId="0" applyNumberFormat="1" applyFont="1" applyFill="1" applyBorder="1" applyAlignment="1">
      <alignment horizontal="center"/>
    </xf>
    <xf numFmtId="164" fontId="31" fillId="7" borderId="7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0" fillId="2" borderId="0" xfId="0" applyFill="1" applyBorder="1"/>
    <xf numFmtId="164" fontId="0" fillId="7" borderId="0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2" fillId="10" borderId="0" xfId="0" applyFont="1" applyFill="1" applyBorder="1"/>
    <xf numFmtId="9" fontId="0" fillId="2" borderId="6" xfId="0" applyNumberFormat="1" applyFill="1" applyBorder="1"/>
    <xf numFmtId="0" fontId="12" fillId="9" borderId="0" xfId="0" applyFont="1" applyFill="1" applyBorder="1" applyAlignment="1"/>
    <xf numFmtId="0" fontId="8" fillId="12" borderId="0" xfId="0" applyFont="1" applyFill="1" applyBorder="1"/>
    <xf numFmtId="0" fontId="2" fillId="8" borderId="0" xfId="0" applyFont="1" applyFill="1" applyBorder="1"/>
    <xf numFmtId="0" fontId="12" fillId="22" borderId="0" xfId="0" applyFont="1" applyFill="1" applyBorder="1" applyAlignment="1"/>
    <xf numFmtId="0" fontId="23" fillId="7" borderId="0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9" fontId="0" fillId="7" borderId="0" xfId="0" applyNumberFormat="1" applyFill="1" applyBorder="1"/>
    <xf numFmtId="0" fontId="0" fillId="0" borderId="25" xfId="0" applyFill="1" applyBorder="1" applyAlignment="1">
      <alignment horizontal="center"/>
    </xf>
    <xf numFmtId="15" fontId="0" fillId="0" borderId="5" xfId="0" applyNumberFormat="1" applyBorder="1"/>
    <xf numFmtId="15" fontId="0" fillId="0" borderId="4" xfId="0" applyNumberFormat="1" applyBorder="1"/>
    <xf numFmtId="15" fontId="0" fillId="0" borderId="19" xfId="0" applyNumberFormat="1" applyBorder="1"/>
    <xf numFmtId="164" fontId="4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32" fillId="7" borderId="7" xfId="0" applyNumberFormat="1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8" fillId="7" borderId="10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32" fillId="2" borderId="7" xfId="0" applyNumberFormat="1" applyFont="1" applyFill="1" applyBorder="1" applyAlignment="1">
      <alignment horizontal="center"/>
    </xf>
    <xf numFmtId="164" fontId="30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31" fillId="2" borderId="7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24" fillId="2" borderId="0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9" borderId="7" xfId="0" applyFont="1" applyFill="1" applyBorder="1"/>
    <xf numFmtId="0" fontId="22" fillId="0" borderId="10" xfId="0" applyFont="1" applyFill="1" applyBorder="1"/>
    <xf numFmtId="0" fontId="22" fillId="4" borderId="5" xfId="0" applyFont="1" applyFill="1" applyBorder="1" applyAlignment="1">
      <alignment horizontal="center"/>
    </xf>
    <xf numFmtId="0" fontId="22" fillId="0" borderId="11" xfId="0" applyFont="1" applyBorder="1"/>
    <xf numFmtId="0" fontId="3" fillId="3" borderId="10" xfId="0" applyFont="1" applyFill="1" applyBorder="1"/>
    <xf numFmtId="0" fontId="0" fillId="4" borderId="11" xfId="0" applyFill="1" applyBorder="1"/>
    <xf numFmtId="9" fontId="0" fillId="2" borderId="0" xfId="0" applyNumberFormat="1" applyFill="1" applyBorder="1" applyAlignment="1">
      <alignment horizontal="center"/>
    </xf>
    <xf numFmtId="0" fontId="0" fillId="12" borderId="7" xfId="0" applyFont="1" applyFill="1" applyBorder="1"/>
    <xf numFmtId="0" fontId="22" fillId="0" borderId="4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164" fontId="33" fillId="2" borderId="10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Alignment="1">
      <alignment horizontal="center"/>
    </xf>
    <xf numFmtId="164" fontId="33" fillId="2" borderId="7" xfId="0" applyNumberFormat="1" applyFont="1" applyFill="1" applyBorder="1" applyAlignment="1">
      <alignment horizontal="center"/>
    </xf>
    <xf numFmtId="164" fontId="33" fillId="7" borderId="7" xfId="0" applyNumberFormat="1" applyFont="1" applyFill="1" applyBorder="1" applyAlignment="1">
      <alignment horizontal="center"/>
    </xf>
    <xf numFmtId="164" fontId="19" fillId="7" borderId="1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3" fillId="2" borderId="15" xfId="0" applyNumberFormat="1" applyFon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5" fontId="0" fillId="0" borderId="31" xfId="0" applyNumberFormat="1" applyBorder="1"/>
    <xf numFmtId="15" fontId="0" fillId="0" borderId="2" xfId="0" applyNumberFormat="1" applyBorder="1"/>
    <xf numFmtId="0" fontId="2" fillId="0" borderId="7" xfId="0" applyFont="1" applyFill="1" applyBorder="1"/>
    <xf numFmtId="0" fontId="2" fillId="0" borderId="13" xfId="0" applyFont="1" applyBorder="1"/>
    <xf numFmtId="10" fontId="0" fillId="2" borderId="9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23" borderId="24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6" xfId="0" applyFill="1" applyBorder="1" applyAlignment="1">
      <alignment horizontal="center"/>
    </xf>
    <xf numFmtId="0" fontId="0" fillId="23" borderId="28" xfId="0" applyFill="1" applyBorder="1" applyAlignment="1">
      <alignment horizontal="center"/>
    </xf>
    <xf numFmtId="0" fontId="3" fillId="2" borderId="6" xfId="0" applyFont="1" applyFill="1" applyBorder="1"/>
    <xf numFmtId="0" fontId="22" fillId="2" borderId="6" xfId="0" applyFont="1" applyFill="1" applyBorder="1"/>
    <xf numFmtId="0" fontId="22" fillId="2" borderId="28" xfId="0" applyFont="1" applyFill="1" applyBorder="1" applyAlignment="1">
      <alignment horizontal="center"/>
    </xf>
    <xf numFmtId="0" fontId="2" fillId="2" borderId="7" xfId="0" applyFont="1" applyFill="1" applyBorder="1"/>
    <xf numFmtId="15" fontId="22" fillId="2" borderId="19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0" fillId="2" borderId="24" xfId="0" applyFill="1" applyBorder="1"/>
    <xf numFmtId="15" fontId="22" fillId="2" borderId="28" xfId="0" applyNumberFormat="1" applyFont="1" applyFill="1" applyBorder="1" applyAlignment="1">
      <alignment horizontal="center"/>
    </xf>
    <xf numFmtId="0" fontId="0" fillId="2" borderId="28" xfId="0" applyFill="1" applyBorder="1"/>
    <xf numFmtId="0" fontId="0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3" fillId="0" borderId="0" xfId="0" applyFo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32" fillId="2" borderId="10" xfId="0" applyNumberFormat="1" applyFont="1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23" borderId="20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2" fillId="0" borderId="7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3" fillId="2" borderId="2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0" fillId="0" borderId="5" xfId="0" applyFill="1" applyBorder="1"/>
    <xf numFmtId="9" fontId="0" fillId="12" borderId="9" xfId="0" applyNumberFormat="1" applyFill="1" applyBorder="1"/>
    <xf numFmtId="0" fontId="22" fillId="12" borderId="6" xfId="0" applyFont="1" applyFill="1" applyBorder="1"/>
    <xf numFmtId="0" fontId="3" fillId="12" borderId="2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3" borderId="19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15" fontId="22" fillId="0" borderId="19" xfId="0" applyNumberFormat="1" applyFont="1" applyBorder="1"/>
    <xf numFmtId="15" fontId="22" fillId="0" borderId="5" xfId="0" applyNumberFormat="1" applyFont="1" applyBorder="1"/>
    <xf numFmtId="0" fontId="22" fillId="0" borderId="2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6" xfId="0" applyBorder="1"/>
    <xf numFmtId="0" fontId="2" fillId="0" borderId="10" xfId="0" applyFont="1" applyBorder="1"/>
    <xf numFmtId="15" fontId="22" fillId="2" borderId="24" xfId="0" applyNumberFormat="1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5" fontId="0" fillId="2" borderId="19" xfId="0" applyNumberForma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18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8" fillId="17" borderId="7" xfId="0" applyFont="1" applyFill="1" applyBorder="1"/>
    <xf numFmtId="0" fontId="8" fillId="7" borderId="7" xfId="0" applyFont="1" applyFill="1" applyBorder="1"/>
    <xf numFmtId="10" fontId="16" fillId="2" borderId="7" xfId="0" applyNumberFormat="1" applyFont="1" applyFill="1" applyBorder="1"/>
    <xf numFmtId="0" fontId="22" fillId="10" borderId="7" xfId="0" applyFont="1" applyFill="1" applyBorder="1"/>
    <xf numFmtId="0" fontId="26" fillId="10" borderId="7" xfId="0" applyFont="1" applyFill="1" applyBorder="1"/>
    <xf numFmtId="0" fontId="3" fillId="7" borderId="7" xfId="0" applyFont="1" applyFill="1" applyBorder="1"/>
    <xf numFmtId="0" fontId="2" fillId="17" borderId="7" xfId="0" applyFont="1" applyFill="1" applyBorder="1"/>
    <xf numFmtId="0" fontId="0" fillId="10" borderId="7" xfId="0" applyFont="1" applyFill="1" applyBorder="1"/>
    <xf numFmtId="0" fontId="12" fillId="14" borderId="7" xfId="0" applyFont="1" applyFill="1" applyBorder="1" applyAlignment="1"/>
    <xf numFmtId="0" fontId="2" fillId="3" borderId="7" xfId="0" applyFont="1" applyFill="1" applyBorder="1"/>
    <xf numFmtId="0" fontId="6" fillId="2" borderId="28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15" fontId="22" fillId="0" borderId="19" xfId="0" applyNumberFormat="1" applyFont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2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30" xfId="0" applyFont="1" applyBorder="1"/>
    <xf numFmtId="0" fontId="22" fillId="2" borderId="6" xfId="0" applyFont="1" applyFill="1" applyBorder="1" applyAlignment="1">
      <alignment horizontal="center"/>
    </xf>
    <xf numFmtId="15" fontId="22" fillId="4" borderId="5" xfId="0" applyNumberFormat="1" applyFont="1" applyFill="1" applyBorder="1" applyAlignment="1">
      <alignment horizontal="center"/>
    </xf>
    <xf numFmtId="0" fontId="12" fillId="22" borderId="13" xfId="0" applyFont="1" applyFill="1" applyBorder="1" applyAlignment="1"/>
    <xf numFmtId="0" fontId="12" fillId="8" borderId="13" xfId="0" applyFont="1" applyFill="1" applyBorder="1" applyAlignment="1"/>
    <xf numFmtId="0" fontId="26" fillId="8" borderId="13" xfId="0" applyFont="1" applyFill="1" applyBorder="1"/>
    <xf numFmtId="0" fontId="26" fillId="4" borderId="13" xfId="0" applyFont="1" applyFill="1" applyBorder="1"/>
    <xf numFmtId="0" fontId="2" fillId="8" borderId="13" xfId="0" applyFont="1" applyFill="1" applyBorder="1"/>
    <xf numFmtId="15" fontId="22" fillId="4" borderId="1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E1008"/>
  <sheetViews>
    <sheetView topLeftCell="CV1" zoomScale="110" zoomScaleNormal="110" workbookViewId="0">
      <selection activeCell="CW1" sqref="CW1:DE518"/>
    </sheetView>
  </sheetViews>
  <sheetFormatPr defaultRowHeight="15" x14ac:dyDescent="0.25"/>
  <cols>
    <col min="1" max="7" width="9" style="96"/>
    <col min="8" max="8" width="11.42578125" style="96" bestFit="1" customWidth="1"/>
    <col min="9" max="10" width="6.5703125" customWidth="1"/>
    <col min="11" max="11" width="8.42578125" bestFit="1" customWidth="1"/>
    <col min="12" max="21" width="7.42578125" customWidth="1"/>
    <col min="39" max="39" width="9.42578125" bestFit="1" customWidth="1"/>
    <col min="69" max="69" width="9.140625" style="96"/>
    <col min="98" max="98" width="13.28515625" bestFit="1" customWidth="1"/>
  </cols>
  <sheetData>
    <row r="1" spans="1:109" ht="19.5" thickBot="1" x14ac:dyDescent="0.35">
      <c r="A1" s="96" t="s">
        <v>529</v>
      </c>
      <c r="I1" s="1"/>
      <c r="J1" s="1"/>
      <c r="K1" s="1"/>
      <c r="L1" s="1"/>
      <c r="M1" s="96"/>
      <c r="N1" s="96"/>
      <c r="O1" s="96"/>
      <c r="P1" s="96"/>
      <c r="Q1" s="96"/>
      <c r="R1" s="96"/>
      <c r="S1" s="1"/>
      <c r="T1" s="1"/>
      <c r="U1" s="1"/>
      <c r="V1" s="1"/>
      <c r="W1" s="1"/>
      <c r="X1" s="1"/>
      <c r="Y1" s="1"/>
      <c r="Z1" s="1"/>
      <c r="AA1" s="1"/>
      <c r="AB1" s="96" t="s">
        <v>529</v>
      </c>
      <c r="AC1" s="96"/>
      <c r="AD1" s="1"/>
      <c r="AE1" s="1" t="s">
        <v>425</v>
      </c>
      <c r="AF1" s="1"/>
      <c r="AG1" s="1"/>
      <c r="AH1" s="1"/>
      <c r="AI1" s="1"/>
      <c r="AJ1" s="1"/>
      <c r="AK1" s="1"/>
      <c r="AL1" s="1"/>
      <c r="AM1" s="59"/>
      <c r="AN1" s="1"/>
      <c r="AO1" s="1" t="s">
        <v>443</v>
      </c>
      <c r="AP1" s="1"/>
      <c r="AQ1" s="1"/>
      <c r="AR1" s="96"/>
      <c r="AS1" s="96"/>
      <c r="AT1" s="96"/>
      <c r="AU1" s="96"/>
      <c r="AV1" s="96"/>
      <c r="AW1" s="96"/>
      <c r="AY1" s="96" t="s">
        <v>447</v>
      </c>
      <c r="AZ1" s="96"/>
      <c r="BA1" s="96"/>
      <c r="BB1" s="96"/>
      <c r="BC1" s="96"/>
      <c r="BD1" s="96"/>
      <c r="BE1" s="96"/>
      <c r="BF1" s="96"/>
      <c r="BG1" s="96"/>
      <c r="BI1" s="96" t="s">
        <v>463</v>
      </c>
      <c r="BJ1" s="96"/>
      <c r="BK1" s="96"/>
      <c r="BL1" s="96"/>
      <c r="BM1" s="96"/>
      <c r="BN1" s="96"/>
      <c r="BO1" s="96"/>
      <c r="BP1" s="96"/>
      <c r="BS1" s="96" t="s">
        <v>488</v>
      </c>
      <c r="BT1" s="96"/>
      <c r="BU1" s="96"/>
      <c r="BV1" s="96"/>
      <c r="BW1" s="96"/>
      <c r="BX1" s="96"/>
      <c r="BY1" s="96"/>
      <c r="BZ1" s="96"/>
      <c r="CA1" s="96"/>
      <c r="CC1" s="96" t="s">
        <v>507</v>
      </c>
      <c r="CD1" s="96"/>
      <c r="CE1" s="96"/>
      <c r="CF1" s="96"/>
      <c r="CG1" s="96"/>
      <c r="CH1" s="96"/>
      <c r="CI1" s="96"/>
      <c r="CJ1" s="96"/>
      <c r="CK1" s="96"/>
      <c r="CM1" s="96" t="s">
        <v>527</v>
      </c>
      <c r="CN1" s="96"/>
      <c r="CO1" s="96"/>
      <c r="CP1" s="96"/>
      <c r="CQ1" s="96"/>
      <c r="CR1" s="96"/>
      <c r="CS1" s="96"/>
      <c r="CT1" s="344"/>
      <c r="CU1" s="96"/>
      <c r="CW1" s="96" t="s">
        <v>529</v>
      </c>
      <c r="CX1" s="96"/>
      <c r="CY1" s="96"/>
      <c r="CZ1" s="96"/>
      <c r="DA1" s="96"/>
      <c r="DB1" s="96"/>
      <c r="DC1" s="96"/>
      <c r="DD1" s="344"/>
      <c r="DE1" s="96"/>
    </row>
    <row r="2" spans="1:109" x14ac:dyDescent="0.25">
      <c r="A2" s="369" t="s">
        <v>530</v>
      </c>
      <c r="B2" s="369"/>
      <c r="C2" s="370" t="s">
        <v>525</v>
      </c>
      <c r="D2" s="306" t="s">
        <v>0</v>
      </c>
      <c r="E2" s="163" t="s">
        <v>1</v>
      </c>
      <c r="F2" s="371" t="s">
        <v>520</v>
      </c>
      <c r="G2" s="164" t="s">
        <v>1</v>
      </c>
      <c r="H2" s="372" t="s">
        <v>3</v>
      </c>
      <c r="I2" s="2"/>
      <c r="J2" s="2"/>
      <c r="K2" s="2"/>
      <c r="L2" s="315" t="s">
        <v>340</v>
      </c>
      <c r="M2" s="324" t="s">
        <v>340</v>
      </c>
      <c r="N2" s="315" t="s">
        <v>343</v>
      </c>
      <c r="O2" s="324" t="s">
        <v>345</v>
      </c>
      <c r="P2" s="315" t="s">
        <v>348</v>
      </c>
      <c r="Q2" s="324" t="s">
        <v>518</v>
      </c>
      <c r="R2" s="318" t="s">
        <v>350</v>
      </c>
      <c r="S2" s="327" t="s">
        <v>352</v>
      </c>
      <c r="T2" s="321" t="s">
        <v>378</v>
      </c>
      <c r="U2" s="349" t="s">
        <v>379</v>
      </c>
      <c r="V2" s="82" t="s">
        <v>531</v>
      </c>
      <c r="W2" s="189"/>
      <c r="X2" s="189"/>
      <c r="Y2" s="189"/>
      <c r="Z2" s="189"/>
      <c r="AA2" s="1"/>
      <c r="AB2" s="369" t="s">
        <v>530</v>
      </c>
      <c r="AC2" s="369"/>
      <c r="AD2" s="1"/>
      <c r="AE2" s="398" t="s">
        <v>426</v>
      </c>
      <c r="AF2" s="398"/>
      <c r="AG2" s="370" t="s">
        <v>525</v>
      </c>
      <c r="AH2" s="306" t="s">
        <v>0</v>
      </c>
      <c r="AI2" s="163" t="s">
        <v>1</v>
      </c>
      <c r="AJ2" s="371" t="s">
        <v>520</v>
      </c>
      <c r="AK2" s="164" t="s">
        <v>1</v>
      </c>
      <c r="AL2" s="372" t="s">
        <v>3</v>
      </c>
      <c r="AM2" s="190" t="s">
        <v>520</v>
      </c>
      <c r="AN2" s="1"/>
      <c r="AO2" s="398" t="s">
        <v>444</v>
      </c>
      <c r="AP2" s="398"/>
      <c r="AQ2" s="370" t="s">
        <v>525</v>
      </c>
      <c r="AR2" s="306" t="s">
        <v>0</v>
      </c>
      <c r="AS2" s="163" t="s">
        <v>1</v>
      </c>
      <c r="AT2" s="371" t="s">
        <v>520</v>
      </c>
      <c r="AU2" s="164" t="s">
        <v>1</v>
      </c>
      <c r="AV2" s="372" t="s">
        <v>3</v>
      </c>
      <c r="AW2" s="190" t="s">
        <v>520</v>
      </c>
      <c r="AY2" s="369" t="s">
        <v>448</v>
      </c>
      <c r="AZ2" s="369"/>
      <c r="BA2" s="370" t="s">
        <v>525</v>
      </c>
      <c r="BB2" s="306" t="s">
        <v>0</v>
      </c>
      <c r="BC2" s="163" t="s">
        <v>1</v>
      </c>
      <c r="BD2" s="371" t="s">
        <v>520</v>
      </c>
      <c r="BE2" s="164" t="s">
        <v>1</v>
      </c>
      <c r="BF2" s="372" t="s">
        <v>3</v>
      </c>
      <c r="BG2" s="190" t="s">
        <v>520</v>
      </c>
      <c r="BI2" s="369" t="s">
        <v>462</v>
      </c>
      <c r="BJ2" s="369"/>
      <c r="BK2" s="370" t="s">
        <v>525</v>
      </c>
      <c r="BL2" s="306" t="s">
        <v>0</v>
      </c>
      <c r="BM2" s="163" t="s">
        <v>1</v>
      </c>
      <c r="BN2" s="371" t="s">
        <v>520</v>
      </c>
      <c r="BO2" s="164" t="s">
        <v>1</v>
      </c>
      <c r="BP2" s="372" t="s">
        <v>3</v>
      </c>
      <c r="BQ2" s="190" t="s">
        <v>520</v>
      </c>
      <c r="BS2" s="369" t="s">
        <v>489</v>
      </c>
      <c r="BT2" s="369"/>
      <c r="BU2" s="370" t="s">
        <v>525</v>
      </c>
      <c r="BV2" s="306" t="s">
        <v>0</v>
      </c>
      <c r="BW2" s="163" t="s">
        <v>1</v>
      </c>
      <c r="BX2" s="371" t="s">
        <v>520</v>
      </c>
      <c r="BY2" s="164" t="s">
        <v>1</v>
      </c>
      <c r="BZ2" s="372" t="s">
        <v>3</v>
      </c>
      <c r="CA2" s="190" t="s">
        <v>520</v>
      </c>
      <c r="CC2" s="369" t="s">
        <v>508</v>
      </c>
      <c r="CD2" s="369"/>
      <c r="CE2" s="370" t="s">
        <v>525</v>
      </c>
      <c r="CF2" s="306" t="s">
        <v>0</v>
      </c>
      <c r="CG2" s="163" t="s">
        <v>1</v>
      </c>
      <c r="CH2" s="371" t="s">
        <v>520</v>
      </c>
      <c r="CI2" s="164" t="s">
        <v>1</v>
      </c>
      <c r="CJ2" s="372" t="s">
        <v>3</v>
      </c>
      <c r="CK2" s="190" t="s">
        <v>520</v>
      </c>
      <c r="CM2" s="369" t="s">
        <v>514</v>
      </c>
      <c r="CN2" s="369"/>
      <c r="CO2" s="370" t="s">
        <v>525</v>
      </c>
      <c r="CP2" s="306" t="s">
        <v>0</v>
      </c>
      <c r="CQ2" s="163" t="s">
        <v>1</v>
      </c>
      <c r="CR2" s="371" t="s">
        <v>520</v>
      </c>
      <c r="CS2" s="164" t="s">
        <v>1</v>
      </c>
      <c r="CT2" s="372" t="s">
        <v>3</v>
      </c>
      <c r="CU2" s="190" t="s">
        <v>520</v>
      </c>
      <c r="CW2" s="369" t="s">
        <v>530</v>
      </c>
      <c r="CX2" s="96"/>
      <c r="CY2" s="370" t="s">
        <v>525</v>
      </c>
      <c r="CZ2" s="306" t="s">
        <v>0</v>
      </c>
      <c r="DA2" s="163" t="s">
        <v>1</v>
      </c>
      <c r="DB2" s="371" t="s">
        <v>520</v>
      </c>
      <c r="DC2" s="164" t="s">
        <v>1</v>
      </c>
      <c r="DD2" s="372" t="s">
        <v>3</v>
      </c>
      <c r="DE2" s="50" t="s">
        <v>520</v>
      </c>
    </row>
    <row r="3" spans="1:109" x14ac:dyDescent="0.25">
      <c r="A3" s="369" t="s">
        <v>532</v>
      </c>
      <c r="B3" s="369"/>
      <c r="C3" s="100" t="s">
        <v>526</v>
      </c>
      <c r="D3" s="4" t="s">
        <v>5</v>
      </c>
      <c r="E3" s="100" t="s">
        <v>6</v>
      </c>
      <c r="F3" s="101" t="s">
        <v>521</v>
      </c>
      <c r="G3" s="373" t="s">
        <v>6</v>
      </c>
      <c r="H3" s="374" t="s">
        <v>520</v>
      </c>
      <c r="I3" s="3"/>
      <c r="J3" s="3"/>
      <c r="K3" s="3"/>
      <c r="L3" s="316" t="s">
        <v>341</v>
      </c>
      <c r="M3" s="325" t="s">
        <v>341</v>
      </c>
      <c r="N3" s="316" t="s">
        <v>344</v>
      </c>
      <c r="O3" s="325" t="s">
        <v>346</v>
      </c>
      <c r="P3" s="316" t="s">
        <v>349</v>
      </c>
      <c r="Q3" s="325" t="s">
        <v>353</v>
      </c>
      <c r="R3" s="319" t="s">
        <v>351</v>
      </c>
      <c r="S3" s="328" t="s">
        <v>353</v>
      </c>
      <c r="T3" s="322" t="s">
        <v>351</v>
      </c>
      <c r="U3" s="348" t="s">
        <v>353</v>
      </c>
      <c r="V3" s="180" t="s">
        <v>533</v>
      </c>
      <c r="W3" s="72"/>
      <c r="X3" s="72"/>
      <c r="Y3" s="72"/>
      <c r="Z3" s="72"/>
      <c r="AA3" s="1"/>
      <c r="AB3" s="369" t="s">
        <v>532</v>
      </c>
      <c r="AC3" s="369"/>
      <c r="AD3" s="1"/>
      <c r="AE3" s="398" t="s">
        <v>449</v>
      </c>
      <c r="AF3" s="398"/>
      <c r="AG3" s="100" t="s">
        <v>526</v>
      </c>
      <c r="AH3" s="4" t="s">
        <v>5</v>
      </c>
      <c r="AI3" s="100" t="s">
        <v>6</v>
      </c>
      <c r="AJ3" s="101" t="s">
        <v>521</v>
      </c>
      <c r="AK3" s="373" t="s">
        <v>6</v>
      </c>
      <c r="AL3" s="374" t="s">
        <v>520</v>
      </c>
      <c r="AM3" s="58" t="s">
        <v>521</v>
      </c>
      <c r="AN3" s="1"/>
      <c r="AO3" s="398" t="s">
        <v>449</v>
      </c>
      <c r="AP3" s="398"/>
      <c r="AQ3" s="100" t="s">
        <v>526</v>
      </c>
      <c r="AR3" s="4" t="s">
        <v>5</v>
      </c>
      <c r="AS3" s="100" t="s">
        <v>6</v>
      </c>
      <c r="AT3" s="101" t="s">
        <v>521</v>
      </c>
      <c r="AU3" s="373" t="s">
        <v>6</v>
      </c>
      <c r="AV3" s="374" t="s">
        <v>520</v>
      </c>
      <c r="AW3" s="58" t="s">
        <v>521</v>
      </c>
      <c r="AY3" s="369" t="s">
        <v>449</v>
      </c>
      <c r="AZ3" s="369"/>
      <c r="BA3" s="100" t="s">
        <v>526</v>
      </c>
      <c r="BB3" s="4" t="s">
        <v>5</v>
      </c>
      <c r="BC3" s="100" t="s">
        <v>6</v>
      </c>
      <c r="BD3" s="101" t="s">
        <v>521</v>
      </c>
      <c r="BE3" s="373" t="s">
        <v>6</v>
      </c>
      <c r="BF3" s="374" t="s">
        <v>520</v>
      </c>
      <c r="BG3" s="58" t="s">
        <v>521</v>
      </c>
      <c r="BI3" s="399" t="s">
        <v>449</v>
      </c>
      <c r="BJ3" s="369"/>
      <c r="BK3" s="100" t="s">
        <v>526</v>
      </c>
      <c r="BL3" s="4" t="s">
        <v>5</v>
      </c>
      <c r="BM3" s="100" t="s">
        <v>6</v>
      </c>
      <c r="BN3" s="101" t="s">
        <v>521</v>
      </c>
      <c r="BO3" s="373" t="s">
        <v>6</v>
      </c>
      <c r="BP3" s="374" t="s">
        <v>520</v>
      </c>
      <c r="BQ3" s="58" t="s">
        <v>521</v>
      </c>
      <c r="BS3" s="399" t="s">
        <v>449</v>
      </c>
      <c r="BT3" s="369"/>
      <c r="BU3" s="100" t="s">
        <v>526</v>
      </c>
      <c r="BV3" s="4" t="s">
        <v>5</v>
      </c>
      <c r="BW3" s="100" t="s">
        <v>6</v>
      </c>
      <c r="BX3" s="101" t="s">
        <v>521</v>
      </c>
      <c r="BY3" s="373" t="s">
        <v>6</v>
      </c>
      <c r="BZ3" s="374" t="s">
        <v>520</v>
      </c>
      <c r="CA3" s="58" t="s">
        <v>521</v>
      </c>
      <c r="CC3" s="399" t="s">
        <v>449</v>
      </c>
      <c r="CD3" s="369"/>
      <c r="CE3" s="100" t="s">
        <v>526</v>
      </c>
      <c r="CF3" s="4" t="s">
        <v>5</v>
      </c>
      <c r="CG3" s="100" t="s">
        <v>6</v>
      </c>
      <c r="CH3" s="101" t="s">
        <v>521</v>
      </c>
      <c r="CI3" s="373" t="s">
        <v>6</v>
      </c>
      <c r="CJ3" s="374" t="s">
        <v>520</v>
      </c>
      <c r="CK3" s="58" t="s">
        <v>521</v>
      </c>
      <c r="CM3" s="399" t="s">
        <v>449</v>
      </c>
      <c r="CN3" s="369"/>
      <c r="CO3" s="100" t="s">
        <v>526</v>
      </c>
      <c r="CP3" s="4" t="s">
        <v>5</v>
      </c>
      <c r="CQ3" s="100" t="s">
        <v>6</v>
      </c>
      <c r="CR3" s="101" t="s">
        <v>521</v>
      </c>
      <c r="CS3" s="373" t="s">
        <v>6</v>
      </c>
      <c r="CT3" s="374" t="s">
        <v>520</v>
      </c>
      <c r="CU3" s="58" t="s">
        <v>521</v>
      </c>
      <c r="CW3" s="369" t="s">
        <v>532</v>
      </c>
      <c r="CX3" s="96"/>
      <c r="CY3" s="100" t="s">
        <v>526</v>
      </c>
      <c r="CZ3" s="4" t="s">
        <v>5</v>
      </c>
      <c r="DA3" s="100" t="s">
        <v>6</v>
      </c>
      <c r="DB3" s="101" t="s">
        <v>521</v>
      </c>
      <c r="DC3" s="373" t="s">
        <v>6</v>
      </c>
      <c r="DD3" s="374" t="s">
        <v>520</v>
      </c>
      <c r="DE3" s="166" t="s">
        <v>521</v>
      </c>
    </row>
    <row r="4" spans="1:109" x14ac:dyDescent="0.25">
      <c r="A4" s="375" t="s">
        <v>449</v>
      </c>
      <c r="B4" s="369"/>
      <c r="C4" s="100" t="s">
        <v>4</v>
      </c>
      <c r="D4" s="3"/>
      <c r="E4" s="98"/>
      <c r="F4" s="101" t="s">
        <v>534</v>
      </c>
      <c r="G4" s="373" t="s">
        <v>7</v>
      </c>
      <c r="H4" s="374" t="s">
        <v>521</v>
      </c>
      <c r="I4" s="3"/>
      <c r="J4" s="3"/>
      <c r="K4" s="3"/>
      <c r="L4" s="316" t="s">
        <v>332</v>
      </c>
      <c r="M4" s="325" t="s">
        <v>342</v>
      </c>
      <c r="N4" s="316" t="s">
        <v>5</v>
      </c>
      <c r="O4" s="325" t="s">
        <v>347</v>
      </c>
      <c r="P4" s="316" t="s">
        <v>347</v>
      </c>
      <c r="Q4" s="325" t="s">
        <v>5</v>
      </c>
      <c r="R4" s="319" t="s">
        <v>5</v>
      </c>
      <c r="S4" s="328" t="s">
        <v>5</v>
      </c>
      <c r="T4" s="322" t="s">
        <v>5</v>
      </c>
      <c r="U4" s="348" t="s">
        <v>5</v>
      </c>
      <c r="V4" s="180" t="s">
        <v>535</v>
      </c>
      <c r="W4" s="331" t="s">
        <v>339</v>
      </c>
      <c r="X4" s="331" t="s">
        <v>336</v>
      </c>
      <c r="Y4" s="331" t="s">
        <v>337</v>
      </c>
      <c r="Z4" s="331" t="s">
        <v>338</v>
      </c>
      <c r="AA4" s="1"/>
      <c r="AB4" s="375" t="s">
        <v>449</v>
      </c>
      <c r="AC4" s="369"/>
      <c r="AD4" s="1"/>
      <c r="AE4" s="398"/>
      <c r="AF4" s="398"/>
      <c r="AG4" s="100" t="s">
        <v>4</v>
      </c>
      <c r="AH4" s="4"/>
      <c r="AI4" s="100"/>
      <c r="AJ4" s="101" t="s">
        <v>534</v>
      </c>
      <c r="AK4" s="373" t="s">
        <v>7</v>
      </c>
      <c r="AL4" s="374" t="s">
        <v>521</v>
      </c>
      <c r="AM4" s="58" t="s">
        <v>387</v>
      </c>
      <c r="AN4" s="1"/>
      <c r="AO4" s="398"/>
      <c r="AP4" s="398"/>
      <c r="AQ4" s="100" t="s">
        <v>4</v>
      </c>
      <c r="AR4" s="4"/>
      <c r="AS4" s="100"/>
      <c r="AT4" s="101" t="s">
        <v>534</v>
      </c>
      <c r="AU4" s="373" t="s">
        <v>7</v>
      </c>
      <c r="AV4" s="374" t="s">
        <v>521</v>
      </c>
      <c r="AW4" s="58" t="s">
        <v>387</v>
      </c>
      <c r="AY4" s="369"/>
      <c r="AZ4" s="369"/>
      <c r="BA4" s="100" t="s">
        <v>4</v>
      </c>
      <c r="BB4" s="4"/>
      <c r="BC4" s="100"/>
      <c r="BD4" s="101" t="s">
        <v>534</v>
      </c>
      <c r="BE4" s="373" t="s">
        <v>7</v>
      </c>
      <c r="BF4" s="374" t="s">
        <v>521</v>
      </c>
      <c r="BG4" s="58" t="s">
        <v>387</v>
      </c>
      <c r="BI4" s="369"/>
      <c r="BJ4" s="369"/>
      <c r="BK4" s="100" t="s">
        <v>4</v>
      </c>
      <c r="BL4" s="4"/>
      <c r="BM4" s="100"/>
      <c r="BN4" s="101" t="s">
        <v>534</v>
      </c>
      <c r="BO4" s="373" t="s">
        <v>7</v>
      </c>
      <c r="BP4" s="374" t="s">
        <v>521</v>
      </c>
      <c r="BQ4" s="58" t="s">
        <v>387</v>
      </c>
      <c r="BS4" s="369"/>
      <c r="BT4" s="369"/>
      <c r="BU4" s="100" t="s">
        <v>4</v>
      </c>
      <c r="BV4" s="4"/>
      <c r="BW4" s="100"/>
      <c r="BX4" s="101" t="s">
        <v>534</v>
      </c>
      <c r="BY4" s="373" t="s">
        <v>7</v>
      </c>
      <c r="BZ4" s="374" t="s">
        <v>521</v>
      </c>
      <c r="CA4" s="58" t="s">
        <v>387</v>
      </c>
      <c r="CC4" s="369"/>
      <c r="CD4" s="369"/>
      <c r="CE4" s="100" t="s">
        <v>4</v>
      </c>
      <c r="CF4" s="4"/>
      <c r="CG4" s="100"/>
      <c r="CH4" s="101" t="s">
        <v>534</v>
      </c>
      <c r="CI4" s="373" t="s">
        <v>7</v>
      </c>
      <c r="CJ4" s="374" t="s">
        <v>521</v>
      </c>
      <c r="CK4" s="58" t="s">
        <v>387</v>
      </c>
      <c r="CM4" s="369"/>
      <c r="CN4" s="369"/>
      <c r="CO4" s="100" t="s">
        <v>4</v>
      </c>
      <c r="CP4" s="4"/>
      <c r="CQ4" s="100"/>
      <c r="CR4" s="101" t="s">
        <v>534</v>
      </c>
      <c r="CS4" s="373" t="s">
        <v>7</v>
      </c>
      <c r="CT4" s="374" t="s">
        <v>521</v>
      </c>
      <c r="CU4" s="58" t="s">
        <v>387</v>
      </c>
      <c r="CW4" s="375" t="s">
        <v>449</v>
      </c>
      <c r="CX4" s="96"/>
      <c r="CY4" s="100" t="s">
        <v>4</v>
      </c>
      <c r="CZ4" s="4"/>
      <c r="DA4" s="100"/>
      <c r="DB4" s="101" t="s">
        <v>534</v>
      </c>
      <c r="DC4" s="373" t="s">
        <v>7</v>
      </c>
      <c r="DD4" s="374" t="s">
        <v>521</v>
      </c>
      <c r="DE4" s="101" t="s">
        <v>387</v>
      </c>
    </row>
    <row r="5" spans="1:109" x14ac:dyDescent="0.25">
      <c r="A5" s="369"/>
      <c r="B5" s="369"/>
      <c r="C5" s="100" t="s">
        <v>536</v>
      </c>
      <c r="D5" s="4"/>
      <c r="E5" s="100"/>
      <c r="F5" s="101" t="s">
        <v>524</v>
      </c>
      <c r="G5" s="376"/>
      <c r="H5" s="102" t="s">
        <v>8</v>
      </c>
      <c r="I5" s="4" t="s">
        <v>327</v>
      </c>
      <c r="J5" s="4" t="s">
        <v>327</v>
      </c>
      <c r="K5" s="4" t="s">
        <v>330</v>
      </c>
      <c r="L5" s="316">
        <v>0</v>
      </c>
      <c r="M5" s="325">
        <v>0</v>
      </c>
      <c r="N5" s="316">
        <v>1</v>
      </c>
      <c r="O5" s="325">
        <v>-1</v>
      </c>
      <c r="P5" s="316">
        <v>2</v>
      </c>
      <c r="Q5" s="325">
        <v>-2</v>
      </c>
      <c r="R5" s="319">
        <v>3</v>
      </c>
      <c r="S5" s="328">
        <v>-3</v>
      </c>
      <c r="T5" s="322">
        <v>4</v>
      </c>
      <c r="U5" s="348">
        <v>-4</v>
      </c>
      <c r="V5" s="180" t="s">
        <v>519</v>
      </c>
      <c r="W5" s="58" t="s">
        <v>334</v>
      </c>
      <c r="X5" s="58" t="s">
        <v>334</v>
      </c>
      <c r="Y5" s="58" t="s">
        <v>334</v>
      </c>
      <c r="Z5" s="58" t="s">
        <v>334</v>
      </c>
      <c r="AA5" s="1"/>
      <c r="AB5" s="369"/>
      <c r="AC5" s="369"/>
      <c r="AD5" s="1"/>
      <c r="AE5" s="398"/>
      <c r="AF5" s="398"/>
      <c r="AG5" s="100" t="s">
        <v>536</v>
      </c>
      <c r="AH5" s="4"/>
      <c r="AI5" s="100"/>
      <c r="AJ5" s="101" t="s">
        <v>524</v>
      </c>
      <c r="AK5" s="373"/>
      <c r="AL5" s="102" t="s">
        <v>8</v>
      </c>
      <c r="AM5" s="58" t="s">
        <v>522</v>
      </c>
      <c r="AN5" s="1"/>
      <c r="AO5" s="398"/>
      <c r="AP5" s="398"/>
      <c r="AQ5" s="100" t="s">
        <v>536</v>
      </c>
      <c r="AR5" s="4"/>
      <c r="AS5" s="100"/>
      <c r="AT5" s="101" t="s">
        <v>524</v>
      </c>
      <c r="AU5" s="373"/>
      <c r="AV5" s="102" t="s">
        <v>8</v>
      </c>
      <c r="AW5" s="58" t="s">
        <v>522</v>
      </c>
      <c r="AY5" s="369"/>
      <c r="AZ5" s="369"/>
      <c r="BA5" s="100" t="s">
        <v>536</v>
      </c>
      <c r="BB5" s="4"/>
      <c r="BC5" s="100"/>
      <c r="BD5" s="101" t="s">
        <v>524</v>
      </c>
      <c r="BE5" s="373"/>
      <c r="BF5" s="102" t="s">
        <v>8</v>
      </c>
      <c r="BG5" s="58" t="s">
        <v>522</v>
      </c>
      <c r="BI5" s="369"/>
      <c r="BJ5" s="369"/>
      <c r="BK5" s="100" t="s">
        <v>536</v>
      </c>
      <c r="BL5" s="4"/>
      <c r="BM5" s="100"/>
      <c r="BN5" s="101" t="s">
        <v>524</v>
      </c>
      <c r="BO5" s="373"/>
      <c r="BP5" s="102" t="s">
        <v>8</v>
      </c>
      <c r="BQ5" s="58" t="s">
        <v>522</v>
      </c>
      <c r="BS5" s="369"/>
      <c r="BT5" s="369"/>
      <c r="BU5" s="100" t="s">
        <v>536</v>
      </c>
      <c r="BV5" s="4"/>
      <c r="BW5" s="100"/>
      <c r="BX5" s="101" t="s">
        <v>524</v>
      </c>
      <c r="BY5" s="373"/>
      <c r="BZ5" s="102" t="s">
        <v>8</v>
      </c>
      <c r="CA5" s="58" t="s">
        <v>522</v>
      </c>
      <c r="CC5" s="369"/>
      <c r="CD5" s="369"/>
      <c r="CE5" s="100" t="s">
        <v>536</v>
      </c>
      <c r="CF5" s="4"/>
      <c r="CG5" s="100"/>
      <c r="CH5" s="101" t="s">
        <v>524</v>
      </c>
      <c r="CI5" s="373"/>
      <c r="CJ5" s="102" t="s">
        <v>8</v>
      </c>
      <c r="CK5" s="58" t="s">
        <v>522</v>
      </c>
      <c r="CM5" s="369"/>
      <c r="CN5" s="369"/>
      <c r="CO5" s="100" t="s">
        <v>536</v>
      </c>
      <c r="CP5" s="4"/>
      <c r="CQ5" s="100"/>
      <c r="CR5" s="101" t="s">
        <v>524</v>
      </c>
      <c r="CS5" s="373"/>
      <c r="CT5" s="102" t="s">
        <v>8</v>
      </c>
      <c r="CU5" s="58" t="s">
        <v>522</v>
      </c>
      <c r="CW5" s="369"/>
      <c r="CX5" s="96"/>
      <c r="CY5" s="100" t="s">
        <v>536</v>
      </c>
      <c r="CZ5" s="4"/>
      <c r="DA5" s="100"/>
      <c r="DB5" s="101" t="s">
        <v>524</v>
      </c>
      <c r="DC5" s="373"/>
      <c r="DD5" s="102" t="s">
        <v>8</v>
      </c>
      <c r="DE5" s="101" t="s">
        <v>544</v>
      </c>
    </row>
    <row r="6" spans="1:109" ht="15.75" thickBot="1" x14ac:dyDescent="0.3">
      <c r="A6" s="377" t="s">
        <v>14</v>
      </c>
      <c r="B6" s="353" t="s">
        <v>15</v>
      </c>
      <c r="C6" s="378">
        <v>42562</v>
      </c>
      <c r="D6" s="228" t="s">
        <v>9</v>
      </c>
      <c r="E6" s="379" t="s">
        <v>10</v>
      </c>
      <c r="F6" s="230" t="s">
        <v>542</v>
      </c>
      <c r="G6" s="380" t="s">
        <v>12</v>
      </c>
      <c r="H6" s="397" t="s">
        <v>538</v>
      </c>
      <c r="I6" s="228" t="s">
        <v>328</v>
      </c>
      <c r="J6" s="228" t="s">
        <v>329</v>
      </c>
      <c r="K6" s="228" t="s">
        <v>331</v>
      </c>
      <c r="L6" s="317" t="s">
        <v>332</v>
      </c>
      <c r="M6" s="326" t="s">
        <v>333</v>
      </c>
      <c r="N6" s="317" t="s">
        <v>332</v>
      </c>
      <c r="O6" s="326" t="s">
        <v>333</v>
      </c>
      <c r="P6" s="317" t="s">
        <v>332</v>
      </c>
      <c r="Q6" s="326" t="s">
        <v>333</v>
      </c>
      <c r="R6" s="320" t="s">
        <v>332</v>
      </c>
      <c r="S6" s="329" t="s">
        <v>333</v>
      </c>
      <c r="T6" s="323" t="s">
        <v>332</v>
      </c>
      <c r="U6" s="350" t="s">
        <v>333</v>
      </c>
      <c r="V6" s="381">
        <v>42014</v>
      </c>
      <c r="W6" s="332" t="s">
        <v>335</v>
      </c>
      <c r="X6" s="332" t="s">
        <v>335</v>
      </c>
      <c r="Y6" s="332" t="s">
        <v>335</v>
      </c>
      <c r="Z6" s="332" t="s">
        <v>335</v>
      </c>
      <c r="AA6" s="1"/>
      <c r="AB6" s="377" t="s">
        <v>14</v>
      </c>
      <c r="AC6" s="353" t="s">
        <v>15</v>
      </c>
      <c r="AD6" s="1"/>
      <c r="AE6" s="333" t="s">
        <v>14</v>
      </c>
      <c r="AF6" s="335" t="s">
        <v>15</v>
      </c>
      <c r="AG6" s="378">
        <v>42014</v>
      </c>
      <c r="AH6" s="228" t="s">
        <v>9</v>
      </c>
      <c r="AI6" s="379" t="s">
        <v>10</v>
      </c>
      <c r="AJ6" s="230" t="s">
        <v>542</v>
      </c>
      <c r="AK6" s="380" t="s">
        <v>12</v>
      </c>
      <c r="AL6" s="397" t="s">
        <v>543</v>
      </c>
      <c r="AM6" s="337">
        <v>42548</v>
      </c>
      <c r="AN6" s="1"/>
      <c r="AO6" s="333" t="s">
        <v>14</v>
      </c>
      <c r="AP6" s="333" t="s">
        <v>15</v>
      </c>
      <c r="AQ6" s="378">
        <v>42014</v>
      </c>
      <c r="AR6" s="228" t="s">
        <v>9</v>
      </c>
      <c r="AS6" s="379" t="s">
        <v>10</v>
      </c>
      <c r="AT6" s="230" t="s">
        <v>542</v>
      </c>
      <c r="AU6" s="380" t="s">
        <v>12</v>
      </c>
      <c r="AV6" s="397" t="s">
        <v>543</v>
      </c>
      <c r="AW6" s="337">
        <v>42562</v>
      </c>
      <c r="AY6" s="333" t="s">
        <v>14</v>
      </c>
      <c r="AZ6" s="333" t="s">
        <v>15</v>
      </c>
      <c r="BA6" s="378">
        <v>42562</v>
      </c>
      <c r="BB6" s="228" t="s">
        <v>9</v>
      </c>
      <c r="BC6" s="379" t="s">
        <v>10</v>
      </c>
      <c r="BD6" s="230" t="s">
        <v>542</v>
      </c>
      <c r="BE6" s="380" t="s">
        <v>12</v>
      </c>
      <c r="BF6" s="397" t="s">
        <v>543</v>
      </c>
      <c r="BG6" s="337">
        <v>42602</v>
      </c>
      <c r="BI6" s="333" t="s">
        <v>14</v>
      </c>
      <c r="BJ6" s="333" t="s">
        <v>15</v>
      </c>
      <c r="BK6" s="378">
        <v>42562</v>
      </c>
      <c r="BL6" s="228" t="s">
        <v>9</v>
      </c>
      <c r="BM6" s="379" t="s">
        <v>10</v>
      </c>
      <c r="BN6" s="230" t="s">
        <v>542</v>
      </c>
      <c r="BO6" s="380" t="s">
        <v>12</v>
      </c>
      <c r="BP6" s="397" t="s">
        <v>543</v>
      </c>
      <c r="BQ6" s="337">
        <v>42646</v>
      </c>
      <c r="BS6" s="333" t="s">
        <v>14</v>
      </c>
      <c r="BT6" s="333" t="s">
        <v>15</v>
      </c>
      <c r="BU6" s="378">
        <v>42562</v>
      </c>
      <c r="BV6" s="228" t="s">
        <v>9</v>
      </c>
      <c r="BW6" s="379" t="s">
        <v>10</v>
      </c>
      <c r="BX6" s="230" t="s">
        <v>542</v>
      </c>
      <c r="BY6" s="380" t="s">
        <v>12</v>
      </c>
      <c r="BZ6" s="397" t="s">
        <v>543</v>
      </c>
      <c r="CA6" s="337">
        <v>42679</v>
      </c>
      <c r="CC6" s="333" t="s">
        <v>14</v>
      </c>
      <c r="CD6" s="333" t="s">
        <v>15</v>
      </c>
      <c r="CE6" s="378">
        <v>42562</v>
      </c>
      <c r="CF6" s="228" t="s">
        <v>9</v>
      </c>
      <c r="CG6" s="379" t="s">
        <v>10</v>
      </c>
      <c r="CH6" s="230" t="s">
        <v>542</v>
      </c>
      <c r="CI6" s="380" t="s">
        <v>12</v>
      </c>
      <c r="CJ6" s="397" t="s">
        <v>543</v>
      </c>
      <c r="CK6" s="337">
        <v>42710</v>
      </c>
      <c r="CM6" s="333" t="s">
        <v>14</v>
      </c>
      <c r="CN6" s="333" t="s">
        <v>15</v>
      </c>
      <c r="CO6" s="378">
        <v>42562</v>
      </c>
      <c r="CP6" s="228" t="s">
        <v>9</v>
      </c>
      <c r="CQ6" s="379" t="s">
        <v>10</v>
      </c>
      <c r="CR6" s="230" t="s">
        <v>542</v>
      </c>
      <c r="CS6" s="380" t="s">
        <v>12</v>
      </c>
      <c r="CT6" s="397" t="s">
        <v>543</v>
      </c>
      <c r="CU6" s="337">
        <v>42741</v>
      </c>
      <c r="CW6" s="377" t="s">
        <v>14</v>
      </c>
      <c r="CX6" s="353" t="s">
        <v>15</v>
      </c>
      <c r="CY6" s="378">
        <v>42562</v>
      </c>
      <c r="CZ6" s="228" t="s">
        <v>9</v>
      </c>
      <c r="DA6" s="379" t="s">
        <v>10</v>
      </c>
      <c r="DB6" s="230" t="s">
        <v>542</v>
      </c>
      <c r="DC6" s="380" t="s">
        <v>12</v>
      </c>
      <c r="DD6" s="397" t="s">
        <v>538</v>
      </c>
      <c r="DE6" s="400">
        <v>42763</v>
      </c>
    </row>
    <row r="7" spans="1:109" x14ac:dyDescent="0.25">
      <c r="A7" s="237" t="s">
        <v>18</v>
      </c>
      <c r="B7" s="106" t="s">
        <v>19</v>
      </c>
      <c r="C7" s="26"/>
      <c r="D7" s="382">
        <v>5.958333333333333</v>
      </c>
      <c r="E7" s="383">
        <v>5</v>
      </c>
      <c r="F7" s="384">
        <f>+E7-D7</f>
        <v>-0.95833333333333304</v>
      </c>
      <c r="G7" s="385">
        <v>6</v>
      </c>
      <c r="H7" s="386">
        <v>-5.7499999999999982</v>
      </c>
      <c r="I7" s="26">
        <v>27</v>
      </c>
      <c r="J7" s="26">
        <v>7</v>
      </c>
      <c r="K7" s="245">
        <f>+I7/J7</f>
        <v>3.8571428571428572</v>
      </c>
      <c r="L7" s="26">
        <v>25</v>
      </c>
      <c r="M7" s="26">
        <v>1</v>
      </c>
      <c r="N7" s="26">
        <v>2</v>
      </c>
      <c r="O7" s="26">
        <v>2</v>
      </c>
      <c r="P7" s="26">
        <v>0</v>
      </c>
      <c r="Q7" s="26">
        <v>4</v>
      </c>
      <c r="R7" s="26">
        <v>0</v>
      </c>
      <c r="S7" s="26">
        <v>0</v>
      </c>
      <c r="T7" s="26"/>
      <c r="U7" s="26"/>
      <c r="V7" s="26">
        <f>+L7+M7+N7+O7+P7+Q7+R7+S7+T7+U7</f>
        <v>34</v>
      </c>
      <c r="W7" s="247">
        <f>+L7/(M7+L7)</f>
        <v>0.96153846153846156</v>
      </c>
      <c r="X7" s="226">
        <f>+N7/(O7+N7)</f>
        <v>0.5</v>
      </c>
      <c r="Y7" s="226">
        <f>+P7/(Q7+P7)</f>
        <v>0</v>
      </c>
      <c r="Z7" s="314" t="e">
        <f>+R7/(S7+R7)</f>
        <v>#DIV/0!</v>
      </c>
      <c r="AA7" s="1"/>
      <c r="AB7" s="237" t="s">
        <v>18</v>
      </c>
      <c r="AC7" s="106" t="s">
        <v>19</v>
      </c>
      <c r="AD7" s="1"/>
      <c r="AE7" s="105" t="s">
        <v>18</v>
      </c>
      <c r="AF7" s="106" t="s">
        <v>19</v>
      </c>
      <c r="AG7" s="67">
        <v>3</v>
      </c>
      <c r="AH7" s="274">
        <v>5.958333333333333</v>
      </c>
      <c r="AI7" s="275">
        <v>5</v>
      </c>
      <c r="AJ7" s="276">
        <v>-0.95833333333333304</v>
      </c>
      <c r="AK7" s="277">
        <v>6</v>
      </c>
      <c r="AL7" s="78">
        <v>-5.7499999999999982</v>
      </c>
      <c r="AM7" s="26">
        <v>204</v>
      </c>
      <c r="AN7" s="1"/>
      <c r="AO7" s="105" t="s">
        <v>18</v>
      </c>
      <c r="AP7" s="106" t="s">
        <v>19</v>
      </c>
      <c r="AQ7" s="40">
        <v>3</v>
      </c>
      <c r="AR7" s="87">
        <v>5.958333333333333</v>
      </c>
      <c r="AS7" s="88">
        <v>5</v>
      </c>
      <c r="AT7" s="89">
        <v>-0.95833333333333304</v>
      </c>
      <c r="AU7" s="90">
        <v>6</v>
      </c>
      <c r="AV7" s="182">
        <v>-5.7499999999999982</v>
      </c>
      <c r="AW7" s="104">
        <v>211</v>
      </c>
      <c r="AY7" s="146" t="s">
        <v>18</v>
      </c>
      <c r="AZ7" s="150" t="s">
        <v>19</v>
      </c>
      <c r="BA7" s="40"/>
      <c r="BB7" s="87">
        <v>5.958333333333333</v>
      </c>
      <c r="BC7" s="88">
        <v>5</v>
      </c>
      <c r="BD7" s="89">
        <v>-0.95833333333333304</v>
      </c>
      <c r="BE7" s="90">
        <v>6</v>
      </c>
      <c r="BF7" s="182">
        <v>-5.7499999999999982</v>
      </c>
      <c r="BG7" s="140">
        <v>170</v>
      </c>
      <c r="BI7" s="237" t="s">
        <v>18</v>
      </c>
      <c r="BJ7" s="106" t="s">
        <v>19</v>
      </c>
      <c r="BK7" s="140"/>
      <c r="BL7" s="6">
        <v>5.958333333333333</v>
      </c>
      <c r="BM7" s="11">
        <v>5</v>
      </c>
      <c r="BN7" s="154">
        <v>-0.95833333333333304</v>
      </c>
      <c r="BO7" s="121">
        <v>6</v>
      </c>
      <c r="BP7" s="169">
        <v>-5.7499999999999982</v>
      </c>
      <c r="BQ7" s="289"/>
      <c r="BS7" s="237" t="s">
        <v>18</v>
      </c>
      <c r="BT7" s="106" t="s">
        <v>19</v>
      </c>
      <c r="BU7" s="40"/>
      <c r="BV7" s="87">
        <v>5.958333333333333</v>
      </c>
      <c r="BW7" s="88">
        <v>5</v>
      </c>
      <c r="BX7" s="89">
        <v>-0.95833333333333304</v>
      </c>
      <c r="BY7" s="90">
        <v>6</v>
      </c>
      <c r="BZ7" s="182">
        <v>-5.7499999999999982</v>
      </c>
      <c r="CA7" s="140">
        <v>178</v>
      </c>
      <c r="CC7" s="237" t="s">
        <v>18</v>
      </c>
      <c r="CD7" s="106" t="s">
        <v>19</v>
      </c>
      <c r="CE7" s="67"/>
      <c r="CF7" s="274">
        <v>5.958333333333333</v>
      </c>
      <c r="CG7" s="275">
        <v>5</v>
      </c>
      <c r="CH7" s="276">
        <f>+CG7-CF7</f>
        <v>-0.95833333333333304</v>
      </c>
      <c r="CI7" s="277">
        <v>6</v>
      </c>
      <c r="CJ7" s="78">
        <v>-5.7499999999999982</v>
      </c>
      <c r="CK7" s="290">
        <v>188</v>
      </c>
      <c r="CM7" s="237" t="s">
        <v>18</v>
      </c>
      <c r="CN7" s="106" t="s">
        <v>19</v>
      </c>
      <c r="CO7" s="40"/>
      <c r="CP7" s="87">
        <v>5.958333333333333</v>
      </c>
      <c r="CQ7" s="88">
        <v>5</v>
      </c>
      <c r="CR7" s="89">
        <f>+CQ7-CP7</f>
        <v>-0.95833333333333304</v>
      </c>
      <c r="CS7" s="90">
        <v>6</v>
      </c>
      <c r="CT7" s="347">
        <v>-5.7499999999999982</v>
      </c>
      <c r="CU7" s="140">
        <v>189</v>
      </c>
      <c r="CW7" s="237" t="s">
        <v>18</v>
      </c>
      <c r="CX7" s="106" t="s">
        <v>19</v>
      </c>
      <c r="CY7" s="26"/>
      <c r="CZ7" s="382">
        <v>5.958333333333333</v>
      </c>
      <c r="DA7" s="383">
        <v>5</v>
      </c>
      <c r="DB7" s="384">
        <f>+DA7-CZ7</f>
        <v>-0.95833333333333304</v>
      </c>
      <c r="DC7" s="385">
        <v>6</v>
      </c>
      <c r="DD7" s="386">
        <v>-5.7499999999999982</v>
      </c>
      <c r="DE7" s="26">
        <v>191</v>
      </c>
    </row>
    <row r="8" spans="1:109" x14ac:dyDescent="0.25">
      <c r="A8" s="107" t="s">
        <v>20</v>
      </c>
      <c r="B8" s="108" t="s">
        <v>21</v>
      </c>
      <c r="C8" s="140"/>
      <c r="D8" s="9">
        <v>8</v>
      </c>
      <c r="E8" s="85">
        <v>8</v>
      </c>
      <c r="F8" s="28">
        <v>0</v>
      </c>
      <c r="G8" s="121">
        <v>3</v>
      </c>
      <c r="H8" s="27">
        <v>0</v>
      </c>
      <c r="I8" s="140">
        <v>1</v>
      </c>
      <c r="J8" s="140">
        <v>1</v>
      </c>
      <c r="K8" s="8">
        <f t="shared" ref="K8:K71" si="0">+I8/J8</f>
        <v>1</v>
      </c>
      <c r="L8" s="140">
        <v>1</v>
      </c>
      <c r="M8" s="140">
        <v>1</v>
      </c>
      <c r="N8" s="140"/>
      <c r="O8" s="140"/>
      <c r="P8" s="140"/>
      <c r="Q8" s="140"/>
      <c r="R8" s="140"/>
      <c r="S8" s="140"/>
      <c r="T8" s="140"/>
      <c r="U8" s="140"/>
      <c r="V8" s="140">
        <f t="shared" ref="V8:V44" si="1">+L8+M8+N8+O8+P8+Q8+R8+S8+T8+U8</f>
        <v>2</v>
      </c>
      <c r="W8" s="25">
        <f t="shared" ref="W8:W44" si="2">+L8/(M8+L8)</f>
        <v>0.5</v>
      </c>
      <c r="X8" s="36" t="e">
        <f t="shared" ref="X8:X44" si="3">+N8/(O8+N8)</f>
        <v>#DIV/0!</v>
      </c>
      <c r="Y8" s="36" t="e">
        <f t="shared" ref="Y8:Y44" si="4">+P8/(Q8+P8)</f>
        <v>#DIV/0!</v>
      </c>
      <c r="Z8" s="37" t="e">
        <f t="shared" ref="Z8:Z44" si="5">+R8/(S8+R8)</f>
        <v>#DIV/0!</v>
      </c>
      <c r="AA8" s="1"/>
      <c r="AB8" s="107" t="s">
        <v>20</v>
      </c>
      <c r="AC8" s="108" t="s">
        <v>21</v>
      </c>
      <c r="AD8" s="1"/>
      <c r="AE8" s="107" t="s">
        <v>20</v>
      </c>
      <c r="AF8" s="108" t="s">
        <v>21</v>
      </c>
      <c r="AG8" s="40">
        <v>1</v>
      </c>
      <c r="AH8" s="191">
        <v>8</v>
      </c>
      <c r="AI8" s="192">
        <v>8</v>
      </c>
      <c r="AJ8" s="193">
        <v>0</v>
      </c>
      <c r="AK8" s="90">
        <v>3</v>
      </c>
      <c r="AL8" s="182">
        <v>0</v>
      </c>
      <c r="AM8" s="140">
        <v>89</v>
      </c>
      <c r="AN8" s="1"/>
      <c r="AO8" s="107" t="s">
        <v>20</v>
      </c>
      <c r="AP8" s="108" t="s">
        <v>21</v>
      </c>
      <c r="AQ8" s="140">
        <v>1</v>
      </c>
      <c r="AR8" s="9">
        <v>8</v>
      </c>
      <c r="AS8" s="85">
        <v>8</v>
      </c>
      <c r="AT8" s="28">
        <v>0</v>
      </c>
      <c r="AU8" s="121">
        <v>3</v>
      </c>
      <c r="AV8" s="169">
        <v>0</v>
      </c>
      <c r="AW8" s="104">
        <v>92</v>
      </c>
      <c r="AY8" s="52" t="s">
        <v>20</v>
      </c>
      <c r="AZ8" s="151" t="s">
        <v>21</v>
      </c>
      <c r="BA8" s="40"/>
      <c r="BB8" s="191">
        <v>8</v>
      </c>
      <c r="BC8" s="192">
        <v>8</v>
      </c>
      <c r="BD8" s="193">
        <v>0</v>
      </c>
      <c r="BE8" s="90">
        <v>3</v>
      </c>
      <c r="BF8" s="182">
        <v>0</v>
      </c>
      <c r="BG8" s="140">
        <v>81</v>
      </c>
      <c r="BI8" s="107" t="s">
        <v>20</v>
      </c>
      <c r="BJ8" s="108" t="s">
        <v>21</v>
      </c>
      <c r="BK8" s="140"/>
      <c r="BL8" s="9">
        <v>8</v>
      </c>
      <c r="BM8" s="85">
        <v>8</v>
      </c>
      <c r="BN8" s="28">
        <v>0</v>
      </c>
      <c r="BO8" s="121">
        <v>3</v>
      </c>
      <c r="BP8" s="169">
        <v>0</v>
      </c>
      <c r="BQ8" s="289"/>
      <c r="BS8" s="107" t="s">
        <v>20</v>
      </c>
      <c r="BT8" s="108" t="s">
        <v>21</v>
      </c>
      <c r="BU8" s="40"/>
      <c r="BV8" s="191">
        <v>8</v>
      </c>
      <c r="BW8" s="192">
        <v>8</v>
      </c>
      <c r="BX8" s="193">
        <v>0</v>
      </c>
      <c r="BY8" s="90">
        <v>3</v>
      </c>
      <c r="BZ8" s="182">
        <v>0</v>
      </c>
      <c r="CA8" s="140">
        <v>85</v>
      </c>
      <c r="CC8" s="107" t="s">
        <v>20</v>
      </c>
      <c r="CD8" s="108" t="s">
        <v>21</v>
      </c>
      <c r="CE8" s="140"/>
      <c r="CF8" s="9">
        <v>8</v>
      </c>
      <c r="CG8" s="85">
        <v>8</v>
      </c>
      <c r="CH8" s="28">
        <v>0</v>
      </c>
      <c r="CI8" s="121">
        <v>3</v>
      </c>
      <c r="CJ8" s="169">
        <v>0</v>
      </c>
      <c r="CK8" s="140">
        <v>84</v>
      </c>
      <c r="CM8" s="107" t="s">
        <v>20</v>
      </c>
      <c r="CN8" s="108" t="s">
        <v>21</v>
      </c>
      <c r="CO8" s="40"/>
      <c r="CP8" s="191">
        <v>8</v>
      </c>
      <c r="CQ8" s="192">
        <v>8</v>
      </c>
      <c r="CR8" s="193">
        <v>0</v>
      </c>
      <c r="CS8" s="90">
        <v>3</v>
      </c>
      <c r="CT8" s="347">
        <v>0</v>
      </c>
      <c r="CU8" s="140">
        <v>84</v>
      </c>
      <c r="CW8" s="107" t="s">
        <v>20</v>
      </c>
      <c r="CX8" s="108" t="s">
        <v>21</v>
      </c>
      <c r="CY8" s="140"/>
      <c r="CZ8" s="9">
        <v>8</v>
      </c>
      <c r="DA8" s="85">
        <v>8</v>
      </c>
      <c r="DB8" s="28">
        <v>0</v>
      </c>
      <c r="DC8" s="121">
        <v>3</v>
      </c>
      <c r="DD8" s="27">
        <v>0</v>
      </c>
      <c r="DE8" s="140">
        <v>86</v>
      </c>
    </row>
    <row r="9" spans="1:109" x14ac:dyDescent="0.25">
      <c r="A9" s="116" t="s">
        <v>22</v>
      </c>
      <c r="B9" s="106" t="s">
        <v>23</v>
      </c>
      <c r="C9" s="140"/>
      <c r="D9" s="9">
        <v>4.333333333333333</v>
      </c>
      <c r="E9" s="85">
        <v>5</v>
      </c>
      <c r="F9" s="28">
        <v>0.66666666666666696</v>
      </c>
      <c r="G9" s="121">
        <v>6</v>
      </c>
      <c r="H9" s="27">
        <v>4.0000000000000018</v>
      </c>
      <c r="I9" s="140">
        <v>3</v>
      </c>
      <c r="J9" s="140">
        <v>0</v>
      </c>
      <c r="K9" s="140" t="e">
        <f t="shared" si="0"/>
        <v>#DIV/0!</v>
      </c>
      <c r="L9" s="140">
        <v>2</v>
      </c>
      <c r="M9" s="140"/>
      <c r="N9" s="140"/>
      <c r="O9" s="140"/>
      <c r="P9" s="140">
        <v>1</v>
      </c>
      <c r="Q9" s="140"/>
      <c r="R9" s="140"/>
      <c r="S9" s="140"/>
      <c r="T9" s="140"/>
      <c r="U9" s="140"/>
      <c r="V9" s="140">
        <f t="shared" si="1"/>
        <v>3</v>
      </c>
      <c r="W9" s="25">
        <f t="shared" si="2"/>
        <v>1</v>
      </c>
      <c r="X9" s="36" t="e">
        <f t="shared" si="3"/>
        <v>#DIV/0!</v>
      </c>
      <c r="Y9" s="36">
        <f t="shared" si="4"/>
        <v>1</v>
      </c>
      <c r="Z9" s="37" t="e">
        <f t="shared" si="5"/>
        <v>#DIV/0!</v>
      </c>
      <c r="AA9" s="1"/>
      <c r="AB9" s="116" t="s">
        <v>22</v>
      </c>
      <c r="AC9" s="106" t="s">
        <v>23</v>
      </c>
      <c r="AD9" s="1"/>
      <c r="AE9" s="109" t="s">
        <v>22</v>
      </c>
      <c r="AF9" s="106" t="s">
        <v>23</v>
      </c>
      <c r="AG9" s="40">
        <v>1</v>
      </c>
      <c r="AH9" s="191">
        <v>4.333333333333333</v>
      </c>
      <c r="AI9" s="192">
        <v>5</v>
      </c>
      <c r="AJ9" s="193">
        <v>0.66666666666666696</v>
      </c>
      <c r="AK9" s="90">
        <v>6</v>
      </c>
      <c r="AL9" s="182">
        <v>4.0000000000000018</v>
      </c>
      <c r="AM9" s="140">
        <v>11</v>
      </c>
      <c r="AN9" s="1"/>
      <c r="AO9" s="109" t="s">
        <v>22</v>
      </c>
      <c r="AP9" s="106" t="s">
        <v>23</v>
      </c>
      <c r="AQ9" s="140">
        <v>1</v>
      </c>
      <c r="AR9" s="9">
        <v>4.333333333333333</v>
      </c>
      <c r="AS9" s="85">
        <v>5</v>
      </c>
      <c r="AT9" s="28">
        <v>0.66666666666666696</v>
      </c>
      <c r="AU9" s="121">
        <v>6</v>
      </c>
      <c r="AV9" s="169">
        <v>4.0000000000000018</v>
      </c>
      <c r="AW9" s="104">
        <v>10</v>
      </c>
      <c r="AY9" s="144" t="s">
        <v>22</v>
      </c>
      <c r="AZ9" s="150" t="s">
        <v>23</v>
      </c>
      <c r="BA9" s="40"/>
      <c r="BB9" s="191">
        <v>4.333333333333333</v>
      </c>
      <c r="BC9" s="192">
        <v>5</v>
      </c>
      <c r="BD9" s="193">
        <v>0.66666666666666696</v>
      </c>
      <c r="BE9" s="90">
        <v>6</v>
      </c>
      <c r="BF9" s="182">
        <v>4.0000000000000018</v>
      </c>
      <c r="BG9" s="140">
        <v>10</v>
      </c>
      <c r="BI9" s="109" t="s">
        <v>22</v>
      </c>
      <c r="BJ9" s="106" t="s">
        <v>23</v>
      </c>
      <c r="BK9" s="140"/>
      <c r="BL9" s="9">
        <v>4.333333333333333</v>
      </c>
      <c r="BM9" s="85">
        <v>5</v>
      </c>
      <c r="BN9" s="28">
        <v>0.66666666666666696</v>
      </c>
      <c r="BO9" s="121">
        <v>6</v>
      </c>
      <c r="BP9" s="169">
        <v>4.0000000000000018</v>
      </c>
      <c r="BQ9" s="289"/>
      <c r="BS9" s="109" t="s">
        <v>22</v>
      </c>
      <c r="BT9" s="106" t="s">
        <v>23</v>
      </c>
      <c r="BU9" s="140"/>
      <c r="BV9" s="9">
        <v>4.333333333333333</v>
      </c>
      <c r="BW9" s="85">
        <v>5</v>
      </c>
      <c r="BX9" s="28">
        <v>0.66666666666666696</v>
      </c>
      <c r="BY9" s="121">
        <v>6</v>
      </c>
      <c r="BZ9" s="169">
        <v>4.0000000000000018</v>
      </c>
      <c r="CA9" s="140">
        <v>10</v>
      </c>
      <c r="CC9" s="109" t="s">
        <v>22</v>
      </c>
      <c r="CD9" s="106" t="s">
        <v>23</v>
      </c>
      <c r="CE9" s="40"/>
      <c r="CF9" s="191">
        <v>4.333333333333333</v>
      </c>
      <c r="CG9" s="192">
        <v>5</v>
      </c>
      <c r="CH9" s="193">
        <v>0.66666666666666696</v>
      </c>
      <c r="CI9" s="90">
        <v>6</v>
      </c>
      <c r="CJ9" s="182">
        <v>4.0000000000000018</v>
      </c>
      <c r="CK9" s="140">
        <v>11</v>
      </c>
      <c r="CM9" s="109" t="s">
        <v>22</v>
      </c>
      <c r="CN9" s="106" t="s">
        <v>23</v>
      </c>
      <c r="CO9" s="40"/>
      <c r="CP9" s="191">
        <v>4.333333333333333</v>
      </c>
      <c r="CQ9" s="192">
        <v>5</v>
      </c>
      <c r="CR9" s="193">
        <v>0.66666666666666696</v>
      </c>
      <c r="CS9" s="90">
        <v>6</v>
      </c>
      <c r="CT9" s="347">
        <v>4.0000000000000018</v>
      </c>
      <c r="CU9" s="140">
        <v>11</v>
      </c>
      <c r="CW9" s="116" t="s">
        <v>22</v>
      </c>
      <c r="CX9" s="106" t="s">
        <v>23</v>
      </c>
      <c r="CY9" s="140"/>
      <c r="CZ9" s="9">
        <v>4.333333333333333</v>
      </c>
      <c r="DA9" s="85">
        <v>5</v>
      </c>
      <c r="DB9" s="28">
        <v>0.66666666666666696</v>
      </c>
      <c r="DC9" s="121">
        <v>6</v>
      </c>
      <c r="DD9" s="27">
        <v>4.0000000000000018</v>
      </c>
      <c r="DE9" s="140">
        <v>11</v>
      </c>
    </row>
    <row r="10" spans="1:109" x14ac:dyDescent="0.25">
      <c r="A10" s="109" t="s">
        <v>24</v>
      </c>
      <c r="B10" s="111" t="s">
        <v>25</v>
      </c>
      <c r="C10" s="140"/>
      <c r="D10" s="9">
        <v>7.5714285714285712</v>
      </c>
      <c r="E10" s="85">
        <v>7</v>
      </c>
      <c r="F10" s="28">
        <v>-0.57142857142857117</v>
      </c>
      <c r="G10" s="121">
        <v>4</v>
      </c>
      <c r="H10" s="27">
        <v>-2.2857142857142847</v>
      </c>
      <c r="I10" s="140">
        <v>2</v>
      </c>
      <c r="J10" s="140">
        <v>5</v>
      </c>
      <c r="K10" s="8">
        <f t="shared" si="0"/>
        <v>0.4</v>
      </c>
      <c r="L10" s="140">
        <v>1</v>
      </c>
      <c r="M10" s="140">
        <v>0</v>
      </c>
      <c r="N10" s="140">
        <v>1</v>
      </c>
      <c r="O10" s="140">
        <v>5</v>
      </c>
      <c r="P10" s="140"/>
      <c r="Q10" s="140"/>
      <c r="R10" s="140"/>
      <c r="S10" s="140"/>
      <c r="T10" s="140"/>
      <c r="U10" s="140"/>
      <c r="V10" s="140">
        <f t="shared" si="1"/>
        <v>7</v>
      </c>
      <c r="W10" s="25">
        <f t="shared" si="2"/>
        <v>1</v>
      </c>
      <c r="X10" s="36">
        <f t="shared" si="3"/>
        <v>0.16666666666666666</v>
      </c>
      <c r="Y10" s="36" t="e">
        <f t="shared" si="4"/>
        <v>#DIV/0!</v>
      </c>
      <c r="Z10" s="37" t="e">
        <f t="shared" si="5"/>
        <v>#DIV/0!</v>
      </c>
      <c r="AA10" s="1"/>
      <c r="AB10" s="109" t="s">
        <v>24</v>
      </c>
      <c r="AC10" s="111" t="s">
        <v>25</v>
      </c>
      <c r="AD10" s="1"/>
      <c r="AE10" s="110" t="s">
        <v>24</v>
      </c>
      <c r="AF10" s="111" t="s">
        <v>25</v>
      </c>
      <c r="AG10" s="40">
        <v>1</v>
      </c>
      <c r="AH10" s="191">
        <v>7.5714285714285712</v>
      </c>
      <c r="AI10" s="192">
        <v>7</v>
      </c>
      <c r="AJ10" s="193">
        <v>-0.57142857142857117</v>
      </c>
      <c r="AK10" s="90">
        <v>4</v>
      </c>
      <c r="AL10" s="182">
        <v>-2.2857142857142847</v>
      </c>
      <c r="AM10" s="140">
        <v>181</v>
      </c>
      <c r="AN10" s="1"/>
      <c r="AO10" s="110" t="s">
        <v>24</v>
      </c>
      <c r="AP10" s="111" t="s">
        <v>25</v>
      </c>
      <c r="AQ10" s="140">
        <v>1</v>
      </c>
      <c r="AR10" s="9">
        <v>7.5714285714285712</v>
      </c>
      <c r="AS10" s="85">
        <v>7</v>
      </c>
      <c r="AT10" s="28">
        <v>-0.57142857142857117</v>
      </c>
      <c r="AU10" s="121">
        <v>4</v>
      </c>
      <c r="AV10" s="169">
        <v>-2.2857142857142847</v>
      </c>
      <c r="AW10" s="104">
        <v>188</v>
      </c>
      <c r="AY10" s="110" t="s">
        <v>24</v>
      </c>
      <c r="AZ10" s="111" t="s">
        <v>25</v>
      </c>
      <c r="BA10" s="140"/>
      <c r="BB10" s="9">
        <v>7.5714285714285712</v>
      </c>
      <c r="BC10" s="85">
        <v>7</v>
      </c>
      <c r="BD10" s="28">
        <v>-0.57142857142857117</v>
      </c>
      <c r="BE10" s="121">
        <v>4</v>
      </c>
      <c r="BF10" s="169">
        <v>-2.2857142857142847</v>
      </c>
      <c r="BG10" s="140">
        <v>148</v>
      </c>
      <c r="BI10" s="110" t="s">
        <v>24</v>
      </c>
      <c r="BJ10" s="111" t="s">
        <v>25</v>
      </c>
      <c r="BK10" s="140"/>
      <c r="BL10" s="9">
        <v>7.5714285714285712</v>
      </c>
      <c r="BM10" s="85">
        <v>7</v>
      </c>
      <c r="BN10" s="28">
        <v>-0.57142857142857117</v>
      </c>
      <c r="BO10" s="121">
        <v>4</v>
      </c>
      <c r="BP10" s="169">
        <v>-2.2857142857142847</v>
      </c>
      <c r="BQ10" s="289"/>
      <c r="BS10" s="110" t="s">
        <v>24</v>
      </c>
      <c r="BT10" s="111" t="s">
        <v>25</v>
      </c>
      <c r="BU10" s="140"/>
      <c r="BV10" s="9">
        <v>7.5714285714285712</v>
      </c>
      <c r="BW10" s="85">
        <v>7</v>
      </c>
      <c r="BX10" s="28">
        <v>-0.57142857142857117</v>
      </c>
      <c r="BY10" s="121">
        <v>4</v>
      </c>
      <c r="BZ10" s="169">
        <v>-2.2857142857142847</v>
      </c>
      <c r="CA10" s="140">
        <v>154</v>
      </c>
      <c r="CC10" s="110" t="s">
        <v>24</v>
      </c>
      <c r="CD10" s="111" t="s">
        <v>25</v>
      </c>
      <c r="CE10" s="40"/>
      <c r="CF10" s="191">
        <v>7.5714285714285712</v>
      </c>
      <c r="CG10" s="192">
        <v>7</v>
      </c>
      <c r="CH10" s="193">
        <v>-0.57142857142857117</v>
      </c>
      <c r="CI10" s="90">
        <v>4</v>
      </c>
      <c r="CJ10" s="182">
        <v>-2.2857142857142847</v>
      </c>
      <c r="CK10" s="140">
        <v>162</v>
      </c>
      <c r="CM10" s="110" t="s">
        <v>24</v>
      </c>
      <c r="CN10" s="111" t="s">
        <v>25</v>
      </c>
      <c r="CO10" s="40"/>
      <c r="CP10" s="191">
        <v>7.5714285714285712</v>
      </c>
      <c r="CQ10" s="192">
        <v>7</v>
      </c>
      <c r="CR10" s="193">
        <v>-0.57142857142857117</v>
      </c>
      <c r="CS10" s="90">
        <v>4</v>
      </c>
      <c r="CT10" s="347">
        <v>-2.2857142857142847</v>
      </c>
      <c r="CU10" s="140">
        <v>162</v>
      </c>
      <c r="CW10" s="109" t="s">
        <v>24</v>
      </c>
      <c r="CX10" s="111" t="s">
        <v>25</v>
      </c>
      <c r="CY10" s="140"/>
      <c r="CZ10" s="9">
        <v>7.5714285714285712</v>
      </c>
      <c r="DA10" s="85">
        <v>7</v>
      </c>
      <c r="DB10" s="28">
        <v>-0.57142857142857117</v>
      </c>
      <c r="DC10" s="121">
        <v>4</v>
      </c>
      <c r="DD10" s="27">
        <v>-2.2857142857142847</v>
      </c>
      <c r="DE10" s="140">
        <v>163</v>
      </c>
    </row>
    <row r="11" spans="1:109" x14ac:dyDescent="0.25">
      <c r="A11" s="387" t="s">
        <v>32</v>
      </c>
      <c r="B11" s="108" t="s">
        <v>33</v>
      </c>
      <c r="C11" s="140"/>
      <c r="D11" s="6">
        <v>6.85</v>
      </c>
      <c r="E11" s="76">
        <v>6.75</v>
      </c>
      <c r="F11" s="154">
        <v>-9.9999999999999645E-2</v>
      </c>
      <c r="G11" s="121">
        <v>3</v>
      </c>
      <c r="H11" s="27">
        <v>-0.29999999999999893</v>
      </c>
      <c r="I11" s="140">
        <v>15</v>
      </c>
      <c r="J11" s="140">
        <v>3</v>
      </c>
      <c r="K11" s="8">
        <f t="shared" si="0"/>
        <v>5</v>
      </c>
      <c r="L11" s="140">
        <v>11</v>
      </c>
      <c r="M11" s="140"/>
      <c r="N11" s="140">
        <v>3</v>
      </c>
      <c r="O11" s="140">
        <v>2</v>
      </c>
      <c r="P11" s="140">
        <v>1</v>
      </c>
      <c r="Q11" s="140">
        <v>1</v>
      </c>
      <c r="R11" s="140"/>
      <c r="S11" s="140"/>
      <c r="T11" s="140"/>
      <c r="U11" s="140"/>
      <c r="V11" s="140">
        <f t="shared" si="1"/>
        <v>18</v>
      </c>
      <c r="W11" s="25">
        <f t="shared" si="2"/>
        <v>1</v>
      </c>
      <c r="X11" s="36">
        <f t="shared" si="3"/>
        <v>0.6</v>
      </c>
      <c r="Y11" s="36">
        <f t="shared" si="4"/>
        <v>0.5</v>
      </c>
      <c r="Z11" s="37" t="e">
        <f t="shared" si="5"/>
        <v>#DIV/0!</v>
      </c>
      <c r="AA11" s="1"/>
      <c r="AB11" s="387" t="s">
        <v>32</v>
      </c>
      <c r="AC11" s="108" t="s">
        <v>33</v>
      </c>
      <c r="AD11" s="1"/>
      <c r="AE11" s="107" t="s">
        <v>32</v>
      </c>
      <c r="AF11" s="108" t="s">
        <v>33</v>
      </c>
      <c r="AG11" s="140">
        <v>2</v>
      </c>
      <c r="AH11" s="9">
        <v>6.5714285714285712</v>
      </c>
      <c r="AI11" s="85">
        <v>6</v>
      </c>
      <c r="AJ11" s="28">
        <v>-0.57142857142857117</v>
      </c>
      <c r="AK11" s="121">
        <v>4</v>
      </c>
      <c r="AL11" s="169">
        <v>-2.2857142857142847</v>
      </c>
      <c r="AM11" s="140">
        <v>181</v>
      </c>
      <c r="AN11" s="1"/>
      <c r="AO11" s="107" t="s">
        <v>32</v>
      </c>
      <c r="AP11" s="108" t="s">
        <v>33</v>
      </c>
      <c r="AQ11" s="140">
        <v>2</v>
      </c>
      <c r="AR11" s="9">
        <v>6.5714285714285712</v>
      </c>
      <c r="AS11" s="85">
        <v>6</v>
      </c>
      <c r="AT11" s="28">
        <v>-0.57142857142857117</v>
      </c>
      <c r="AU11" s="121">
        <v>4</v>
      </c>
      <c r="AV11" s="169">
        <v>-2.2857142857142847</v>
      </c>
      <c r="AW11" s="104">
        <v>188</v>
      </c>
      <c r="AY11" s="107" t="s">
        <v>32</v>
      </c>
      <c r="AZ11" s="108" t="s">
        <v>33</v>
      </c>
      <c r="BA11" s="140"/>
      <c r="BB11" s="9">
        <v>6.5714285714285712</v>
      </c>
      <c r="BC11" s="85">
        <v>6</v>
      </c>
      <c r="BD11" s="28">
        <v>-0.57142857142857117</v>
      </c>
      <c r="BE11" s="121">
        <v>4</v>
      </c>
      <c r="BF11" s="169">
        <v>-2.2857142857142847</v>
      </c>
      <c r="BG11" s="140">
        <v>148</v>
      </c>
      <c r="BI11" s="107" t="s">
        <v>32</v>
      </c>
      <c r="BJ11" s="108" t="s">
        <v>33</v>
      </c>
      <c r="BK11" s="140"/>
      <c r="BL11" s="6">
        <v>6.85</v>
      </c>
      <c r="BM11" s="76">
        <v>6.75</v>
      </c>
      <c r="BN11" s="154">
        <v>-9.9999999999999645E-2</v>
      </c>
      <c r="BO11" s="121">
        <v>3</v>
      </c>
      <c r="BP11" s="169">
        <v>-0.29999999999999893</v>
      </c>
      <c r="BQ11" s="289"/>
      <c r="BS11" s="107" t="s">
        <v>32</v>
      </c>
      <c r="BT11" s="108" t="s">
        <v>33</v>
      </c>
      <c r="BU11" s="140"/>
      <c r="BV11" s="6">
        <v>6.85</v>
      </c>
      <c r="BW11" s="76">
        <v>6.75</v>
      </c>
      <c r="BX11" s="154">
        <v>-9.9999999999999645E-2</v>
      </c>
      <c r="BY11" s="121">
        <v>3</v>
      </c>
      <c r="BZ11" s="169">
        <v>-0.29999999999999893</v>
      </c>
      <c r="CA11" s="140">
        <v>122</v>
      </c>
      <c r="CC11" s="107" t="s">
        <v>32</v>
      </c>
      <c r="CD11" s="108" t="s">
        <v>33</v>
      </c>
      <c r="CE11" s="140"/>
      <c r="CF11" s="6">
        <v>6.85</v>
      </c>
      <c r="CG11" s="76">
        <v>6.75</v>
      </c>
      <c r="CH11" s="154">
        <v>-9.9999999999999645E-2</v>
      </c>
      <c r="CI11" s="121">
        <v>3</v>
      </c>
      <c r="CJ11" s="169">
        <v>-0.29999999999999893</v>
      </c>
      <c r="CK11" s="140">
        <v>128</v>
      </c>
      <c r="CM11" s="107" t="s">
        <v>32</v>
      </c>
      <c r="CN11" s="108" t="s">
        <v>33</v>
      </c>
      <c r="CO11" s="40"/>
      <c r="CP11" s="87">
        <v>6.85</v>
      </c>
      <c r="CQ11" s="302">
        <v>6.75</v>
      </c>
      <c r="CR11" s="89">
        <v>-9.9999999999999645E-2</v>
      </c>
      <c r="CS11" s="90">
        <v>3</v>
      </c>
      <c r="CT11" s="347">
        <v>-0.29999999999999893</v>
      </c>
      <c r="CU11" s="140">
        <v>128</v>
      </c>
      <c r="CW11" s="387" t="s">
        <v>32</v>
      </c>
      <c r="CX11" s="108" t="s">
        <v>33</v>
      </c>
      <c r="CY11" s="140"/>
      <c r="CZ11" s="6">
        <v>6.85</v>
      </c>
      <c r="DA11" s="76">
        <v>6.75</v>
      </c>
      <c r="DB11" s="154">
        <v>-9.9999999999999645E-2</v>
      </c>
      <c r="DC11" s="121">
        <v>3</v>
      </c>
      <c r="DD11" s="27">
        <v>-0.29999999999999893</v>
      </c>
      <c r="DE11" s="140">
        <v>130</v>
      </c>
    </row>
    <row r="12" spans="1:109" x14ac:dyDescent="0.25">
      <c r="A12" s="107" t="s">
        <v>30</v>
      </c>
      <c r="B12" s="115" t="s">
        <v>35</v>
      </c>
      <c r="C12" s="140"/>
      <c r="D12" s="9">
        <v>6.5714285714285712</v>
      </c>
      <c r="E12" s="85">
        <v>6</v>
      </c>
      <c r="F12" s="28">
        <v>-0.57142857142857117</v>
      </c>
      <c r="G12" s="121">
        <v>4</v>
      </c>
      <c r="H12" s="27">
        <v>-2.2857142857142847</v>
      </c>
      <c r="I12" s="140">
        <v>0</v>
      </c>
      <c r="J12" s="140">
        <v>3</v>
      </c>
      <c r="K12" s="8">
        <f t="shared" si="0"/>
        <v>0</v>
      </c>
      <c r="L12" s="140">
        <v>0</v>
      </c>
      <c r="M12" s="140">
        <v>3</v>
      </c>
      <c r="N12" s="140"/>
      <c r="O12" s="140"/>
      <c r="P12" s="140"/>
      <c r="Q12" s="140"/>
      <c r="R12" s="140"/>
      <c r="S12" s="140"/>
      <c r="T12" s="140"/>
      <c r="U12" s="140"/>
      <c r="V12" s="140">
        <f t="shared" si="1"/>
        <v>3</v>
      </c>
      <c r="W12" s="25">
        <f t="shared" si="2"/>
        <v>0</v>
      </c>
      <c r="X12" s="36" t="e">
        <f t="shared" si="3"/>
        <v>#DIV/0!</v>
      </c>
      <c r="Y12" s="36" t="e">
        <f t="shared" si="4"/>
        <v>#DIV/0!</v>
      </c>
      <c r="Z12" s="37" t="e">
        <f t="shared" si="5"/>
        <v>#DIV/0!</v>
      </c>
      <c r="AA12" s="1"/>
      <c r="AB12" s="107" t="s">
        <v>30</v>
      </c>
      <c r="AC12" s="115" t="s">
        <v>35</v>
      </c>
      <c r="AD12" s="1"/>
      <c r="AE12" s="107" t="s">
        <v>30</v>
      </c>
      <c r="AF12" s="115" t="s">
        <v>35</v>
      </c>
      <c r="AG12" s="140">
        <v>3</v>
      </c>
      <c r="AH12" s="6">
        <v>6.85</v>
      </c>
      <c r="AI12" s="76">
        <v>6.75</v>
      </c>
      <c r="AJ12" s="154">
        <v>-9.9999999999999645E-2</v>
      </c>
      <c r="AK12" s="121">
        <v>3</v>
      </c>
      <c r="AL12" s="169">
        <v>-0.29999999999999893</v>
      </c>
      <c r="AM12" s="140">
        <v>138</v>
      </c>
      <c r="AN12" s="1"/>
      <c r="AO12" s="107" t="s">
        <v>30</v>
      </c>
      <c r="AP12" s="115" t="s">
        <v>35</v>
      </c>
      <c r="AQ12" s="140">
        <v>3</v>
      </c>
      <c r="AR12" s="6">
        <v>6.85</v>
      </c>
      <c r="AS12" s="76">
        <v>6.75</v>
      </c>
      <c r="AT12" s="154">
        <v>-9.9999999999999645E-2</v>
      </c>
      <c r="AU12" s="121">
        <v>3</v>
      </c>
      <c r="AV12" s="169">
        <v>-0.29999999999999893</v>
      </c>
      <c r="AW12" s="104">
        <v>145</v>
      </c>
      <c r="AY12" s="107" t="s">
        <v>30</v>
      </c>
      <c r="AZ12" s="115" t="s">
        <v>35</v>
      </c>
      <c r="BA12" s="140"/>
      <c r="BB12" s="6">
        <v>6.85</v>
      </c>
      <c r="BC12" s="76">
        <v>6.75</v>
      </c>
      <c r="BD12" s="154">
        <v>-9.9999999999999645E-2</v>
      </c>
      <c r="BE12" s="121">
        <v>3</v>
      </c>
      <c r="BF12" s="169">
        <v>-0.29999999999999893</v>
      </c>
      <c r="BG12" s="140">
        <v>117</v>
      </c>
      <c r="BI12" s="107" t="s">
        <v>30</v>
      </c>
      <c r="BJ12" s="115" t="s">
        <v>35</v>
      </c>
      <c r="BK12" s="140"/>
      <c r="BL12" s="9">
        <v>6.5714285714285712</v>
      </c>
      <c r="BM12" s="85">
        <v>6</v>
      </c>
      <c r="BN12" s="28">
        <v>-0.57142857142857117</v>
      </c>
      <c r="BO12" s="121">
        <v>4</v>
      </c>
      <c r="BP12" s="169">
        <v>-2.2857142857142847</v>
      </c>
      <c r="BQ12" s="289"/>
      <c r="BS12" s="107" t="s">
        <v>30</v>
      </c>
      <c r="BT12" s="115" t="s">
        <v>35</v>
      </c>
      <c r="BU12" s="140"/>
      <c r="BV12" s="9">
        <v>6.5714285714285712</v>
      </c>
      <c r="BW12" s="85">
        <v>6</v>
      </c>
      <c r="BX12" s="28">
        <v>-0.57142857142857117</v>
      </c>
      <c r="BY12" s="121">
        <v>4</v>
      </c>
      <c r="BZ12" s="169">
        <v>-2.2857142857142847</v>
      </c>
      <c r="CA12" s="140">
        <v>154</v>
      </c>
      <c r="CC12" s="107" t="s">
        <v>30</v>
      </c>
      <c r="CD12" s="115" t="s">
        <v>35</v>
      </c>
      <c r="CE12" s="140"/>
      <c r="CF12" s="9">
        <v>6.5714285714285712</v>
      </c>
      <c r="CG12" s="85">
        <v>6</v>
      </c>
      <c r="CH12" s="28">
        <v>-0.57142857142857117</v>
      </c>
      <c r="CI12" s="121">
        <v>4</v>
      </c>
      <c r="CJ12" s="169">
        <v>-2.2857142857142847</v>
      </c>
      <c r="CK12" s="140">
        <v>162</v>
      </c>
      <c r="CM12" s="107" t="s">
        <v>30</v>
      </c>
      <c r="CN12" s="115" t="s">
        <v>35</v>
      </c>
      <c r="CO12" s="40"/>
      <c r="CP12" s="191">
        <v>6.5714285714285712</v>
      </c>
      <c r="CQ12" s="192">
        <v>6</v>
      </c>
      <c r="CR12" s="193">
        <v>-0.57142857142857117</v>
      </c>
      <c r="CS12" s="90">
        <v>4</v>
      </c>
      <c r="CT12" s="347">
        <v>-2.2857142857142847</v>
      </c>
      <c r="CU12" s="140">
        <v>162</v>
      </c>
      <c r="CW12" s="107" t="s">
        <v>30</v>
      </c>
      <c r="CX12" s="115" t="s">
        <v>35</v>
      </c>
      <c r="CY12" s="140"/>
      <c r="CZ12" s="9">
        <v>6.5714285714285712</v>
      </c>
      <c r="DA12" s="85">
        <v>6</v>
      </c>
      <c r="DB12" s="28">
        <v>-0.57142857142857117</v>
      </c>
      <c r="DC12" s="121">
        <v>4</v>
      </c>
      <c r="DD12" s="27">
        <v>-2.2857142857142847</v>
      </c>
      <c r="DE12" s="140">
        <v>163</v>
      </c>
    </row>
    <row r="13" spans="1:109" x14ac:dyDescent="0.25">
      <c r="A13" s="114" t="s">
        <v>37</v>
      </c>
      <c r="B13" s="106" t="s">
        <v>38</v>
      </c>
      <c r="C13" s="140"/>
      <c r="D13" s="9">
        <v>10.5</v>
      </c>
      <c r="E13" s="85">
        <v>10</v>
      </c>
      <c r="F13" s="28">
        <v>-0.5</v>
      </c>
      <c r="G13" s="121">
        <v>1</v>
      </c>
      <c r="H13" s="27">
        <v>-0.5</v>
      </c>
      <c r="I13" s="140">
        <v>0</v>
      </c>
      <c r="J13" s="140">
        <v>4</v>
      </c>
      <c r="K13" s="8">
        <f t="shared" si="0"/>
        <v>0</v>
      </c>
      <c r="L13" s="140"/>
      <c r="M13" s="140">
        <v>2</v>
      </c>
      <c r="N13" s="140"/>
      <c r="O13" s="140">
        <v>2</v>
      </c>
      <c r="P13" s="140"/>
      <c r="Q13" s="140"/>
      <c r="R13" s="140"/>
      <c r="S13" s="140"/>
      <c r="T13" s="140"/>
      <c r="U13" s="140"/>
      <c r="V13" s="140">
        <f t="shared" si="1"/>
        <v>4</v>
      </c>
      <c r="W13" s="25">
        <f t="shared" si="2"/>
        <v>0</v>
      </c>
      <c r="X13" s="36">
        <f t="shared" si="3"/>
        <v>0</v>
      </c>
      <c r="Y13" s="36" t="e">
        <f t="shared" si="4"/>
        <v>#DIV/0!</v>
      </c>
      <c r="Z13" s="37" t="e">
        <f t="shared" si="5"/>
        <v>#DIV/0!</v>
      </c>
      <c r="AA13" s="1"/>
      <c r="AB13" s="114" t="s">
        <v>37</v>
      </c>
      <c r="AC13" s="106" t="s">
        <v>38</v>
      </c>
      <c r="AD13" s="1"/>
      <c r="AE13" s="114" t="s">
        <v>37</v>
      </c>
      <c r="AF13" s="106" t="s">
        <v>38</v>
      </c>
      <c r="AG13" s="140">
        <v>1</v>
      </c>
      <c r="AH13" s="9">
        <v>10.5</v>
      </c>
      <c r="AI13" s="85">
        <v>10</v>
      </c>
      <c r="AJ13" s="28">
        <v>-0.5</v>
      </c>
      <c r="AK13" s="121">
        <v>1</v>
      </c>
      <c r="AL13" s="169">
        <v>-0.5</v>
      </c>
      <c r="AM13" s="140">
        <v>143</v>
      </c>
      <c r="AN13" s="1"/>
      <c r="AO13" s="114" t="s">
        <v>37</v>
      </c>
      <c r="AP13" s="106" t="s">
        <v>38</v>
      </c>
      <c r="AQ13" s="140">
        <v>1</v>
      </c>
      <c r="AR13" s="9">
        <v>10.5</v>
      </c>
      <c r="AS13" s="85">
        <v>10</v>
      </c>
      <c r="AT13" s="28">
        <v>-0.5</v>
      </c>
      <c r="AU13" s="121">
        <v>1</v>
      </c>
      <c r="AV13" s="169">
        <v>-0.5</v>
      </c>
      <c r="AW13" s="104">
        <v>151</v>
      </c>
      <c r="AY13" s="114" t="s">
        <v>37</v>
      </c>
      <c r="AZ13" s="106" t="s">
        <v>38</v>
      </c>
      <c r="BA13" s="140"/>
      <c r="BB13" s="9">
        <v>10.5</v>
      </c>
      <c r="BC13" s="85">
        <v>10</v>
      </c>
      <c r="BD13" s="28">
        <v>-0.5</v>
      </c>
      <c r="BE13" s="121">
        <v>1</v>
      </c>
      <c r="BF13" s="169">
        <v>-0.5</v>
      </c>
      <c r="BG13" s="140">
        <v>123</v>
      </c>
      <c r="BI13" s="114" t="s">
        <v>37</v>
      </c>
      <c r="BJ13" s="106" t="s">
        <v>38</v>
      </c>
      <c r="BK13" s="140"/>
      <c r="BL13" s="9">
        <v>10.5</v>
      </c>
      <c r="BM13" s="85">
        <v>10</v>
      </c>
      <c r="BN13" s="28">
        <v>-0.5</v>
      </c>
      <c r="BO13" s="121">
        <v>1</v>
      </c>
      <c r="BP13" s="169">
        <v>-0.5</v>
      </c>
      <c r="BQ13" s="289"/>
      <c r="BS13" s="114" t="s">
        <v>37</v>
      </c>
      <c r="BT13" s="106" t="s">
        <v>38</v>
      </c>
      <c r="BU13" s="140"/>
      <c r="BV13" s="9">
        <v>10.5</v>
      </c>
      <c r="BW13" s="85">
        <v>10</v>
      </c>
      <c r="BX13" s="28">
        <v>-0.5</v>
      </c>
      <c r="BY13" s="121">
        <v>1</v>
      </c>
      <c r="BZ13" s="169">
        <v>-0.5</v>
      </c>
      <c r="CA13" s="140">
        <v>127</v>
      </c>
      <c r="CC13" s="114" t="s">
        <v>37</v>
      </c>
      <c r="CD13" s="106" t="s">
        <v>38</v>
      </c>
      <c r="CE13" s="140"/>
      <c r="CF13" s="9">
        <v>10.5</v>
      </c>
      <c r="CG13" s="85">
        <v>10</v>
      </c>
      <c r="CH13" s="28">
        <v>-0.5</v>
      </c>
      <c r="CI13" s="121">
        <v>1</v>
      </c>
      <c r="CJ13" s="169">
        <v>-0.5</v>
      </c>
      <c r="CK13" s="140">
        <v>131</v>
      </c>
      <c r="CM13" s="114" t="s">
        <v>37</v>
      </c>
      <c r="CN13" s="106" t="s">
        <v>38</v>
      </c>
      <c r="CO13" s="140"/>
      <c r="CP13" s="9">
        <v>10.5</v>
      </c>
      <c r="CQ13" s="85">
        <v>10</v>
      </c>
      <c r="CR13" s="28">
        <v>-0.5</v>
      </c>
      <c r="CS13" s="121">
        <v>1</v>
      </c>
      <c r="CT13" s="282">
        <v>-0.5</v>
      </c>
      <c r="CU13" s="140">
        <v>131</v>
      </c>
      <c r="CW13" s="114" t="s">
        <v>37</v>
      </c>
      <c r="CX13" s="106" t="s">
        <v>38</v>
      </c>
      <c r="CY13" s="140"/>
      <c r="CZ13" s="9">
        <v>10.5</v>
      </c>
      <c r="DA13" s="85">
        <v>10</v>
      </c>
      <c r="DB13" s="28">
        <v>-0.5</v>
      </c>
      <c r="DC13" s="121">
        <v>1</v>
      </c>
      <c r="DD13" s="27">
        <v>-0.5</v>
      </c>
      <c r="DE13" s="140">
        <v>133</v>
      </c>
    </row>
    <row r="14" spans="1:109" x14ac:dyDescent="0.25">
      <c r="A14" s="388" t="s">
        <v>39</v>
      </c>
      <c r="B14" s="108" t="s">
        <v>40</v>
      </c>
      <c r="C14" s="216">
        <v>2</v>
      </c>
      <c r="D14" s="10">
        <v>7.1666999999999996</v>
      </c>
      <c r="E14" s="11">
        <v>7.5</v>
      </c>
      <c r="F14" s="154">
        <f>+E14-D14</f>
        <v>0.33330000000000037</v>
      </c>
      <c r="G14" s="121">
        <v>3</v>
      </c>
      <c r="H14" s="27">
        <f>+F14*G14</f>
        <v>0.99990000000000112</v>
      </c>
      <c r="I14" s="140">
        <v>28</v>
      </c>
      <c r="J14" s="140">
        <v>36</v>
      </c>
      <c r="K14" s="8">
        <f t="shared" si="0"/>
        <v>0.77777777777777779</v>
      </c>
      <c r="L14" s="140">
        <v>11</v>
      </c>
      <c r="M14" s="140">
        <v>17</v>
      </c>
      <c r="N14" s="140">
        <v>11</v>
      </c>
      <c r="O14" s="140">
        <v>8</v>
      </c>
      <c r="P14" s="140">
        <v>3</v>
      </c>
      <c r="Q14" s="140">
        <v>10</v>
      </c>
      <c r="R14" s="140">
        <v>2</v>
      </c>
      <c r="S14" s="140">
        <v>1</v>
      </c>
      <c r="T14" s="140">
        <v>1</v>
      </c>
      <c r="U14" s="140"/>
      <c r="V14" s="140">
        <f t="shared" si="1"/>
        <v>64</v>
      </c>
      <c r="W14" s="25">
        <f t="shared" si="2"/>
        <v>0.39285714285714285</v>
      </c>
      <c r="X14" s="36">
        <f t="shared" si="3"/>
        <v>0.57894736842105265</v>
      </c>
      <c r="Y14" s="36">
        <f t="shared" si="4"/>
        <v>0.23076923076923078</v>
      </c>
      <c r="Z14" s="37">
        <f t="shared" si="5"/>
        <v>0.66666666666666663</v>
      </c>
      <c r="AA14" s="1"/>
      <c r="AB14" s="388" t="s">
        <v>39</v>
      </c>
      <c r="AC14" s="108" t="s">
        <v>40</v>
      </c>
      <c r="AD14" s="1"/>
      <c r="AE14" s="171" t="s">
        <v>39</v>
      </c>
      <c r="AF14" s="108" t="s">
        <v>40</v>
      </c>
      <c r="AG14" s="140">
        <v>8</v>
      </c>
      <c r="AH14" s="6">
        <v>6.166666666666667</v>
      </c>
      <c r="AI14" s="11">
        <v>7.5</v>
      </c>
      <c r="AJ14" s="154">
        <v>1.333333333333333</v>
      </c>
      <c r="AK14" s="121">
        <v>3</v>
      </c>
      <c r="AL14" s="169">
        <v>3.9999999999999991</v>
      </c>
      <c r="AM14" s="140">
        <v>11</v>
      </c>
      <c r="AN14" s="1"/>
      <c r="AO14" s="171" t="s">
        <v>39</v>
      </c>
      <c r="AP14" s="108" t="s">
        <v>40</v>
      </c>
      <c r="AQ14" s="140">
        <v>8</v>
      </c>
      <c r="AR14" s="10">
        <v>6.166666666666667</v>
      </c>
      <c r="AS14" s="11">
        <v>7.5</v>
      </c>
      <c r="AT14" s="154">
        <v>1.333333333333333</v>
      </c>
      <c r="AU14" s="121">
        <v>3</v>
      </c>
      <c r="AV14" s="169">
        <v>3.9999999999999991</v>
      </c>
      <c r="AW14" s="104">
        <v>10</v>
      </c>
      <c r="AY14" s="171" t="s">
        <v>39</v>
      </c>
      <c r="AZ14" s="108" t="s">
        <v>40</v>
      </c>
      <c r="BA14" s="140"/>
      <c r="BB14" s="10">
        <v>6.166666666666667</v>
      </c>
      <c r="BC14" s="11">
        <v>7.5</v>
      </c>
      <c r="BD14" s="154">
        <v>1.333333333333333</v>
      </c>
      <c r="BE14" s="121">
        <v>3</v>
      </c>
      <c r="BF14" s="169">
        <v>3.9999999999999991</v>
      </c>
      <c r="BG14" s="140">
        <v>10</v>
      </c>
      <c r="BI14" s="171" t="s">
        <v>39</v>
      </c>
      <c r="BJ14" s="108" t="s">
        <v>40</v>
      </c>
      <c r="BK14" s="104">
        <v>1</v>
      </c>
      <c r="BL14" s="14">
        <v>5</v>
      </c>
      <c r="BM14" s="17">
        <v>7.5</v>
      </c>
      <c r="BN14" s="53">
        <v>1.333333333333333</v>
      </c>
      <c r="BO14" s="54">
        <v>3</v>
      </c>
      <c r="BP14" s="238">
        <v>3.9999999999999991</v>
      </c>
      <c r="BQ14" s="342"/>
      <c r="BS14" s="171" t="s">
        <v>39</v>
      </c>
      <c r="BT14" s="108" t="s">
        <v>40</v>
      </c>
      <c r="BU14" s="206">
        <v>2</v>
      </c>
      <c r="BV14" s="14">
        <v>7.1666999999999996</v>
      </c>
      <c r="BW14" s="17">
        <v>7.5</v>
      </c>
      <c r="BX14" s="53">
        <v>0.33330000000000037</v>
      </c>
      <c r="BY14" s="206">
        <v>3</v>
      </c>
      <c r="BZ14" s="252">
        <v>0.99990000000000112</v>
      </c>
      <c r="CA14" s="141">
        <v>60</v>
      </c>
      <c r="CC14" s="171" t="s">
        <v>39</v>
      </c>
      <c r="CD14" s="108" t="s">
        <v>40</v>
      </c>
      <c r="CE14" s="206">
        <v>2</v>
      </c>
      <c r="CF14" s="14">
        <v>7.1666999999999996</v>
      </c>
      <c r="CG14" s="17">
        <v>7.5</v>
      </c>
      <c r="CH14" s="53">
        <f>+CG14-CF14</f>
        <v>0.33330000000000037</v>
      </c>
      <c r="CI14" s="54">
        <v>3</v>
      </c>
      <c r="CJ14" s="278">
        <f>+CH14*CI14</f>
        <v>0.99990000000000112</v>
      </c>
      <c r="CK14" s="141">
        <v>61</v>
      </c>
      <c r="CM14" s="171" t="s">
        <v>39</v>
      </c>
      <c r="CN14" s="108" t="s">
        <v>40</v>
      </c>
      <c r="CO14" s="216">
        <v>2</v>
      </c>
      <c r="CP14" s="10">
        <v>7.1666999999999996</v>
      </c>
      <c r="CQ14" s="11">
        <v>7.5</v>
      </c>
      <c r="CR14" s="154">
        <f>+CQ14-CP14</f>
        <v>0.33330000000000037</v>
      </c>
      <c r="CS14" s="121">
        <v>3</v>
      </c>
      <c r="CT14" s="282">
        <f>+CR14*CS14</f>
        <v>0.99990000000000112</v>
      </c>
      <c r="CU14" s="140">
        <v>59</v>
      </c>
      <c r="CW14" s="388" t="s">
        <v>39</v>
      </c>
      <c r="CX14" s="108" t="s">
        <v>40</v>
      </c>
      <c r="CY14" s="216">
        <v>2</v>
      </c>
      <c r="CZ14" s="10">
        <v>7.1666999999999996</v>
      </c>
      <c r="DA14" s="11">
        <v>7.5</v>
      </c>
      <c r="DB14" s="154">
        <f>+DA14-CZ14</f>
        <v>0.33330000000000037</v>
      </c>
      <c r="DC14" s="121">
        <v>3</v>
      </c>
      <c r="DD14" s="27">
        <f>+DB14*DC14</f>
        <v>0.99990000000000112</v>
      </c>
      <c r="DE14" s="140">
        <v>60</v>
      </c>
    </row>
    <row r="15" spans="1:109" x14ac:dyDescent="0.25">
      <c r="A15" s="15" t="s">
        <v>43</v>
      </c>
      <c r="B15" s="106" t="s">
        <v>44</v>
      </c>
      <c r="C15" s="140"/>
      <c r="D15" s="6">
        <v>7.7333333333333325</v>
      </c>
      <c r="E15" s="11">
        <v>7.8</v>
      </c>
      <c r="F15" s="154">
        <v>6.6666666666667318E-2</v>
      </c>
      <c r="G15" s="121">
        <v>3</v>
      </c>
      <c r="H15" s="27">
        <v>0.20000000000000195</v>
      </c>
      <c r="I15" s="140">
        <v>15</v>
      </c>
      <c r="J15" s="140">
        <v>18</v>
      </c>
      <c r="K15" s="8">
        <f t="shared" si="0"/>
        <v>0.83333333333333337</v>
      </c>
      <c r="L15" s="140">
        <v>9</v>
      </c>
      <c r="M15" s="140">
        <v>13</v>
      </c>
      <c r="N15" s="140">
        <v>5</v>
      </c>
      <c r="O15" s="140">
        <v>3</v>
      </c>
      <c r="P15" s="140">
        <v>1</v>
      </c>
      <c r="Q15" s="140">
        <v>2</v>
      </c>
      <c r="R15" s="140"/>
      <c r="S15" s="140"/>
      <c r="T15" s="140"/>
      <c r="U15" s="140"/>
      <c r="V15" s="140">
        <f t="shared" si="1"/>
        <v>33</v>
      </c>
      <c r="W15" s="25">
        <f t="shared" si="2"/>
        <v>0.40909090909090912</v>
      </c>
      <c r="X15" s="36">
        <f t="shared" si="3"/>
        <v>0.625</v>
      </c>
      <c r="Y15" s="36">
        <f t="shared" si="4"/>
        <v>0.33333333333333331</v>
      </c>
      <c r="Z15" s="37" t="e">
        <f t="shared" si="5"/>
        <v>#DIV/0!</v>
      </c>
      <c r="AA15" s="1"/>
      <c r="AB15" s="15" t="s">
        <v>43</v>
      </c>
      <c r="AC15" s="106" t="s">
        <v>44</v>
      </c>
      <c r="AD15" s="1"/>
      <c r="AE15" s="117" t="s">
        <v>43</v>
      </c>
      <c r="AF15" s="106" t="s">
        <v>44</v>
      </c>
      <c r="AG15" s="140">
        <v>3</v>
      </c>
      <c r="AH15" s="6">
        <v>7.7333333333333325</v>
      </c>
      <c r="AI15" s="11">
        <v>7.8</v>
      </c>
      <c r="AJ15" s="154">
        <v>6.6666666666667318E-2</v>
      </c>
      <c r="AK15" s="121">
        <v>3</v>
      </c>
      <c r="AL15" s="169">
        <v>0.20000000000000195</v>
      </c>
      <c r="AM15" s="140">
        <v>86</v>
      </c>
      <c r="AN15" s="1"/>
      <c r="AO15" s="117" t="s">
        <v>43</v>
      </c>
      <c r="AP15" s="106" t="s">
        <v>44</v>
      </c>
      <c r="AQ15" s="140">
        <v>3</v>
      </c>
      <c r="AR15" s="6">
        <v>7.7333333333333325</v>
      </c>
      <c r="AS15" s="11">
        <v>7.8</v>
      </c>
      <c r="AT15" s="154">
        <v>6.6666666666667318E-2</v>
      </c>
      <c r="AU15" s="121">
        <v>3</v>
      </c>
      <c r="AV15" s="169">
        <v>0.20000000000000195</v>
      </c>
      <c r="AW15" s="104">
        <v>89</v>
      </c>
      <c r="AY15" s="117" t="s">
        <v>43</v>
      </c>
      <c r="AZ15" s="106" t="s">
        <v>44</v>
      </c>
      <c r="BA15" s="140"/>
      <c r="BB15" s="6">
        <v>7.7333333333333325</v>
      </c>
      <c r="BC15" s="11">
        <v>7.8</v>
      </c>
      <c r="BD15" s="154">
        <v>6.6666666666667318E-2</v>
      </c>
      <c r="BE15" s="121">
        <v>3</v>
      </c>
      <c r="BF15" s="169">
        <v>0.20000000000000195</v>
      </c>
      <c r="BG15" s="140">
        <v>79</v>
      </c>
      <c r="BI15" s="117" t="s">
        <v>43</v>
      </c>
      <c r="BJ15" s="106" t="s">
        <v>44</v>
      </c>
      <c r="BK15" s="140"/>
      <c r="BL15" s="6">
        <v>7.7333333333333325</v>
      </c>
      <c r="BM15" s="11">
        <v>7.8</v>
      </c>
      <c r="BN15" s="154">
        <v>6.6666666666667318E-2</v>
      </c>
      <c r="BO15" s="121">
        <v>3</v>
      </c>
      <c r="BP15" s="169">
        <v>0.20000000000000195</v>
      </c>
      <c r="BQ15" s="289"/>
      <c r="BS15" s="117" t="s">
        <v>43</v>
      </c>
      <c r="BT15" s="106" t="s">
        <v>44</v>
      </c>
      <c r="BU15" s="140"/>
      <c r="BV15" s="6">
        <v>7.7333333333333325</v>
      </c>
      <c r="BW15" s="11">
        <v>7.8</v>
      </c>
      <c r="BX15" s="154">
        <v>6.6666666666667318E-2</v>
      </c>
      <c r="BY15" s="121">
        <v>3</v>
      </c>
      <c r="BZ15" s="169">
        <v>0.20000000000000195</v>
      </c>
      <c r="CA15" s="140">
        <v>83</v>
      </c>
      <c r="CC15" s="117" t="s">
        <v>43</v>
      </c>
      <c r="CD15" s="106" t="s">
        <v>44</v>
      </c>
      <c r="CE15" s="140"/>
      <c r="CF15" s="6">
        <v>7.7333333333333325</v>
      </c>
      <c r="CG15" s="11">
        <v>7.8</v>
      </c>
      <c r="CH15" s="154">
        <v>6.6666666666667318E-2</v>
      </c>
      <c r="CI15" s="121">
        <v>3</v>
      </c>
      <c r="CJ15" s="169">
        <v>0.20000000000000195</v>
      </c>
      <c r="CK15" s="140">
        <v>81</v>
      </c>
      <c r="CM15" s="117" t="s">
        <v>43</v>
      </c>
      <c r="CN15" s="106" t="s">
        <v>44</v>
      </c>
      <c r="CO15" s="140"/>
      <c r="CP15" s="6">
        <v>7.7333333333333325</v>
      </c>
      <c r="CQ15" s="11">
        <v>7.8</v>
      </c>
      <c r="CR15" s="154">
        <v>6.6666666666667318E-2</v>
      </c>
      <c r="CS15" s="121">
        <v>3</v>
      </c>
      <c r="CT15" s="282">
        <v>0.20000000000000195</v>
      </c>
      <c r="CU15" s="140">
        <v>81</v>
      </c>
      <c r="CW15" s="15" t="s">
        <v>43</v>
      </c>
      <c r="CX15" s="106" t="s">
        <v>44</v>
      </c>
      <c r="CY15" s="140"/>
      <c r="CZ15" s="6">
        <v>7.7333333333333325</v>
      </c>
      <c r="DA15" s="11">
        <v>7.8</v>
      </c>
      <c r="DB15" s="154">
        <v>6.6666666666667318E-2</v>
      </c>
      <c r="DC15" s="121">
        <v>3</v>
      </c>
      <c r="DD15" s="27">
        <v>0.20000000000000195</v>
      </c>
      <c r="DE15" s="140">
        <v>83</v>
      </c>
    </row>
    <row r="16" spans="1:109" x14ac:dyDescent="0.25">
      <c r="A16" s="129" t="s">
        <v>45</v>
      </c>
      <c r="B16" s="106" t="s">
        <v>46</v>
      </c>
      <c r="C16" s="140"/>
      <c r="D16" s="10">
        <v>6.8888888888888893</v>
      </c>
      <c r="E16" s="11">
        <v>6.8888999999999996</v>
      </c>
      <c r="F16" s="154">
        <v>1.1111111110295724E-5</v>
      </c>
      <c r="G16" s="121">
        <v>4</v>
      </c>
      <c r="H16" s="27">
        <v>4.4444444441182895E-5</v>
      </c>
      <c r="I16" s="56">
        <v>9</v>
      </c>
      <c r="J16" s="56">
        <v>10</v>
      </c>
      <c r="K16" s="8">
        <f t="shared" si="0"/>
        <v>0.9</v>
      </c>
      <c r="L16" s="140">
        <v>4</v>
      </c>
      <c r="M16" s="140">
        <v>6</v>
      </c>
      <c r="N16" s="140">
        <v>5</v>
      </c>
      <c r="O16" s="140">
        <v>4</v>
      </c>
      <c r="P16" s="140"/>
      <c r="Q16" s="140"/>
      <c r="R16" s="140"/>
      <c r="S16" s="140"/>
      <c r="T16" s="140"/>
      <c r="U16" s="140"/>
      <c r="V16" s="140">
        <f t="shared" si="1"/>
        <v>19</v>
      </c>
      <c r="W16" s="25">
        <f t="shared" si="2"/>
        <v>0.4</v>
      </c>
      <c r="X16" s="36">
        <f t="shared" si="3"/>
        <v>0.55555555555555558</v>
      </c>
      <c r="Y16" s="36" t="e">
        <f t="shared" si="4"/>
        <v>#DIV/0!</v>
      </c>
      <c r="Z16" s="37" t="e">
        <f t="shared" si="5"/>
        <v>#DIV/0!</v>
      </c>
      <c r="AA16" s="1"/>
      <c r="AB16" s="129" t="s">
        <v>45</v>
      </c>
      <c r="AC16" s="106" t="s">
        <v>46</v>
      </c>
      <c r="AD16" s="1"/>
      <c r="AE16" s="131" t="s">
        <v>45</v>
      </c>
      <c r="AF16" s="106" t="s">
        <v>46</v>
      </c>
      <c r="AG16" s="140">
        <v>2</v>
      </c>
      <c r="AH16" s="10">
        <v>6.8888888888888893</v>
      </c>
      <c r="AI16" s="11">
        <v>6.8888999999999996</v>
      </c>
      <c r="AJ16" s="154">
        <v>1.1111111110295724E-5</v>
      </c>
      <c r="AK16" s="121">
        <v>4</v>
      </c>
      <c r="AL16" s="169">
        <v>4.4444444441182895E-5</v>
      </c>
      <c r="AM16" s="140">
        <v>89</v>
      </c>
      <c r="AN16" s="1"/>
      <c r="AO16" s="131" t="s">
        <v>45</v>
      </c>
      <c r="AP16" s="106" t="s">
        <v>46</v>
      </c>
      <c r="AQ16" s="140">
        <v>2</v>
      </c>
      <c r="AR16" s="10">
        <v>6.8888888888888893</v>
      </c>
      <c r="AS16" s="11">
        <v>6.8888999999999996</v>
      </c>
      <c r="AT16" s="154">
        <v>1.1111111110295724E-5</v>
      </c>
      <c r="AU16" s="121">
        <v>4</v>
      </c>
      <c r="AV16" s="169">
        <v>4.4444444441182895E-5</v>
      </c>
      <c r="AW16" s="104">
        <v>92</v>
      </c>
      <c r="AY16" s="131" t="s">
        <v>45</v>
      </c>
      <c r="AZ16" s="106" t="s">
        <v>46</v>
      </c>
      <c r="BA16" s="140"/>
      <c r="BB16" s="10">
        <v>6.8888888888888893</v>
      </c>
      <c r="BC16" s="11">
        <v>6.8888999999999996</v>
      </c>
      <c r="BD16" s="154">
        <v>1.1111111110295724E-5</v>
      </c>
      <c r="BE16" s="121">
        <v>4</v>
      </c>
      <c r="BF16" s="169">
        <v>4.4444444441182895E-5</v>
      </c>
      <c r="BG16" s="140">
        <v>81</v>
      </c>
      <c r="BI16" s="131" t="s">
        <v>45</v>
      </c>
      <c r="BJ16" s="106" t="s">
        <v>46</v>
      </c>
      <c r="BK16" s="140"/>
      <c r="BL16" s="10">
        <v>6.8888888888888893</v>
      </c>
      <c r="BM16" s="11">
        <v>6.8888999999999996</v>
      </c>
      <c r="BN16" s="154">
        <v>1.1111111110295724E-5</v>
      </c>
      <c r="BO16" s="121">
        <v>4</v>
      </c>
      <c r="BP16" s="169">
        <v>4.4444444441182895E-5</v>
      </c>
      <c r="BQ16" s="289"/>
      <c r="BS16" s="131" t="s">
        <v>45</v>
      </c>
      <c r="BT16" s="106" t="s">
        <v>46</v>
      </c>
      <c r="BU16" s="140"/>
      <c r="BV16" s="10">
        <v>6.8888888888888893</v>
      </c>
      <c r="BW16" s="11">
        <v>6.8888999999999996</v>
      </c>
      <c r="BX16" s="154">
        <v>1.1111111110295724E-5</v>
      </c>
      <c r="BY16" s="121">
        <v>4</v>
      </c>
      <c r="BZ16" s="169">
        <v>4.4444444441182895E-5</v>
      </c>
      <c r="CA16" s="140">
        <v>85</v>
      </c>
      <c r="CC16" s="131" t="s">
        <v>45</v>
      </c>
      <c r="CD16" s="106" t="s">
        <v>46</v>
      </c>
      <c r="CE16" s="140"/>
      <c r="CF16" s="10">
        <v>6.8888888888888893</v>
      </c>
      <c r="CG16" s="11">
        <v>6.8888999999999996</v>
      </c>
      <c r="CH16" s="89">
        <v>1.1111111110295724E-5</v>
      </c>
      <c r="CI16" s="121">
        <v>4</v>
      </c>
      <c r="CJ16" s="169">
        <v>4.4444444441182895E-5</v>
      </c>
      <c r="CK16" s="140">
        <v>84</v>
      </c>
      <c r="CM16" s="131" t="s">
        <v>45</v>
      </c>
      <c r="CN16" s="106" t="s">
        <v>46</v>
      </c>
      <c r="CO16" s="140"/>
      <c r="CP16" s="10">
        <v>6.8888888888888893</v>
      </c>
      <c r="CQ16" s="11">
        <v>6.8888999999999996</v>
      </c>
      <c r="CR16" s="154">
        <v>1.1111111110295724E-5</v>
      </c>
      <c r="CS16" s="121">
        <v>4</v>
      </c>
      <c r="CT16" s="282">
        <v>4.4444444441182895E-5</v>
      </c>
      <c r="CU16" s="140">
        <v>84</v>
      </c>
      <c r="CW16" s="129" t="s">
        <v>45</v>
      </c>
      <c r="CX16" s="106" t="s">
        <v>46</v>
      </c>
      <c r="CY16" s="140"/>
      <c r="CZ16" s="10">
        <v>6.8888888888888893</v>
      </c>
      <c r="DA16" s="11">
        <v>6.8888999999999996</v>
      </c>
      <c r="DB16" s="154">
        <v>1.1111111110295724E-5</v>
      </c>
      <c r="DC16" s="121">
        <v>4</v>
      </c>
      <c r="DD16" s="27">
        <v>4.4444444441182895E-5</v>
      </c>
      <c r="DE16" s="140">
        <v>86</v>
      </c>
    </row>
    <row r="17" spans="1:109" x14ac:dyDescent="0.25">
      <c r="A17" s="116" t="s">
        <v>47</v>
      </c>
      <c r="B17" s="111" t="s">
        <v>48</v>
      </c>
      <c r="C17" s="140"/>
      <c r="D17" s="9">
        <v>5.2857142857142856</v>
      </c>
      <c r="E17" s="85">
        <v>5</v>
      </c>
      <c r="F17" s="28">
        <v>-0.28571428571428559</v>
      </c>
      <c r="G17" s="121">
        <v>6</v>
      </c>
      <c r="H17" s="27">
        <v>-1.7142857142857135</v>
      </c>
      <c r="I17" s="140">
        <v>6</v>
      </c>
      <c r="J17" s="140">
        <v>1</v>
      </c>
      <c r="K17" s="8">
        <f t="shared" si="0"/>
        <v>6</v>
      </c>
      <c r="L17" s="140">
        <v>5</v>
      </c>
      <c r="M17" s="140"/>
      <c r="N17" s="140">
        <v>1</v>
      </c>
      <c r="O17" s="140"/>
      <c r="P17" s="140"/>
      <c r="Q17" s="140">
        <v>1</v>
      </c>
      <c r="R17" s="140"/>
      <c r="S17" s="140"/>
      <c r="T17" s="140"/>
      <c r="U17" s="140"/>
      <c r="V17" s="140">
        <f t="shared" si="1"/>
        <v>7</v>
      </c>
      <c r="W17" s="25">
        <f t="shared" si="2"/>
        <v>1</v>
      </c>
      <c r="X17" s="36">
        <f t="shared" si="3"/>
        <v>1</v>
      </c>
      <c r="Y17" s="36">
        <f t="shared" si="4"/>
        <v>0</v>
      </c>
      <c r="Z17" s="37" t="e">
        <f t="shared" si="5"/>
        <v>#DIV/0!</v>
      </c>
      <c r="AA17" s="1"/>
      <c r="AB17" s="116" t="s">
        <v>47</v>
      </c>
      <c r="AC17" s="111" t="s">
        <v>48</v>
      </c>
      <c r="AD17" s="1"/>
      <c r="AE17" s="109" t="s">
        <v>47</v>
      </c>
      <c r="AF17" s="111" t="s">
        <v>48</v>
      </c>
      <c r="AG17" s="140">
        <v>1</v>
      </c>
      <c r="AH17" s="9">
        <v>5.2857142857142856</v>
      </c>
      <c r="AI17" s="85">
        <v>5</v>
      </c>
      <c r="AJ17" s="28">
        <v>-0.28571428571428559</v>
      </c>
      <c r="AK17" s="121">
        <v>6</v>
      </c>
      <c r="AL17" s="169">
        <v>-1.7142857142857135</v>
      </c>
      <c r="AM17" s="140">
        <v>174</v>
      </c>
      <c r="AN17" s="1"/>
      <c r="AO17" s="109" t="s">
        <v>47</v>
      </c>
      <c r="AP17" s="111" t="s">
        <v>48</v>
      </c>
      <c r="AQ17" s="140">
        <v>1</v>
      </c>
      <c r="AR17" s="9">
        <v>5.2857142857142856</v>
      </c>
      <c r="AS17" s="85">
        <v>5</v>
      </c>
      <c r="AT17" s="28">
        <v>-0.28571428571428559</v>
      </c>
      <c r="AU17" s="121">
        <v>6</v>
      </c>
      <c r="AV17" s="169">
        <v>-1.7142857142857135</v>
      </c>
      <c r="AW17" s="104">
        <v>182</v>
      </c>
      <c r="AY17" s="109" t="s">
        <v>47</v>
      </c>
      <c r="AZ17" s="111" t="s">
        <v>48</v>
      </c>
      <c r="BA17" s="140"/>
      <c r="BB17" s="9">
        <v>5.2857142857142856</v>
      </c>
      <c r="BC17" s="85">
        <v>5</v>
      </c>
      <c r="BD17" s="28">
        <v>-0.28571428571428559</v>
      </c>
      <c r="BE17" s="121">
        <v>6</v>
      </c>
      <c r="BF17" s="169">
        <v>-1.7142857142857135</v>
      </c>
      <c r="BG17" s="140">
        <v>142</v>
      </c>
      <c r="BI17" s="109" t="s">
        <v>47</v>
      </c>
      <c r="BJ17" s="111" t="s">
        <v>48</v>
      </c>
      <c r="BK17" s="140"/>
      <c r="BL17" s="9">
        <v>5.2857142857142856</v>
      </c>
      <c r="BM17" s="85">
        <v>5</v>
      </c>
      <c r="BN17" s="28">
        <v>-0.28571428571428559</v>
      </c>
      <c r="BO17" s="121">
        <v>6</v>
      </c>
      <c r="BP17" s="169">
        <v>-1.7142857142857135</v>
      </c>
      <c r="BQ17" s="289"/>
      <c r="BS17" s="109" t="s">
        <v>47</v>
      </c>
      <c r="BT17" s="111" t="s">
        <v>48</v>
      </c>
      <c r="BU17" s="140"/>
      <c r="BV17" s="9">
        <v>5.2857142857142856</v>
      </c>
      <c r="BW17" s="85">
        <v>5</v>
      </c>
      <c r="BX17" s="28">
        <v>-0.28571428571428559</v>
      </c>
      <c r="BY17" s="121">
        <v>6</v>
      </c>
      <c r="BZ17" s="169">
        <v>-1.7142857142857135</v>
      </c>
      <c r="CA17" s="140">
        <v>148</v>
      </c>
      <c r="CC17" s="109" t="s">
        <v>47</v>
      </c>
      <c r="CD17" s="111" t="s">
        <v>48</v>
      </c>
      <c r="CE17" s="140"/>
      <c r="CF17" s="9">
        <v>5.2857142857142856</v>
      </c>
      <c r="CG17" s="85">
        <v>5</v>
      </c>
      <c r="CH17" s="28">
        <v>-0.28571428571428559</v>
      </c>
      <c r="CI17" s="121">
        <v>6</v>
      </c>
      <c r="CJ17" s="169">
        <v>-1.7142857142857135</v>
      </c>
      <c r="CK17" s="140">
        <v>156</v>
      </c>
      <c r="CM17" s="109" t="s">
        <v>47</v>
      </c>
      <c r="CN17" s="111" t="s">
        <v>48</v>
      </c>
      <c r="CO17" s="140"/>
      <c r="CP17" s="9">
        <v>5.2857142857142856</v>
      </c>
      <c r="CQ17" s="85">
        <v>5</v>
      </c>
      <c r="CR17" s="28">
        <v>-0.28571428571428559</v>
      </c>
      <c r="CS17" s="121">
        <v>6</v>
      </c>
      <c r="CT17" s="282">
        <v>-1.7142857142857135</v>
      </c>
      <c r="CU17" s="140">
        <v>156</v>
      </c>
      <c r="CW17" s="116" t="s">
        <v>47</v>
      </c>
      <c r="CX17" s="111" t="s">
        <v>48</v>
      </c>
      <c r="CY17" s="140"/>
      <c r="CZ17" s="9">
        <v>5.2857142857142856</v>
      </c>
      <c r="DA17" s="85">
        <v>5</v>
      </c>
      <c r="DB17" s="28">
        <v>-0.28571428571428559</v>
      </c>
      <c r="DC17" s="121">
        <v>6</v>
      </c>
      <c r="DD17" s="27">
        <v>-1.7142857142857135</v>
      </c>
      <c r="DE17" s="140">
        <v>157</v>
      </c>
    </row>
    <row r="18" spans="1:109" x14ac:dyDescent="0.25">
      <c r="A18" s="112" t="s">
        <v>415</v>
      </c>
      <c r="B18" s="106" t="s">
        <v>124</v>
      </c>
      <c r="C18" s="140">
        <v>2</v>
      </c>
      <c r="D18" s="10">
        <v>4.7778</v>
      </c>
      <c r="E18" s="11">
        <v>5</v>
      </c>
      <c r="F18" s="154">
        <f>+E18-D18</f>
        <v>0.22219999999999995</v>
      </c>
      <c r="G18" s="121">
        <v>6</v>
      </c>
      <c r="H18" s="27">
        <f>+F18*G18</f>
        <v>1.3331999999999997</v>
      </c>
      <c r="I18" s="216">
        <v>13</v>
      </c>
      <c r="J18" s="216">
        <v>2</v>
      </c>
      <c r="K18" s="232">
        <f t="shared" si="0"/>
        <v>6.5</v>
      </c>
      <c r="L18" s="216">
        <v>11</v>
      </c>
      <c r="M18" s="216"/>
      <c r="N18" s="216">
        <v>2</v>
      </c>
      <c r="O18" s="216">
        <v>1</v>
      </c>
      <c r="P18" s="216"/>
      <c r="Q18" s="216"/>
      <c r="R18" s="216"/>
      <c r="S18" s="216"/>
      <c r="T18" s="216"/>
      <c r="U18" s="216"/>
      <c r="V18" s="216">
        <f t="shared" si="1"/>
        <v>14</v>
      </c>
      <c r="W18" s="217">
        <f t="shared" si="2"/>
        <v>1</v>
      </c>
      <c r="X18" s="218">
        <f t="shared" si="3"/>
        <v>0.66666666666666663</v>
      </c>
      <c r="Y18" s="218" t="e">
        <f t="shared" si="4"/>
        <v>#DIV/0!</v>
      </c>
      <c r="Z18" s="389" t="e">
        <f t="shared" si="5"/>
        <v>#DIV/0!</v>
      </c>
      <c r="AA18" s="1"/>
      <c r="AB18" s="112" t="s">
        <v>415</v>
      </c>
      <c r="AC18" s="106" t="s">
        <v>124</v>
      </c>
      <c r="AD18" s="1"/>
      <c r="AE18" s="112" t="s">
        <v>415</v>
      </c>
      <c r="AF18" s="106" t="s">
        <v>124</v>
      </c>
      <c r="AG18" s="140">
        <v>1</v>
      </c>
      <c r="AH18" s="9">
        <v>4.833333333333333</v>
      </c>
      <c r="AI18" s="85">
        <v>5</v>
      </c>
      <c r="AJ18" s="28">
        <v>0.16666666666666696</v>
      </c>
      <c r="AK18" s="121">
        <v>6</v>
      </c>
      <c r="AL18" s="169">
        <v>1.0000000000000018</v>
      </c>
      <c r="AM18" s="140">
        <v>63</v>
      </c>
      <c r="AN18" s="1"/>
      <c r="AO18" s="112" t="s">
        <v>415</v>
      </c>
      <c r="AP18" s="106" t="s">
        <v>124</v>
      </c>
      <c r="AQ18" s="140">
        <v>2</v>
      </c>
      <c r="AR18" s="14">
        <v>4.9090999999999996</v>
      </c>
      <c r="AS18" s="17">
        <v>5</v>
      </c>
      <c r="AT18" s="53">
        <v>9.0900000000000425E-2</v>
      </c>
      <c r="AU18" s="54">
        <v>6</v>
      </c>
      <c r="AV18" s="170">
        <v>0.54540000000000255</v>
      </c>
      <c r="AW18" s="141">
        <v>79</v>
      </c>
      <c r="AY18" s="112" t="s">
        <v>415</v>
      </c>
      <c r="AZ18" s="106" t="s">
        <v>124</v>
      </c>
      <c r="BA18" s="140"/>
      <c r="BB18" s="10">
        <v>4.9090999999999996</v>
      </c>
      <c r="BC18" s="11">
        <v>5</v>
      </c>
      <c r="BD18" s="154">
        <v>9.0900000000000425E-2</v>
      </c>
      <c r="BE18" s="121">
        <v>6</v>
      </c>
      <c r="BF18" s="169">
        <v>0.54540000000000255</v>
      </c>
      <c r="BG18" s="140">
        <v>69</v>
      </c>
      <c r="BI18" s="117" t="s">
        <v>415</v>
      </c>
      <c r="BJ18" s="106" t="s">
        <v>124</v>
      </c>
      <c r="BK18" s="140"/>
      <c r="BL18" s="10">
        <v>4.9090999999999996</v>
      </c>
      <c r="BM18" s="11">
        <v>5</v>
      </c>
      <c r="BN18" s="154">
        <v>9.0900000000000425E-2</v>
      </c>
      <c r="BO18" s="121">
        <v>6</v>
      </c>
      <c r="BP18" s="169">
        <v>0.54540000000000255</v>
      </c>
      <c r="BQ18" s="289"/>
      <c r="BS18" s="117" t="s">
        <v>415</v>
      </c>
      <c r="BT18" s="106" t="s">
        <v>124</v>
      </c>
      <c r="BU18" s="140"/>
      <c r="BV18" s="10">
        <v>4.9090999999999996</v>
      </c>
      <c r="BW18" s="11">
        <v>5</v>
      </c>
      <c r="BX18" s="154">
        <v>9.0900000000000425E-2</v>
      </c>
      <c r="BY18" s="121">
        <v>6</v>
      </c>
      <c r="BZ18" s="169">
        <v>0.54540000000000255</v>
      </c>
      <c r="CA18" s="140">
        <v>72</v>
      </c>
      <c r="CC18" s="117" t="s">
        <v>415</v>
      </c>
      <c r="CD18" s="106" t="s">
        <v>124</v>
      </c>
      <c r="CE18" s="141"/>
      <c r="CF18" s="14">
        <v>4.7778</v>
      </c>
      <c r="CG18" s="17">
        <v>5</v>
      </c>
      <c r="CH18" s="53">
        <f>+CG18-CF18</f>
        <v>0.22219999999999995</v>
      </c>
      <c r="CI18" s="54">
        <v>6</v>
      </c>
      <c r="CJ18" s="278">
        <f>+CH18*CI18</f>
        <v>1.3331999999999997</v>
      </c>
      <c r="CK18" s="141">
        <v>52</v>
      </c>
      <c r="CM18" s="117" t="s">
        <v>415</v>
      </c>
      <c r="CN18" s="106" t="s">
        <v>124</v>
      </c>
      <c r="CO18" s="141">
        <v>2</v>
      </c>
      <c r="CP18" s="14">
        <v>4.7778</v>
      </c>
      <c r="CQ18" s="17">
        <v>5</v>
      </c>
      <c r="CR18" s="280">
        <f>+CQ18-CP18</f>
        <v>0.22219999999999995</v>
      </c>
      <c r="CS18" s="54">
        <v>6</v>
      </c>
      <c r="CT18" s="278">
        <f>+CR18*CS18</f>
        <v>1.3331999999999997</v>
      </c>
      <c r="CU18" s="141">
        <v>50</v>
      </c>
      <c r="CW18" s="112" t="s">
        <v>415</v>
      </c>
      <c r="CX18" s="106" t="s">
        <v>124</v>
      </c>
      <c r="CY18" s="140">
        <v>2</v>
      </c>
      <c r="CZ18" s="10">
        <v>4.7778</v>
      </c>
      <c r="DA18" s="11">
        <v>5</v>
      </c>
      <c r="DB18" s="154">
        <f>+DA18-CZ18</f>
        <v>0.22219999999999995</v>
      </c>
      <c r="DC18" s="121">
        <v>6</v>
      </c>
      <c r="DD18" s="27">
        <f>+DB18*DC18</f>
        <v>1.3331999999999997</v>
      </c>
      <c r="DE18" s="140">
        <v>50</v>
      </c>
    </row>
    <row r="19" spans="1:109" x14ac:dyDescent="0.25">
      <c r="A19" s="112" t="s">
        <v>49</v>
      </c>
      <c r="B19" s="106" t="s">
        <v>50</v>
      </c>
      <c r="C19" s="140">
        <v>1</v>
      </c>
      <c r="D19" s="10">
        <v>8</v>
      </c>
      <c r="E19" s="11">
        <v>9.25</v>
      </c>
      <c r="F19" s="154">
        <f>+E19-D19</f>
        <v>1.25</v>
      </c>
      <c r="G19" s="121">
        <v>2</v>
      </c>
      <c r="H19" s="27">
        <f>+F19*G19</f>
        <v>2.5</v>
      </c>
      <c r="I19" s="216">
        <v>19</v>
      </c>
      <c r="J19" s="216">
        <v>20</v>
      </c>
      <c r="K19" s="8">
        <f t="shared" si="0"/>
        <v>0.95</v>
      </c>
      <c r="L19" s="140">
        <v>8</v>
      </c>
      <c r="M19" s="140">
        <v>13</v>
      </c>
      <c r="N19" s="140">
        <v>8</v>
      </c>
      <c r="O19" s="140">
        <v>7</v>
      </c>
      <c r="P19" s="140">
        <v>3</v>
      </c>
      <c r="Q19" s="140"/>
      <c r="R19" s="140"/>
      <c r="S19" s="140"/>
      <c r="T19" s="140"/>
      <c r="U19" s="140"/>
      <c r="V19" s="140">
        <f t="shared" si="1"/>
        <v>39</v>
      </c>
      <c r="W19" s="25">
        <f t="shared" si="2"/>
        <v>0.38095238095238093</v>
      </c>
      <c r="X19" s="36">
        <f t="shared" si="3"/>
        <v>0.53333333333333333</v>
      </c>
      <c r="Y19" s="36">
        <f t="shared" si="4"/>
        <v>1</v>
      </c>
      <c r="Z19" s="37" t="e">
        <f t="shared" si="5"/>
        <v>#DIV/0!</v>
      </c>
      <c r="AA19" s="1"/>
      <c r="AB19" s="112" t="s">
        <v>49</v>
      </c>
      <c r="AC19" s="106" t="s">
        <v>50</v>
      </c>
      <c r="AD19" s="1"/>
      <c r="AE19" s="114" t="s">
        <v>49</v>
      </c>
      <c r="AF19" s="106" t="s">
        <v>50</v>
      </c>
      <c r="AG19" s="140">
        <v>5</v>
      </c>
      <c r="AH19" s="6">
        <v>8</v>
      </c>
      <c r="AI19" s="11">
        <v>9.25</v>
      </c>
      <c r="AJ19" s="154">
        <v>1.25</v>
      </c>
      <c r="AK19" s="121">
        <v>2</v>
      </c>
      <c r="AL19" s="169">
        <v>2.5</v>
      </c>
      <c r="AM19" s="140">
        <v>31</v>
      </c>
      <c r="AN19" s="1"/>
      <c r="AO19" s="114" t="s">
        <v>49</v>
      </c>
      <c r="AP19" s="106" t="s">
        <v>50</v>
      </c>
      <c r="AQ19" s="140">
        <v>5</v>
      </c>
      <c r="AR19" s="6">
        <v>8</v>
      </c>
      <c r="AS19" s="11">
        <v>9.25</v>
      </c>
      <c r="AT19" s="154">
        <v>1.25</v>
      </c>
      <c r="AU19" s="121">
        <v>2</v>
      </c>
      <c r="AV19" s="169">
        <v>2.5</v>
      </c>
      <c r="AW19" s="104">
        <v>31</v>
      </c>
      <c r="AY19" s="114" t="s">
        <v>49</v>
      </c>
      <c r="AZ19" s="106" t="s">
        <v>50</v>
      </c>
      <c r="BA19" s="140"/>
      <c r="BB19" s="6">
        <v>8</v>
      </c>
      <c r="BC19" s="11">
        <v>9.25</v>
      </c>
      <c r="BD19" s="154">
        <v>1.25</v>
      </c>
      <c r="BE19" s="121">
        <v>2</v>
      </c>
      <c r="BF19" s="169">
        <v>2.5</v>
      </c>
      <c r="BG19" s="140">
        <v>31</v>
      </c>
      <c r="BI19" s="114" t="s">
        <v>49</v>
      </c>
      <c r="BJ19" s="106" t="s">
        <v>50</v>
      </c>
      <c r="BK19" s="140"/>
      <c r="BL19" s="10">
        <v>6.780555555555555</v>
      </c>
      <c r="BM19" s="11">
        <v>8.5556000000000001</v>
      </c>
      <c r="BN19" s="154">
        <v>1.7750444444444451</v>
      </c>
      <c r="BO19" s="121">
        <v>2</v>
      </c>
      <c r="BP19" s="169">
        <v>3.5500888888888902</v>
      </c>
      <c r="BQ19" s="289"/>
      <c r="BS19" s="114" t="s">
        <v>49</v>
      </c>
      <c r="BT19" s="106" t="s">
        <v>50</v>
      </c>
      <c r="BU19" s="141">
        <v>1</v>
      </c>
      <c r="BV19" s="14">
        <v>8</v>
      </c>
      <c r="BW19" s="17">
        <v>9.25</v>
      </c>
      <c r="BX19" s="53">
        <v>1.25</v>
      </c>
      <c r="BY19" s="54">
        <v>2</v>
      </c>
      <c r="BZ19" s="170">
        <v>2.5</v>
      </c>
      <c r="CA19" s="141">
        <v>30</v>
      </c>
      <c r="CC19" s="114" t="s">
        <v>49</v>
      </c>
      <c r="CD19" s="106" t="s">
        <v>50</v>
      </c>
      <c r="CE19" s="141">
        <v>1</v>
      </c>
      <c r="CF19" s="14">
        <v>8</v>
      </c>
      <c r="CG19" s="17">
        <v>9.25</v>
      </c>
      <c r="CH19" s="53">
        <f>+CG19-CF19</f>
        <v>1.25</v>
      </c>
      <c r="CI19" s="54">
        <v>2</v>
      </c>
      <c r="CJ19" s="278">
        <f>+CH19*CI19</f>
        <v>2.5</v>
      </c>
      <c r="CK19" s="141">
        <v>30</v>
      </c>
      <c r="CM19" s="114" t="s">
        <v>49</v>
      </c>
      <c r="CN19" s="106" t="s">
        <v>50</v>
      </c>
      <c r="CO19" s="140">
        <v>1</v>
      </c>
      <c r="CP19" s="10">
        <v>8</v>
      </c>
      <c r="CQ19" s="11">
        <v>9.25</v>
      </c>
      <c r="CR19" s="154">
        <f>+CQ19-CP19</f>
        <v>1.25</v>
      </c>
      <c r="CS19" s="121">
        <v>2</v>
      </c>
      <c r="CT19" s="282">
        <f>+CR19*CS19</f>
        <v>2.5</v>
      </c>
      <c r="CU19" s="140">
        <v>30</v>
      </c>
      <c r="CW19" s="112" t="s">
        <v>49</v>
      </c>
      <c r="CX19" s="106" t="s">
        <v>50</v>
      </c>
      <c r="CY19" s="140">
        <v>1</v>
      </c>
      <c r="CZ19" s="10">
        <v>8</v>
      </c>
      <c r="DA19" s="11">
        <v>9.25</v>
      </c>
      <c r="DB19" s="154">
        <f>+DA19-CZ19</f>
        <v>1.25</v>
      </c>
      <c r="DC19" s="121">
        <v>2</v>
      </c>
      <c r="DD19" s="27">
        <f>+DB19*DC19</f>
        <v>2.5</v>
      </c>
      <c r="DE19" s="140">
        <v>30</v>
      </c>
    </row>
    <row r="20" spans="1:109" x14ac:dyDescent="0.25">
      <c r="A20" s="120" t="s">
        <v>49</v>
      </c>
      <c r="B20" s="106" t="s">
        <v>51</v>
      </c>
      <c r="C20" s="141">
        <v>3</v>
      </c>
      <c r="D20" s="12">
        <v>7.0278</v>
      </c>
      <c r="E20" s="243">
        <v>8.5556000000000001</v>
      </c>
      <c r="F20" s="53">
        <f>+E20-D20</f>
        <v>1.5278</v>
      </c>
      <c r="G20" s="54">
        <v>2</v>
      </c>
      <c r="H20" s="238">
        <f>+F20*G20</f>
        <v>3.0556000000000001</v>
      </c>
      <c r="I20" s="206">
        <v>25</v>
      </c>
      <c r="J20" s="206">
        <v>14</v>
      </c>
      <c r="K20" s="29">
        <f t="shared" si="0"/>
        <v>1.7857142857142858</v>
      </c>
      <c r="L20" s="141">
        <v>7</v>
      </c>
      <c r="M20" s="141">
        <v>6</v>
      </c>
      <c r="N20" s="141">
        <v>14</v>
      </c>
      <c r="O20" s="141">
        <v>6</v>
      </c>
      <c r="P20" s="141">
        <v>2</v>
      </c>
      <c r="Q20" s="141">
        <v>2</v>
      </c>
      <c r="R20" s="141">
        <v>2</v>
      </c>
      <c r="S20" s="141"/>
      <c r="T20" s="141"/>
      <c r="U20" s="141"/>
      <c r="V20" s="141">
        <f t="shared" si="1"/>
        <v>39</v>
      </c>
      <c r="W20" s="33">
        <f t="shared" si="2"/>
        <v>0.53846153846153844</v>
      </c>
      <c r="X20" s="34">
        <f t="shared" si="3"/>
        <v>0.7</v>
      </c>
      <c r="Y20" s="34">
        <f t="shared" si="4"/>
        <v>0.5</v>
      </c>
      <c r="Z20" s="35">
        <f t="shared" si="5"/>
        <v>1</v>
      </c>
      <c r="AA20" s="1"/>
      <c r="AB20" s="120" t="s">
        <v>49</v>
      </c>
      <c r="AC20" s="106" t="s">
        <v>51</v>
      </c>
      <c r="AD20" s="1"/>
      <c r="AE20" s="112" t="s">
        <v>49</v>
      </c>
      <c r="AF20" s="106" t="s">
        <v>51</v>
      </c>
      <c r="AG20" s="140">
        <v>4</v>
      </c>
      <c r="AH20" s="6">
        <v>6.780555555555555</v>
      </c>
      <c r="AI20" s="11">
        <v>8.5556000000000001</v>
      </c>
      <c r="AJ20" s="154">
        <v>1.7750444444444451</v>
      </c>
      <c r="AK20" s="121">
        <v>2</v>
      </c>
      <c r="AL20" s="169">
        <v>3.5500888888888902</v>
      </c>
      <c r="AM20" s="140">
        <v>19</v>
      </c>
      <c r="AN20" s="1"/>
      <c r="AO20" s="112" t="s">
        <v>49</v>
      </c>
      <c r="AP20" s="106" t="s">
        <v>51</v>
      </c>
      <c r="AQ20" s="140">
        <v>4</v>
      </c>
      <c r="AR20" s="10">
        <v>6.780555555555555</v>
      </c>
      <c r="AS20" s="11">
        <v>8.5556000000000001</v>
      </c>
      <c r="AT20" s="154">
        <v>1.7750444444444451</v>
      </c>
      <c r="AU20" s="121">
        <v>2</v>
      </c>
      <c r="AV20" s="169">
        <v>3.5500888888888902</v>
      </c>
      <c r="AW20" s="104">
        <v>18</v>
      </c>
      <c r="AY20" s="112" t="s">
        <v>49</v>
      </c>
      <c r="AZ20" s="106" t="s">
        <v>51</v>
      </c>
      <c r="BA20" s="140"/>
      <c r="BB20" s="10">
        <v>6.780555555555555</v>
      </c>
      <c r="BC20" s="11">
        <v>8.5556000000000001</v>
      </c>
      <c r="BD20" s="154">
        <v>1.7750444444444451</v>
      </c>
      <c r="BE20" s="121">
        <v>2</v>
      </c>
      <c r="BF20" s="169">
        <v>3.5500888888888902</v>
      </c>
      <c r="BG20" s="140">
        <v>15</v>
      </c>
      <c r="BI20" s="112" t="s">
        <v>49</v>
      </c>
      <c r="BJ20" s="106" t="s">
        <v>51</v>
      </c>
      <c r="BK20" s="140"/>
      <c r="BL20" s="6">
        <v>8</v>
      </c>
      <c r="BM20" s="11">
        <v>9.25</v>
      </c>
      <c r="BN20" s="154">
        <v>1.25</v>
      </c>
      <c r="BO20" s="121">
        <v>2</v>
      </c>
      <c r="BP20" s="169">
        <v>2.5</v>
      </c>
      <c r="BQ20" s="289"/>
      <c r="BS20" s="112" t="s">
        <v>49</v>
      </c>
      <c r="BT20" s="106" t="s">
        <v>51</v>
      </c>
      <c r="BU20" s="141">
        <v>1</v>
      </c>
      <c r="BV20" s="12">
        <v>7.4028</v>
      </c>
      <c r="BW20" s="243">
        <v>8.5556000000000001</v>
      </c>
      <c r="BX20" s="53">
        <v>1.1528</v>
      </c>
      <c r="BY20" s="54">
        <v>2</v>
      </c>
      <c r="BZ20" s="170">
        <v>2.3056000000000001</v>
      </c>
      <c r="CA20" s="141">
        <v>35</v>
      </c>
      <c r="CC20" s="112" t="s">
        <v>49</v>
      </c>
      <c r="CD20" s="106" t="s">
        <v>51</v>
      </c>
      <c r="CE20" s="141">
        <v>1</v>
      </c>
      <c r="CF20" s="12">
        <v>7.4028</v>
      </c>
      <c r="CG20" s="243">
        <v>8.5556000000000001</v>
      </c>
      <c r="CH20" s="280">
        <f>+CG20-CF20</f>
        <v>1.1528</v>
      </c>
      <c r="CI20" s="54">
        <v>2</v>
      </c>
      <c r="CJ20" s="278">
        <f>+CH20*CI20</f>
        <v>2.3056000000000001</v>
      </c>
      <c r="CK20" s="141">
        <v>35</v>
      </c>
      <c r="CM20" s="112" t="s">
        <v>49</v>
      </c>
      <c r="CN20" s="106" t="s">
        <v>51</v>
      </c>
      <c r="CO20" s="141">
        <v>2</v>
      </c>
      <c r="CP20" s="12">
        <v>7.0278</v>
      </c>
      <c r="CQ20" s="243">
        <v>8.5556000000000001</v>
      </c>
      <c r="CR20" s="53">
        <f>+CQ20-CP20</f>
        <v>1.5278</v>
      </c>
      <c r="CS20" s="54">
        <v>2</v>
      </c>
      <c r="CT20" s="278">
        <f>+CR20*CS20</f>
        <v>3.0556000000000001</v>
      </c>
      <c r="CU20" s="141">
        <v>20</v>
      </c>
      <c r="CW20" s="120" t="s">
        <v>49</v>
      </c>
      <c r="CX20" s="106" t="s">
        <v>51</v>
      </c>
      <c r="CY20" s="141">
        <v>3</v>
      </c>
      <c r="CZ20" s="12">
        <v>7.0278</v>
      </c>
      <c r="DA20" s="243">
        <v>8.5556000000000001</v>
      </c>
      <c r="DB20" s="53">
        <f>+DA20-CZ20</f>
        <v>1.5278</v>
      </c>
      <c r="DC20" s="54">
        <v>2</v>
      </c>
      <c r="DD20" s="238">
        <f>+DB20*DC20</f>
        <v>3.0556000000000001</v>
      </c>
      <c r="DE20" s="141">
        <v>20</v>
      </c>
    </row>
    <row r="21" spans="1:109" x14ac:dyDescent="0.25">
      <c r="A21" s="117" t="s">
        <v>49</v>
      </c>
      <c r="B21" s="106" t="s">
        <v>52</v>
      </c>
      <c r="C21" s="140"/>
      <c r="D21" s="8">
        <v>7.8250000000000002</v>
      </c>
      <c r="E21" s="11">
        <v>7.7</v>
      </c>
      <c r="F21" s="154">
        <v>-0.125</v>
      </c>
      <c r="G21" s="121">
        <v>3</v>
      </c>
      <c r="H21" s="27">
        <v>-0.375</v>
      </c>
      <c r="I21" s="56">
        <v>6</v>
      </c>
      <c r="J21" s="56">
        <v>12</v>
      </c>
      <c r="K21" s="8">
        <f t="shared" si="0"/>
        <v>0.5</v>
      </c>
      <c r="L21" s="140">
        <v>1</v>
      </c>
      <c r="M21" s="140">
        <v>7</v>
      </c>
      <c r="N21" s="140">
        <v>2</v>
      </c>
      <c r="O21" s="140">
        <v>4</v>
      </c>
      <c r="P21" s="140">
        <v>3</v>
      </c>
      <c r="Q21" s="140">
        <v>1</v>
      </c>
      <c r="R21" s="140"/>
      <c r="S21" s="140"/>
      <c r="T21" s="140"/>
      <c r="U21" s="140"/>
      <c r="V21" s="140">
        <f t="shared" si="1"/>
        <v>18</v>
      </c>
      <c r="W21" s="25">
        <f t="shared" si="2"/>
        <v>0.125</v>
      </c>
      <c r="X21" s="36">
        <f t="shared" si="3"/>
        <v>0.33333333333333331</v>
      </c>
      <c r="Y21" s="36">
        <f t="shared" si="4"/>
        <v>0.75</v>
      </c>
      <c r="Z21" s="37" t="e">
        <f t="shared" si="5"/>
        <v>#DIV/0!</v>
      </c>
      <c r="AA21" s="1"/>
      <c r="AB21" s="117" t="s">
        <v>49</v>
      </c>
      <c r="AC21" s="106" t="s">
        <v>52</v>
      </c>
      <c r="AD21" s="1"/>
      <c r="AE21" s="117" t="s">
        <v>49</v>
      </c>
      <c r="AF21" s="106" t="s">
        <v>52</v>
      </c>
      <c r="AG21" s="140">
        <v>2</v>
      </c>
      <c r="AH21" s="8">
        <v>7.8250000000000002</v>
      </c>
      <c r="AI21" s="11">
        <v>7.7</v>
      </c>
      <c r="AJ21" s="154">
        <v>-0.125</v>
      </c>
      <c r="AK21" s="121">
        <v>3</v>
      </c>
      <c r="AL21" s="169">
        <v>-0.375</v>
      </c>
      <c r="AM21" s="140">
        <v>140</v>
      </c>
      <c r="AN21" s="1"/>
      <c r="AO21" s="117" t="s">
        <v>49</v>
      </c>
      <c r="AP21" s="106" t="s">
        <v>52</v>
      </c>
      <c r="AQ21" s="140">
        <v>2</v>
      </c>
      <c r="AR21" s="8">
        <v>7.8250000000000002</v>
      </c>
      <c r="AS21" s="11">
        <v>7.7</v>
      </c>
      <c r="AT21" s="154">
        <v>-0.125</v>
      </c>
      <c r="AU21" s="121">
        <v>3</v>
      </c>
      <c r="AV21" s="169">
        <v>-0.375</v>
      </c>
      <c r="AW21" s="104">
        <v>148</v>
      </c>
      <c r="AY21" s="117" t="s">
        <v>49</v>
      </c>
      <c r="AZ21" s="106" t="s">
        <v>52</v>
      </c>
      <c r="BA21" s="140"/>
      <c r="BB21" s="8">
        <v>7.8250000000000002</v>
      </c>
      <c r="BC21" s="11">
        <v>7.7</v>
      </c>
      <c r="BD21" s="154">
        <v>-0.125</v>
      </c>
      <c r="BE21" s="121">
        <v>3</v>
      </c>
      <c r="BF21" s="169">
        <v>-0.375</v>
      </c>
      <c r="BG21" s="140">
        <v>120</v>
      </c>
      <c r="BI21" s="117" t="s">
        <v>49</v>
      </c>
      <c r="BJ21" s="106" t="s">
        <v>52</v>
      </c>
      <c r="BK21" s="140"/>
      <c r="BL21" s="8">
        <v>7.8250000000000002</v>
      </c>
      <c r="BM21" s="11">
        <v>7.7</v>
      </c>
      <c r="BN21" s="154">
        <v>-0.125</v>
      </c>
      <c r="BO21" s="121">
        <v>3</v>
      </c>
      <c r="BP21" s="169">
        <v>-0.375</v>
      </c>
      <c r="BQ21" s="289"/>
      <c r="BS21" s="117" t="s">
        <v>49</v>
      </c>
      <c r="BT21" s="106" t="s">
        <v>52</v>
      </c>
      <c r="BU21" s="140"/>
      <c r="BV21" s="8">
        <v>7.8250000000000002</v>
      </c>
      <c r="BW21" s="11">
        <v>7.7</v>
      </c>
      <c r="BX21" s="154">
        <v>-0.125</v>
      </c>
      <c r="BY21" s="121">
        <v>3</v>
      </c>
      <c r="BZ21" s="169">
        <v>-0.375</v>
      </c>
      <c r="CA21" s="140">
        <v>125</v>
      </c>
      <c r="CC21" s="117" t="s">
        <v>49</v>
      </c>
      <c r="CD21" s="106" t="s">
        <v>52</v>
      </c>
      <c r="CE21" s="140"/>
      <c r="CF21" s="8">
        <v>7.8250000000000002</v>
      </c>
      <c r="CG21" s="11">
        <v>7.7</v>
      </c>
      <c r="CH21" s="89">
        <v>-0.125</v>
      </c>
      <c r="CI21" s="121">
        <v>3</v>
      </c>
      <c r="CJ21" s="169">
        <v>-0.375</v>
      </c>
      <c r="CK21" s="140">
        <v>129</v>
      </c>
      <c r="CM21" s="117" t="s">
        <v>49</v>
      </c>
      <c r="CN21" s="106" t="s">
        <v>52</v>
      </c>
      <c r="CO21" s="140"/>
      <c r="CP21" s="8">
        <v>7.8250000000000002</v>
      </c>
      <c r="CQ21" s="11">
        <v>7.7</v>
      </c>
      <c r="CR21" s="154">
        <v>-0.125</v>
      </c>
      <c r="CS21" s="121">
        <v>3</v>
      </c>
      <c r="CT21" s="282">
        <v>-0.375</v>
      </c>
      <c r="CU21" s="140">
        <v>129</v>
      </c>
      <c r="CW21" s="117" t="s">
        <v>49</v>
      </c>
      <c r="CX21" s="106" t="s">
        <v>52</v>
      </c>
      <c r="CY21" s="140"/>
      <c r="CZ21" s="8">
        <v>7.8250000000000002</v>
      </c>
      <c r="DA21" s="11">
        <v>7.7</v>
      </c>
      <c r="DB21" s="154">
        <v>-0.125</v>
      </c>
      <c r="DC21" s="121">
        <v>3</v>
      </c>
      <c r="DD21" s="27">
        <v>-0.375</v>
      </c>
      <c r="DE21" s="140">
        <v>131</v>
      </c>
    </row>
    <row r="22" spans="1:109" x14ac:dyDescent="0.25">
      <c r="A22" s="110" t="s">
        <v>55</v>
      </c>
      <c r="B22" s="106" t="s">
        <v>56</v>
      </c>
      <c r="C22" s="140">
        <v>1</v>
      </c>
      <c r="D22" s="10">
        <v>6.3139000000000003</v>
      </c>
      <c r="E22" s="76">
        <v>6.875</v>
      </c>
      <c r="F22" s="154">
        <v>0.56109999999999971</v>
      </c>
      <c r="G22" s="121">
        <v>4</v>
      </c>
      <c r="H22" s="27">
        <v>2.2443999999999988</v>
      </c>
      <c r="I22" s="216">
        <v>29</v>
      </c>
      <c r="J22" s="216">
        <v>17</v>
      </c>
      <c r="K22" s="8">
        <f t="shared" si="0"/>
        <v>1.7058823529411764</v>
      </c>
      <c r="L22" s="140">
        <v>14</v>
      </c>
      <c r="M22" s="140">
        <v>8</v>
      </c>
      <c r="N22" s="140">
        <v>9</v>
      </c>
      <c r="O22" s="140">
        <v>6</v>
      </c>
      <c r="P22" s="140">
        <v>6</v>
      </c>
      <c r="Q22" s="140">
        <v>3</v>
      </c>
      <c r="R22" s="140"/>
      <c r="S22" s="140"/>
      <c r="T22" s="140"/>
      <c r="U22" s="140"/>
      <c r="V22" s="140">
        <f t="shared" si="1"/>
        <v>46</v>
      </c>
      <c r="W22" s="25">
        <f t="shared" si="2"/>
        <v>0.63636363636363635</v>
      </c>
      <c r="X22" s="36">
        <f t="shared" si="3"/>
        <v>0.6</v>
      </c>
      <c r="Y22" s="36">
        <f t="shared" si="4"/>
        <v>0.66666666666666663</v>
      </c>
      <c r="Z22" s="37" t="e">
        <f t="shared" si="5"/>
        <v>#DIV/0!</v>
      </c>
      <c r="AA22" s="1"/>
      <c r="AB22" s="110" t="s">
        <v>55</v>
      </c>
      <c r="AC22" s="106" t="s">
        <v>56</v>
      </c>
      <c r="AD22" s="1"/>
      <c r="AE22" s="113" t="s">
        <v>55</v>
      </c>
      <c r="AF22" s="106" t="s">
        <v>56</v>
      </c>
      <c r="AG22" s="140">
        <v>7</v>
      </c>
      <c r="AH22" s="6">
        <v>5.9805555555555552</v>
      </c>
      <c r="AI22" s="76">
        <v>6.875</v>
      </c>
      <c r="AJ22" s="154">
        <v>0.89444444444444482</v>
      </c>
      <c r="AK22" s="121">
        <v>4</v>
      </c>
      <c r="AL22" s="169">
        <v>3.5777777777777793</v>
      </c>
      <c r="AM22" s="140">
        <v>18</v>
      </c>
      <c r="AN22" s="1"/>
      <c r="AO22" s="113" t="s">
        <v>55</v>
      </c>
      <c r="AP22" s="106" t="s">
        <v>56</v>
      </c>
      <c r="AQ22" s="140">
        <v>7</v>
      </c>
      <c r="AR22" s="10">
        <v>5.9805555555555552</v>
      </c>
      <c r="AS22" s="76">
        <v>6.875</v>
      </c>
      <c r="AT22" s="154">
        <v>0.89444444444444482</v>
      </c>
      <c r="AU22" s="121">
        <v>4</v>
      </c>
      <c r="AV22" s="169">
        <v>3.5777777777777793</v>
      </c>
      <c r="AW22" s="104">
        <v>17</v>
      </c>
      <c r="AY22" s="113" t="s">
        <v>55</v>
      </c>
      <c r="AZ22" s="106" t="s">
        <v>56</v>
      </c>
      <c r="BA22" s="141">
        <v>1</v>
      </c>
      <c r="BB22" s="14">
        <v>6.3139000000000003</v>
      </c>
      <c r="BC22" s="219">
        <v>6.875</v>
      </c>
      <c r="BD22" s="53">
        <f>+BC22-BB22</f>
        <v>0.56109999999999971</v>
      </c>
      <c r="BE22" s="54">
        <v>4</v>
      </c>
      <c r="BF22" s="170">
        <f>+BD22*BE22</f>
        <v>2.2443999999999988</v>
      </c>
      <c r="BG22" s="141">
        <v>36</v>
      </c>
      <c r="BI22" s="113" t="s">
        <v>55</v>
      </c>
      <c r="BJ22" s="106" t="s">
        <v>56</v>
      </c>
      <c r="BK22" s="140">
        <v>1</v>
      </c>
      <c r="BL22" s="10">
        <v>6.3139000000000003</v>
      </c>
      <c r="BM22" s="76">
        <v>6.875</v>
      </c>
      <c r="BN22" s="154">
        <v>0.56109999999999971</v>
      </c>
      <c r="BO22" s="121">
        <v>4</v>
      </c>
      <c r="BP22" s="169">
        <v>2.2443999999999988</v>
      </c>
      <c r="BQ22" s="289"/>
      <c r="BS22" s="113" t="s">
        <v>55</v>
      </c>
      <c r="BT22" s="106" t="s">
        <v>56</v>
      </c>
      <c r="BU22" s="140">
        <v>1</v>
      </c>
      <c r="BV22" s="10">
        <v>6.3139000000000003</v>
      </c>
      <c r="BW22" s="42">
        <v>6.875</v>
      </c>
      <c r="BX22" s="154">
        <v>0.56109999999999971</v>
      </c>
      <c r="BY22" s="121">
        <v>4</v>
      </c>
      <c r="BZ22" s="169">
        <v>2.2443999999999988</v>
      </c>
      <c r="CA22" s="140">
        <v>36</v>
      </c>
      <c r="CC22" s="113" t="s">
        <v>55</v>
      </c>
      <c r="CD22" s="106" t="s">
        <v>56</v>
      </c>
      <c r="CE22" s="140">
        <v>1</v>
      </c>
      <c r="CF22" s="10">
        <v>6.3139000000000003</v>
      </c>
      <c r="CG22" s="76">
        <v>6.875</v>
      </c>
      <c r="CH22" s="89">
        <v>0.56109999999999971</v>
      </c>
      <c r="CI22" s="121">
        <v>4</v>
      </c>
      <c r="CJ22" s="169">
        <v>2.2443999999999988</v>
      </c>
      <c r="CK22" s="140">
        <v>36</v>
      </c>
      <c r="CM22" s="113" t="s">
        <v>55</v>
      </c>
      <c r="CN22" s="106" t="s">
        <v>56</v>
      </c>
      <c r="CO22" s="140">
        <v>1</v>
      </c>
      <c r="CP22" s="10">
        <v>6.3139000000000003</v>
      </c>
      <c r="CQ22" s="76">
        <v>6.875</v>
      </c>
      <c r="CR22" s="89">
        <v>0.56109999999999971</v>
      </c>
      <c r="CS22" s="121">
        <v>4</v>
      </c>
      <c r="CT22" s="282">
        <v>2.2443999999999988</v>
      </c>
      <c r="CU22" s="140">
        <v>34</v>
      </c>
      <c r="CW22" s="110" t="s">
        <v>55</v>
      </c>
      <c r="CX22" s="106" t="s">
        <v>56</v>
      </c>
      <c r="CY22" s="140">
        <v>1</v>
      </c>
      <c r="CZ22" s="10">
        <v>6.3139000000000003</v>
      </c>
      <c r="DA22" s="76">
        <v>6.875</v>
      </c>
      <c r="DB22" s="154">
        <v>0.56109999999999971</v>
      </c>
      <c r="DC22" s="121">
        <v>4</v>
      </c>
      <c r="DD22" s="27">
        <v>2.2443999999999988</v>
      </c>
      <c r="DE22" s="140">
        <v>34</v>
      </c>
    </row>
    <row r="23" spans="1:109" s="96" customFormat="1" x14ac:dyDescent="0.25">
      <c r="A23" s="120" t="s">
        <v>483</v>
      </c>
      <c r="B23" s="106" t="s">
        <v>375</v>
      </c>
      <c r="C23" s="206">
        <v>3</v>
      </c>
      <c r="D23" s="14">
        <v>7.8888999999999996</v>
      </c>
      <c r="E23" s="219">
        <v>7.8888999999999996</v>
      </c>
      <c r="F23" s="53">
        <f>+E23-D23</f>
        <v>0</v>
      </c>
      <c r="G23" s="281">
        <v>3</v>
      </c>
      <c r="H23" s="238">
        <f>+F23*G23</f>
        <v>0</v>
      </c>
      <c r="I23" s="206">
        <v>19</v>
      </c>
      <c r="J23" s="206">
        <v>11</v>
      </c>
      <c r="K23" s="29">
        <f t="shared" si="0"/>
        <v>1.7272727272727273</v>
      </c>
      <c r="L23" s="141">
        <v>10</v>
      </c>
      <c r="M23" s="141">
        <v>2</v>
      </c>
      <c r="N23" s="141">
        <v>6</v>
      </c>
      <c r="O23" s="141">
        <v>6</v>
      </c>
      <c r="P23" s="141">
        <v>3</v>
      </c>
      <c r="Q23" s="141">
        <v>2</v>
      </c>
      <c r="R23" s="141"/>
      <c r="S23" s="141">
        <v>1</v>
      </c>
      <c r="T23" s="141"/>
      <c r="U23" s="141"/>
      <c r="V23" s="141">
        <f>+L23+M23+N23+O23+P23+Q23+R23+S23+T23+U23</f>
        <v>30</v>
      </c>
      <c r="W23" s="33">
        <f>+L23/(M23+L23)</f>
        <v>0.83333333333333337</v>
      </c>
      <c r="X23" s="34">
        <f>+N23/(O23+N23)</f>
        <v>0.5</v>
      </c>
      <c r="Y23" s="34">
        <f>+P23/(Q23+P23)</f>
        <v>0.6</v>
      </c>
      <c r="Z23" s="35">
        <f>+R23/(S23+R23)</f>
        <v>0</v>
      </c>
      <c r="AA23" s="1"/>
      <c r="AB23" s="120" t="s">
        <v>483</v>
      </c>
      <c r="AC23" s="106" t="s">
        <v>375</v>
      </c>
      <c r="AD23" s="1"/>
      <c r="AE23" s="112" t="s">
        <v>483</v>
      </c>
      <c r="AF23" s="106" t="s">
        <v>375</v>
      </c>
      <c r="AG23" s="140"/>
      <c r="AH23" s="6"/>
      <c r="AI23" s="76"/>
      <c r="AJ23" s="154"/>
      <c r="AK23" s="121"/>
      <c r="AL23" s="169"/>
      <c r="AM23" s="140"/>
      <c r="AN23" s="1"/>
      <c r="AO23" s="112" t="s">
        <v>483</v>
      </c>
      <c r="AP23" s="106" t="s">
        <v>375</v>
      </c>
      <c r="AQ23" s="140"/>
      <c r="AR23" s="10"/>
      <c r="AS23" s="76"/>
      <c r="AT23" s="154"/>
      <c r="AU23" s="121"/>
      <c r="AV23" s="169"/>
      <c r="AW23" s="104"/>
      <c r="AY23" s="112" t="s">
        <v>483</v>
      </c>
      <c r="AZ23" s="106" t="s">
        <v>375</v>
      </c>
      <c r="BA23" s="141"/>
      <c r="BB23" s="14"/>
      <c r="BC23" s="219"/>
      <c r="BD23" s="53"/>
      <c r="BE23" s="54"/>
      <c r="BF23" s="170"/>
      <c r="BG23" s="141"/>
      <c r="BI23" s="112" t="s">
        <v>483</v>
      </c>
      <c r="BJ23" s="106" t="s">
        <v>375</v>
      </c>
      <c r="BK23" s="140"/>
      <c r="BL23" s="10"/>
      <c r="BM23" s="76"/>
      <c r="BN23" s="154"/>
      <c r="BO23" s="121"/>
      <c r="BP23" s="169"/>
      <c r="BQ23" s="289"/>
      <c r="BS23" s="112" t="s">
        <v>483</v>
      </c>
      <c r="BT23" s="106" t="s">
        <v>375</v>
      </c>
      <c r="BU23" s="206">
        <v>1</v>
      </c>
      <c r="BV23" s="253">
        <v>7.6666999999999996</v>
      </c>
      <c r="BW23" s="254">
        <v>8</v>
      </c>
      <c r="BX23" s="255">
        <v>0.33330000000000037</v>
      </c>
      <c r="BY23" s="206">
        <v>3</v>
      </c>
      <c r="BZ23" s="256">
        <v>0.99990000000000112</v>
      </c>
      <c r="CA23" s="141">
        <v>60</v>
      </c>
      <c r="CC23" s="112" t="s">
        <v>483</v>
      </c>
      <c r="CD23" s="106" t="s">
        <v>375</v>
      </c>
      <c r="CE23" s="206">
        <v>2</v>
      </c>
      <c r="CF23" s="14">
        <v>7.3333000000000004</v>
      </c>
      <c r="CG23" s="219">
        <v>8</v>
      </c>
      <c r="CH23" s="53">
        <f>+CG23-CF23</f>
        <v>0.66669999999999963</v>
      </c>
      <c r="CI23" s="281">
        <v>3</v>
      </c>
      <c r="CJ23" s="14">
        <f>+CH23*CI23</f>
        <v>2.0000999999999989</v>
      </c>
      <c r="CK23" s="141">
        <v>38</v>
      </c>
      <c r="CM23" s="112" t="s">
        <v>483</v>
      </c>
      <c r="CN23" s="106" t="s">
        <v>375</v>
      </c>
      <c r="CO23" s="206">
        <v>2</v>
      </c>
      <c r="CP23" s="14">
        <v>7.3333000000000004</v>
      </c>
      <c r="CQ23" s="219">
        <v>7.8888999999999996</v>
      </c>
      <c r="CR23" s="280">
        <f>+CQ23-CP23</f>
        <v>0.55559999999999921</v>
      </c>
      <c r="CS23" s="281">
        <v>3</v>
      </c>
      <c r="CT23" s="278">
        <f>+CR23*CS23</f>
        <v>1.6667999999999976</v>
      </c>
      <c r="CU23" s="141">
        <v>45</v>
      </c>
      <c r="CW23" s="120" t="s">
        <v>483</v>
      </c>
      <c r="CX23" s="106" t="s">
        <v>375</v>
      </c>
      <c r="CY23" s="206">
        <v>3</v>
      </c>
      <c r="CZ23" s="14">
        <v>7.8888999999999996</v>
      </c>
      <c r="DA23" s="219">
        <v>7.8888999999999996</v>
      </c>
      <c r="DB23" s="53">
        <f>+DA23-CZ23</f>
        <v>0</v>
      </c>
      <c r="DC23" s="281">
        <v>3</v>
      </c>
      <c r="DD23" s="238">
        <f>+DB23*DC23</f>
        <v>0</v>
      </c>
      <c r="DE23" s="141">
        <v>86</v>
      </c>
    </row>
    <row r="24" spans="1:109" x14ac:dyDescent="0.25">
      <c r="A24" s="113" t="s">
        <v>57</v>
      </c>
      <c r="B24" s="106" t="s">
        <v>58</v>
      </c>
      <c r="C24" s="140"/>
      <c r="D24" s="6">
        <v>6.5</v>
      </c>
      <c r="E24" s="11">
        <v>7</v>
      </c>
      <c r="F24" s="154">
        <v>0.5</v>
      </c>
      <c r="G24" s="121">
        <v>4</v>
      </c>
      <c r="H24" s="27">
        <v>2</v>
      </c>
      <c r="I24" s="140">
        <v>14</v>
      </c>
      <c r="J24" s="140">
        <v>9</v>
      </c>
      <c r="K24" s="8">
        <f t="shared" si="0"/>
        <v>1.5555555555555556</v>
      </c>
      <c r="L24" s="140">
        <v>9</v>
      </c>
      <c r="M24" s="140">
        <v>4</v>
      </c>
      <c r="N24" s="140">
        <v>3</v>
      </c>
      <c r="O24" s="140">
        <v>5</v>
      </c>
      <c r="P24" s="140">
        <v>2</v>
      </c>
      <c r="Q24" s="140"/>
      <c r="R24" s="140"/>
      <c r="S24" s="140"/>
      <c r="T24" s="140"/>
      <c r="U24" s="140"/>
      <c r="V24" s="140">
        <f t="shared" si="1"/>
        <v>23</v>
      </c>
      <c r="W24" s="25">
        <f t="shared" si="2"/>
        <v>0.69230769230769229</v>
      </c>
      <c r="X24" s="36">
        <f t="shared" si="3"/>
        <v>0.375</v>
      </c>
      <c r="Y24" s="36">
        <f t="shared" si="4"/>
        <v>1</v>
      </c>
      <c r="Z24" s="37" t="e">
        <f t="shared" si="5"/>
        <v>#DIV/0!</v>
      </c>
      <c r="AA24" s="1"/>
      <c r="AB24" s="113" t="s">
        <v>57</v>
      </c>
      <c r="AC24" s="106" t="s">
        <v>58</v>
      </c>
      <c r="AD24" s="1"/>
      <c r="AE24" s="120" t="s">
        <v>57</v>
      </c>
      <c r="AF24" s="106" t="s">
        <v>58</v>
      </c>
      <c r="AG24" s="140">
        <v>3</v>
      </c>
      <c r="AH24" s="6">
        <v>6.5</v>
      </c>
      <c r="AI24" s="11">
        <v>7</v>
      </c>
      <c r="AJ24" s="154">
        <v>0.5</v>
      </c>
      <c r="AK24" s="121">
        <v>4</v>
      </c>
      <c r="AL24" s="169">
        <v>2</v>
      </c>
      <c r="AM24" s="140">
        <v>38</v>
      </c>
      <c r="AN24" s="1"/>
      <c r="AO24" s="120" t="s">
        <v>57</v>
      </c>
      <c r="AP24" s="106" t="s">
        <v>58</v>
      </c>
      <c r="AQ24" s="140">
        <v>3</v>
      </c>
      <c r="AR24" s="6">
        <v>6.5</v>
      </c>
      <c r="AS24" s="11">
        <v>7</v>
      </c>
      <c r="AT24" s="154">
        <v>0.5</v>
      </c>
      <c r="AU24" s="121">
        <v>4</v>
      </c>
      <c r="AV24" s="169">
        <v>2</v>
      </c>
      <c r="AW24" s="104">
        <v>38</v>
      </c>
      <c r="AY24" s="120" t="s">
        <v>57</v>
      </c>
      <c r="AZ24" s="106" t="s">
        <v>58</v>
      </c>
      <c r="BA24" s="140"/>
      <c r="BB24" s="6">
        <v>6.5</v>
      </c>
      <c r="BC24" s="11">
        <v>7</v>
      </c>
      <c r="BD24" s="154">
        <v>0.5</v>
      </c>
      <c r="BE24" s="121">
        <v>4</v>
      </c>
      <c r="BF24" s="169">
        <v>2</v>
      </c>
      <c r="BG24" s="140">
        <v>38</v>
      </c>
      <c r="BI24" s="120" t="s">
        <v>57</v>
      </c>
      <c r="BJ24" s="106" t="s">
        <v>58</v>
      </c>
      <c r="BK24" s="140"/>
      <c r="BL24" s="6">
        <v>6.5</v>
      </c>
      <c r="BM24" s="11">
        <v>7</v>
      </c>
      <c r="BN24" s="154">
        <v>0.5</v>
      </c>
      <c r="BO24" s="121">
        <v>4</v>
      </c>
      <c r="BP24" s="169">
        <v>2</v>
      </c>
      <c r="BQ24" s="289"/>
      <c r="BS24" s="120" t="s">
        <v>57</v>
      </c>
      <c r="BT24" s="106" t="s">
        <v>58</v>
      </c>
      <c r="BU24" s="140"/>
      <c r="BV24" s="6">
        <v>6.5</v>
      </c>
      <c r="BW24" s="11">
        <v>7</v>
      </c>
      <c r="BX24" s="154">
        <v>0.5</v>
      </c>
      <c r="BY24" s="121">
        <v>4</v>
      </c>
      <c r="BZ24" s="169">
        <v>2</v>
      </c>
      <c r="CA24" s="140">
        <v>38</v>
      </c>
      <c r="CC24" s="120" t="s">
        <v>57</v>
      </c>
      <c r="CD24" s="106" t="s">
        <v>58</v>
      </c>
      <c r="CE24" s="140"/>
      <c r="CF24" s="6">
        <v>6.5</v>
      </c>
      <c r="CG24" s="7">
        <v>7</v>
      </c>
      <c r="CH24" s="154">
        <v>0.5</v>
      </c>
      <c r="CI24" s="121">
        <v>4</v>
      </c>
      <c r="CJ24" s="169">
        <v>2</v>
      </c>
      <c r="CK24" s="140">
        <v>39</v>
      </c>
      <c r="CM24" s="120" t="s">
        <v>57</v>
      </c>
      <c r="CN24" s="106" t="s">
        <v>58</v>
      </c>
      <c r="CO24" s="140"/>
      <c r="CP24" s="6">
        <v>6.5</v>
      </c>
      <c r="CQ24" s="11">
        <v>7</v>
      </c>
      <c r="CR24" s="89">
        <v>0.5</v>
      </c>
      <c r="CS24" s="121">
        <v>4</v>
      </c>
      <c r="CT24" s="282">
        <v>2</v>
      </c>
      <c r="CU24" s="140">
        <v>36</v>
      </c>
      <c r="CW24" s="113" t="s">
        <v>57</v>
      </c>
      <c r="CX24" s="106" t="s">
        <v>58</v>
      </c>
      <c r="CY24" s="140"/>
      <c r="CZ24" s="6">
        <v>6.5</v>
      </c>
      <c r="DA24" s="11">
        <v>7</v>
      </c>
      <c r="DB24" s="154">
        <v>0.5</v>
      </c>
      <c r="DC24" s="121">
        <v>4</v>
      </c>
      <c r="DD24" s="27">
        <v>2</v>
      </c>
      <c r="DE24" s="140">
        <v>36</v>
      </c>
    </row>
    <row r="25" spans="1:109" x14ac:dyDescent="0.25">
      <c r="A25" s="133" t="s">
        <v>497</v>
      </c>
      <c r="B25" s="106" t="s">
        <v>419</v>
      </c>
      <c r="C25" s="140"/>
      <c r="D25" s="6">
        <v>10.75</v>
      </c>
      <c r="E25" s="11">
        <v>10</v>
      </c>
      <c r="F25" s="154">
        <f>+E25-D25</f>
        <v>-0.75</v>
      </c>
      <c r="G25" s="121">
        <v>1</v>
      </c>
      <c r="H25" s="27">
        <f>+F25*G25</f>
        <v>-0.75</v>
      </c>
      <c r="I25" s="140">
        <v>9</v>
      </c>
      <c r="J25" s="140">
        <v>0</v>
      </c>
      <c r="K25" s="8" t="e">
        <f t="shared" si="0"/>
        <v>#DIV/0!</v>
      </c>
      <c r="L25" s="140">
        <v>9</v>
      </c>
      <c r="M25" s="140"/>
      <c r="N25" s="140"/>
      <c r="O25" s="140"/>
      <c r="P25" s="140"/>
      <c r="Q25" s="140"/>
      <c r="R25" s="140"/>
      <c r="S25" s="140"/>
      <c r="T25" s="140"/>
      <c r="U25" s="140"/>
      <c r="V25" s="140">
        <f>+L25+M25+N25+O25+P25+Q25+R25+S25+T25+U25</f>
        <v>9</v>
      </c>
      <c r="W25" s="25">
        <f>+L25/(M25+L25)</f>
        <v>1</v>
      </c>
      <c r="X25" s="36" t="e">
        <f>+N25/(O25+N25)</f>
        <v>#DIV/0!</v>
      </c>
      <c r="Y25" s="36" t="e">
        <f>+P25/(Q25+P25)</f>
        <v>#DIV/0!</v>
      </c>
      <c r="Z25" s="37" t="e">
        <f>+R25/(S25+R25)</f>
        <v>#DIV/0!</v>
      </c>
      <c r="AA25" s="1"/>
      <c r="AB25" s="133" t="s">
        <v>497</v>
      </c>
      <c r="AC25" s="106" t="s">
        <v>419</v>
      </c>
      <c r="AD25" s="1"/>
      <c r="AE25" s="133" t="s">
        <v>497</v>
      </c>
      <c r="AF25" s="106" t="s">
        <v>419</v>
      </c>
      <c r="AG25" s="140"/>
      <c r="AH25" s="6"/>
      <c r="AI25" s="11"/>
      <c r="AJ25" s="154"/>
      <c r="AK25" s="121"/>
      <c r="AL25" s="169"/>
      <c r="AM25" s="140"/>
      <c r="AN25" s="1"/>
      <c r="AO25" s="133" t="s">
        <v>497</v>
      </c>
      <c r="AP25" s="106" t="s">
        <v>419</v>
      </c>
      <c r="AQ25" s="140"/>
      <c r="AR25" s="6"/>
      <c r="AS25" s="11"/>
      <c r="AT25" s="154"/>
      <c r="AU25" s="121"/>
      <c r="AV25" s="169"/>
      <c r="AW25" s="104"/>
      <c r="AX25" s="96"/>
      <c r="AY25" s="133" t="s">
        <v>497</v>
      </c>
      <c r="AZ25" s="106" t="s">
        <v>419</v>
      </c>
      <c r="BA25" s="140"/>
      <c r="BB25" s="6"/>
      <c r="BC25" s="11"/>
      <c r="BD25" s="154"/>
      <c r="BE25" s="121"/>
      <c r="BF25" s="169"/>
      <c r="BG25" s="140"/>
      <c r="BH25" s="96"/>
      <c r="BI25" s="133" t="s">
        <v>497</v>
      </c>
      <c r="BJ25" s="106" t="s">
        <v>419</v>
      </c>
      <c r="BK25" s="140"/>
      <c r="BL25" s="6"/>
      <c r="BM25" s="11"/>
      <c r="BN25" s="154"/>
      <c r="BO25" s="121"/>
      <c r="BP25" s="169"/>
      <c r="BQ25" s="289"/>
      <c r="BR25" s="96"/>
      <c r="BS25" s="133" t="s">
        <v>497</v>
      </c>
      <c r="BT25" s="106" t="s">
        <v>419</v>
      </c>
      <c r="BU25" s="140"/>
      <c r="BV25" s="6"/>
      <c r="BW25" s="11"/>
      <c r="BX25" s="154"/>
      <c r="BY25" s="121"/>
      <c r="BZ25" s="169"/>
      <c r="CA25" s="140"/>
      <c r="CB25" s="96"/>
      <c r="CC25" s="133" t="s">
        <v>497</v>
      </c>
      <c r="CD25" s="106" t="s">
        <v>419</v>
      </c>
      <c r="CE25" s="141"/>
      <c r="CF25" s="12">
        <v>10.75</v>
      </c>
      <c r="CG25" s="17">
        <v>10</v>
      </c>
      <c r="CH25" s="280">
        <f>+CG25-CF25</f>
        <v>-0.75</v>
      </c>
      <c r="CI25" s="54">
        <v>1</v>
      </c>
      <c r="CJ25" s="278">
        <f>+CH25*CI25</f>
        <v>-0.75</v>
      </c>
      <c r="CK25" s="141">
        <v>139</v>
      </c>
      <c r="CL25" s="96"/>
      <c r="CM25" s="133" t="s">
        <v>497</v>
      </c>
      <c r="CN25" s="106" t="s">
        <v>419</v>
      </c>
      <c r="CO25" s="140"/>
      <c r="CP25" s="6">
        <v>10.75</v>
      </c>
      <c r="CQ25" s="11">
        <v>10</v>
      </c>
      <c r="CR25" s="154">
        <f>+CQ25-CP25</f>
        <v>-0.75</v>
      </c>
      <c r="CS25" s="121">
        <v>1</v>
      </c>
      <c r="CT25" s="282">
        <f>+CR25*CS25</f>
        <v>-0.75</v>
      </c>
      <c r="CU25" s="140">
        <v>139</v>
      </c>
      <c r="CV25" s="96"/>
      <c r="CW25" s="133" t="s">
        <v>497</v>
      </c>
      <c r="CX25" s="106" t="s">
        <v>419</v>
      </c>
      <c r="CY25" s="140"/>
      <c r="CZ25" s="6">
        <v>10.75</v>
      </c>
      <c r="DA25" s="11">
        <v>10</v>
      </c>
      <c r="DB25" s="154">
        <f>+DA25-CZ25</f>
        <v>-0.75</v>
      </c>
      <c r="DC25" s="121">
        <v>1</v>
      </c>
      <c r="DD25" s="27">
        <f>+DB25*DC25</f>
        <v>-0.75</v>
      </c>
      <c r="DE25" s="140">
        <v>141</v>
      </c>
    </row>
    <row r="26" spans="1:109" x14ac:dyDescent="0.25">
      <c r="A26" s="112" t="s">
        <v>497</v>
      </c>
      <c r="B26" s="106" t="s">
        <v>115</v>
      </c>
      <c r="C26" s="141">
        <v>1</v>
      </c>
      <c r="D26" s="12">
        <v>9.6667000000000005</v>
      </c>
      <c r="E26" s="17">
        <v>10</v>
      </c>
      <c r="F26" s="53">
        <f>+E26-D26</f>
        <v>0.33329999999999949</v>
      </c>
      <c r="G26" s="54">
        <v>1</v>
      </c>
      <c r="H26" s="238">
        <f>+F26*G26</f>
        <v>0.33329999999999949</v>
      </c>
      <c r="I26" s="141">
        <v>1</v>
      </c>
      <c r="J26" s="141">
        <v>2</v>
      </c>
      <c r="K26" s="29">
        <f t="shared" si="0"/>
        <v>0.5</v>
      </c>
      <c r="L26" s="141"/>
      <c r="M26" s="141">
        <v>2</v>
      </c>
      <c r="N26" s="141">
        <v>1</v>
      </c>
      <c r="O26" s="141"/>
      <c r="P26" s="141"/>
      <c r="Q26" s="141"/>
      <c r="R26" s="141"/>
      <c r="S26" s="141"/>
      <c r="T26" s="141"/>
      <c r="U26" s="141"/>
      <c r="V26" s="141">
        <f t="shared" ref="V26" si="6">+L26+M26+N26+O26+P26+Q26+R26+S26+T26+U26</f>
        <v>3</v>
      </c>
      <c r="W26" s="33">
        <f t="shared" ref="W26" si="7">+L26/(M26+L26)</f>
        <v>0</v>
      </c>
      <c r="X26" s="34">
        <f t="shared" ref="X26" si="8">+N26/(O26+N26)</f>
        <v>1</v>
      </c>
      <c r="Y26" s="34" t="e">
        <f t="shared" ref="Y26" si="9">+P26/(Q26+P26)</f>
        <v>#DIV/0!</v>
      </c>
      <c r="Z26" s="35" t="e">
        <f t="shared" ref="Z26" si="10">+R26/(S26+R26)</f>
        <v>#DIV/0!</v>
      </c>
      <c r="AA26" s="1"/>
      <c r="AB26" s="112" t="s">
        <v>497</v>
      </c>
      <c r="AC26" s="106" t="s">
        <v>115</v>
      </c>
      <c r="AD26" s="1"/>
      <c r="AE26" s="120" t="s">
        <v>497</v>
      </c>
      <c r="AF26" s="106" t="s">
        <v>115</v>
      </c>
      <c r="AG26" s="140"/>
      <c r="AH26" s="6"/>
      <c r="AI26" s="11"/>
      <c r="AJ26" s="154"/>
      <c r="AK26" s="121"/>
      <c r="AL26" s="169"/>
      <c r="AM26" s="140"/>
      <c r="AN26" s="1"/>
      <c r="AO26" s="120" t="s">
        <v>497</v>
      </c>
      <c r="AP26" s="106" t="s">
        <v>115</v>
      </c>
      <c r="AQ26" s="140"/>
      <c r="AR26" s="6"/>
      <c r="AS26" s="11"/>
      <c r="AT26" s="154"/>
      <c r="AU26" s="121"/>
      <c r="AV26" s="169"/>
      <c r="AW26" s="104"/>
      <c r="AX26" s="96"/>
      <c r="AY26" s="120" t="s">
        <v>497</v>
      </c>
      <c r="AZ26" s="106" t="s">
        <v>115</v>
      </c>
      <c r="BA26" s="140"/>
      <c r="BB26" s="6"/>
      <c r="BC26" s="11"/>
      <c r="BD26" s="154"/>
      <c r="BE26" s="121"/>
      <c r="BF26" s="169"/>
      <c r="BG26" s="140"/>
      <c r="BH26" s="96"/>
      <c r="BI26" s="120" t="s">
        <v>497</v>
      </c>
      <c r="BJ26" s="106" t="s">
        <v>115</v>
      </c>
      <c r="BK26" s="140"/>
      <c r="BL26" s="6"/>
      <c r="BM26" s="11"/>
      <c r="BN26" s="154"/>
      <c r="BO26" s="121"/>
      <c r="BP26" s="169"/>
      <c r="BQ26" s="289"/>
      <c r="BR26" s="96"/>
      <c r="BS26" s="120" t="s">
        <v>497</v>
      </c>
      <c r="BT26" s="106" t="s">
        <v>115</v>
      </c>
      <c r="BU26" s="140"/>
      <c r="BV26" s="6"/>
      <c r="BW26" s="11"/>
      <c r="BX26" s="154"/>
      <c r="BY26" s="121"/>
      <c r="BZ26" s="169"/>
      <c r="CA26" s="140"/>
      <c r="CB26" s="96"/>
      <c r="CC26" s="112" t="s">
        <v>497</v>
      </c>
      <c r="CD26" s="106" t="s">
        <v>115</v>
      </c>
      <c r="CE26" s="141"/>
      <c r="CF26" s="12">
        <v>10</v>
      </c>
      <c r="CG26" s="17">
        <v>10</v>
      </c>
      <c r="CH26" s="53">
        <f>+CG26-CF26</f>
        <v>0</v>
      </c>
      <c r="CI26" s="54">
        <v>1</v>
      </c>
      <c r="CJ26" s="278">
        <f>+CH26*CI26</f>
        <v>0</v>
      </c>
      <c r="CK26" s="141">
        <v>84</v>
      </c>
      <c r="CL26" s="96"/>
      <c r="CM26" s="112" t="s">
        <v>497</v>
      </c>
      <c r="CN26" s="106" t="s">
        <v>115</v>
      </c>
      <c r="CO26" s="140"/>
      <c r="CP26" s="6">
        <v>10</v>
      </c>
      <c r="CQ26" s="7">
        <v>10</v>
      </c>
      <c r="CR26" s="154">
        <f>+CQ26-CP26</f>
        <v>0</v>
      </c>
      <c r="CS26" s="121">
        <v>1</v>
      </c>
      <c r="CT26" s="282">
        <f>+CR26*CS26</f>
        <v>0</v>
      </c>
      <c r="CU26" s="140">
        <v>84</v>
      </c>
      <c r="CV26" s="96"/>
      <c r="CW26" s="112" t="s">
        <v>497</v>
      </c>
      <c r="CX26" s="106" t="s">
        <v>115</v>
      </c>
      <c r="CY26" s="141">
        <v>1</v>
      </c>
      <c r="CZ26" s="12">
        <v>9.6667000000000005</v>
      </c>
      <c r="DA26" s="17">
        <v>10</v>
      </c>
      <c r="DB26" s="53">
        <f>+DA26-CZ26</f>
        <v>0.33329999999999949</v>
      </c>
      <c r="DC26" s="54">
        <v>1</v>
      </c>
      <c r="DD26" s="238">
        <f>+DB26*DC26</f>
        <v>0.33329999999999949</v>
      </c>
      <c r="DE26" s="141">
        <v>81</v>
      </c>
    </row>
    <row r="27" spans="1:109" x14ac:dyDescent="0.25">
      <c r="A27" s="110" t="s">
        <v>59</v>
      </c>
      <c r="B27" s="111" t="s">
        <v>60</v>
      </c>
      <c r="C27" s="140">
        <v>1</v>
      </c>
      <c r="D27" s="6">
        <v>6.9722</v>
      </c>
      <c r="E27" s="11">
        <v>5.75</v>
      </c>
      <c r="F27" s="154">
        <v>-1.2222</v>
      </c>
      <c r="G27" s="121">
        <v>5</v>
      </c>
      <c r="H27" s="27">
        <v>-6.1109999999999998</v>
      </c>
      <c r="I27" s="140">
        <v>16</v>
      </c>
      <c r="J27" s="140">
        <v>8</v>
      </c>
      <c r="K27" s="8">
        <f t="shared" si="0"/>
        <v>2</v>
      </c>
      <c r="L27" s="140">
        <v>11</v>
      </c>
      <c r="M27" s="140"/>
      <c r="N27" s="140">
        <v>5</v>
      </c>
      <c r="O27" s="140">
        <v>4</v>
      </c>
      <c r="P27" s="140">
        <v>0</v>
      </c>
      <c r="Q27" s="140">
        <v>4</v>
      </c>
      <c r="R27" s="140"/>
      <c r="S27" s="140"/>
      <c r="T27" s="140"/>
      <c r="U27" s="140"/>
      <c r="V27" s="140">
        <f t="shared" si="1"/>
        <v>24</v>
      </c>
      <c r="W27" s="25">
        <f t="shared" si="2"/>
        <v>1</v>
      </c>
      <c r="X27" s="36">
        <f t="shared" si="3"/>
        <v>0.55555555555555558</v>
      </c>
      <c r="Y27" s="36">
        <f t="shared" si="4"/>
        <v>0</v>
      </c>
      <c r="Z27" s="37" t="e">
        <f t="shared" si="5"/>
        <v>#DIV/0!</v>
      </c>
      <c r="AA27" s="1"/>
      <c r="AB27" s="110" t="s">
        <v>59</v>
      </c>
      <c r="AC27" s="111" t="s">
        <v>60</v>
      </c>
      <c r="AD27" s="1"/>
      <c r="AE27" s="113" t="s">
        <v>59</v>
      </c>
      <c r="AF27" s="111" t="s">
        <v>60</v>
      </c>
      <c r="AG27" s="140">
        <v>5</v>
      </c>
      <c r="AH27" s="6">
        <v>6.2222222222222223</v>
      </c>
      <c r="AI27" s="11">
        <v>5.75</v>
      </c>
      <c r="AJ27" s="154">
        <v>-0.47222222222222232</v>
      </c>
      <c r="AK27" s="121">
        <v>5</v>
      </c>
      <c r="AL27" s="169">
        <v>-2.3611111111111116</v>
      </c>
      <c r="AM27" s="140">
        <v>185</v>
      </c>
      <c r="AN27" s="1"/>
      <c r="AO27" s="113" t="s">
        <v>59</v>
      </c>
      <c r="AP27" s="111" t="s">
        <v>60</v>
      </c>
      <c r="AQ27" s="140">
        <v>5</v>
      </c>
      <c r="AR27" s="6">
        <v>6.2222222222222223</v>
      </c>
      <c r="AS27" s="11">
        <v>5.75</v>
      </c>
      <c r="AT27" s="154">
        <v>-0.47222222222222232</v>
      </c>
      <c r="AU27" s="121">
        <v>5</v>
      </c>
      <c r="AV27" s="169">
        <v>-2.3611111111111116</v>
      </c>
      <c r="AW27" s="104">
        <v>192</v>
      </c>
      <c r="AY27" s="113" t="s">
        <v>59</v>
      </c>
      <c r="AZ27" s="111" t="s">
        <v>60</v>
      </c>
      <c r="BA27" s="141">
        <v>1</v>
      </c>
      <c r="BB27" s="12">
        <v>6.9722</v>
      </c>
      <c r="BC27" s="17">
        <v>5.75</v>
      </c>
      <c r="BD27" s="53">
        <f>+BC27-BB27</f>
        <v>-1.2222</v>
      </c>
      <c r="BE27" s="54">
        <v>5</v>
      </c>
      <c r="BF27" s="170">
        <f>+BD27*BE27</f>
        <v>-6.1109999999999998</v>
      </c>
      <c r="BG27" s="141">
        <v>171</v>
      </c>
      <c r="BI27" s="113" t="s">
        <v>59</v>
      </c>
      <c r="BJ27" s="111" t="s">
        <v>60</v>
      </c>
      <c r="BK27" s="140">
        <v>1</v>
      </c>
      <c r="BL27" s="6">
        <v>6.9722</v>
      </c>
      <c r="BM27" s="11">
        <v>5.75</v>
      </c>
      <c r="BN27" s="154">
        <v>-1.2222</v>
      </c>
      <c r="BO27" s="121">
        <v>5</v>
      </c>
      <c r="BP27" s="169">
        <v>-6.1109999999999998</v>
      </c>
      <c r="BQ27" s="289"/>
      <c r="BS27" s="113" t="s">
        <v>59</v>
      </c>
      <c r="BT27" s="111" t="s">
        <v>60</v>
      </c>
      <c r="BU27" s="140">
        <v>1</v>
      </c>
      <c r="BV27" s="6">
        <v>6.9722</v>
      </c>
      <c r="BW27" s="11">
        <v>5.75</v>
      </c>
      <c r="BX27" s="154">
        <v>-1.2222</v>
      </c>
      <c r="BY27" s="121">
        <v>5</v>
      </c>
      <c r="BZ27" s="169">
        <v>-6.1109999999999998</v>
      </c>
      <c r="CA27" s="140">
        <v>180</v>
      </c>
      <c r="CC27" s="113" t="s">
        <v>59</v>
      </c>
      <c r="CD27" s="111" t="s">
        <v>60</v>
      </c>
      <c r="CE27" s="140">
        <v>1</v>
      </c>
      <c r="CF27" s="6">
        <v>6.9722</v>
      </c>
      <c r="CG27" s="11">
        <v>5.75</v>
      </c>
      <c r="CH27" s="89">
        <v>-1.2222</v>
      </c>
      <c r="CI27" s="121">
        <v>5</v>
      </c>
      <c r="CJ27" s="169">
        <v>-6.1109999999999998</v>
      </c>
      <c r="CK27" s="140">
        <v>190</v>
      </c>
      <c r="CM27" s="113" t="s">
        <v>59</v>
      </c>
      <c r="CN27" s="111" t="s">
        <v>60</v>
      </c>
      <c r="CO27" s="140">
        <v>1</v>
      </c>
      <c r="CP27" s="6">
        <v>6.9722</v>
      </c>
      <c r="CQ27" s="11">
        <v>5.75</v>
      </c>
      <c r="CR27" s="89">
        <v>-1.2222</v>
      </c>
      <c r="CS27" s="121">
        <v>5</v>
      </c>
      <c r="CT27" s="282">
        <v>-6.1109999999999998</v>
      </c>
      <c r="CU27" s="140">
        <v>191</v>
      </c>
      <c r="CW27" s="110" t="s">
        <v>59</v>
      </c>
      <c r="CX27" s="111" t="s">
        <v>60</v>
      </c>
      <c r="CY27" s="140">
        <v>1</v>
      </c>
      <c r="CZ27" s="6">
        <v>6.9722</v>
      </c>
      <c r="DA27" s="11">
        <v>5.75</v>
      </c>
      <c r="DB27" s="154">
        <v>-1.2222</v>
      </c>
      <c r="DC27" s="121">
        <v>5</v>
      </c>
      <c r="DD27" s="27">
        <v>-6.1109999999999998</v>
      </c>
      <c r="DE27" s="140">
        <v>193</v>
      </c>
    </row>
    <row r="28" spans="1:109" x14ac:dyDescent="0.25">
      <c r="A28" s="105" t="s">
        <v>59</v>
      </c>
      <c r="B28" s="111" t="s">
        <v>61</v>
      </c>
      <c r="C28" s="140"/>
      <c r="D28" s="9">
        <v>6</v>
      </c>
      <c r="E28" s="85">
        <v>7</v>
      </c>
      <c r="F28" s="28">
        <v>1</v>
      </c>
      <c r="G28" s="121">
        <v>4</v>
      </c>
      <c r="H28" s="27">
        <v>4</v>
      </c>
      <c r="I28" s="140">
        <v>4</v>
      </c>
      <c r="J28" s="140">
        <v>2</v>
      </c>
      <c r="K28" s="8">
        <f t="shared" si="0"/>
        <v>2</v>
      </c>
      <c r="L28" s="140">
        <v>1</v>
      </c>
      <c r="M28" s="140"/>
      <c r="N28" s="140">
        <v>1</v>
      </c>
      <c r="O28" s="140">
        <v>2</v>
      </c>
      <c r="P28" s="140"/>
      <c r="Q28" s="140"/>
      <c r="R28" s="140"/>
      <c r="S28" s="140"/>
      <c r="T28" s="140"/>
      <c r="U28" s="140"/>
      <c r="V28" s="140">
        <f t="shared" si="1"/>
        <v>4</v>
      </c>
      <c r="W28" s="25">
        <f t="shared" si="2"/>
        <v>1</v>
      </c>
      <c r="X28" s="36">
        <f t="shared" si="3"/>
        <v>0.33333333333333331</v>
      </c>
      <c r="Y28" s="36" t="e">
        <f t="shared" si="4"/>
        <v>#DIV/0!</v>
      </c>
      <c r="Z28" s="37" t="e">
        <f t="shared" si="5"/>
        <v>#DIV/0!</v>
      </c>
      <c r="AA28" s="1"/>
      <c r="AB28" s="105" t="s">
        <v>59</v>
      </c>
      <c r="AC28" s="111" t="s">
        <v>61</v>
      </c>
      <c r="AD28" s="1"/>
      <c r="AE28" s="109" t="s">
        <v>59</v>
      </c>
      <c r="AF28" s="111" t="s">
        <v>61</v>
      </c>
      <c r="AG28" s="140">
        <v>2</v>
      </c>
      <c r="AH28" s="9">
        <v>6</v>
      </c>
      <c r="AI28" s="85">
        <v>7</v>
      </c>
      <c r="AJ28" s="28">
        <v>1</v>
      </c>
      <c r="AK28" s="121">
        <v>4</v>
      </c>
      <c r="AL28" s="169">
        <v>4</v>
      </c>
      <c r="AM28" s="140">
        <v>11</v>
      </c>
      <c r="AN28" s="1"/>
      <c r="AO28" s="109" t="s">
        <v>59</v>
      </c>
      <c r="AP28" s="111" t="s">
        <v>61</v>
      </c>
      <c r="AQ28" s="140">
        <v>2</v>
      </c>
      <c r="AR28" s="9">
        <v>6</v>
      </c>
      <c r="AS28" s="85">
        <v>7</v>
      </c>
      <c r="AT28" s="28">
        <v>1</v>
      </c>
      <c r="AU28" s="121">
        <v>4</v>
      </c>
      <c r="AV28" s="169">
        <v>4</v>
      </c>
      <c r="AW28" s="104">
        <v>10</v>
      </c>
      <c r="AY28" s="109" t="s">
        <v>59</v>
      </c>
      <c r="AZ28" s="111" t="s">
        <v>61</v>
      </c>
      <c r="BA28" s="140"/>
      <c r="BB28" s="9">
        <v>6</v>
      </c>
      <c r="BC28" s="85">
        <v>7</v>
      </c>
      <c r="BD28" s="28">
        <v>1</v>
      </c>
      <c r="BE28" s="121">
        <v>4</v>
      </c>
      <c r="BF28" s="169">
        <v>4</v>
      </c>
      <c r="BG28" s="140">
        <v>10</v>
      </c>
      <c r="BI28" s="109" t="s">
        <v>59</v>
      </c>
      <c r="BJ28" s="111" t="s">
        <v>61</v>
      </c>
      <c r="BK28" s="140"/>
      <c r="BL28" s="9">
        <v>6</v>
      </c>
      <c r="BM28" s="85">
        <v>7</v>
      </c>
      <c r="BN28" s="28">
        <v>1</v>
      </c>
      <c r="BO28" s="121">
        <v>4</v>
      </c>
      <c r="BP28" s="169">
        <v>4</v>
      </c>
      <c r="BQ28" s="289"/>
      <c r="BS28" s="109" t="s">
        <v>59</v>
      </c>
      <c r="BT28" s="111" t="s">
        <v>61</v>
      </c>
      <c r="BU28" s="140"/>
      <c r="BV28" s="9">
        <v>6</v>
      </c>
      <c r="BW28" s="85">
        <v>7</v>
      </c>
      <c r="BX28" s="28">
        <v>1</v>
      </c>
      <c r="BY28" s="121">
        <v>4</v>
      </c>
      <c r="BZ28" s="169">
        <v>4</v>
      </c>
      <c r="CA28" s="140">
        <v>10</v>
      </c>
      <c r="CC28" s="109" t="s">
        <v>59</v>
      </c>
      <c r="CD28" s="111" t="s">
        <v>61</v>
      </c>
      <c r="CE28" s="140"/>
      <c r="CF28" s="9">
        <v>6</v>
      </c>
      <c r="CG28" s="85">
        <v>7</v>
      </c>
      <c r="CH28" s="193">
        <v>1</v>
      </c>
      <c r="CI28" s="121">
        <v>4</v>
      </c>
      <c r="CJ28" s="169">
        <v>4</v>
      </c>
      <c r="CK28" s="140">
        <v>11</v>
      </c>
      <c r="CM28" s="109" t="s">
        <v>59</v>
      </c>
      <c r="CN28" s="111" t="s">
        <v>61</v>
      </c>
      <c r="CO28" s="140"/>
      <c r="CP28" s="9">
        <v>6</v>
      </c>
      <c r="CQ28" s="85">
        <v>7</v>
      </c>
      <c r="CR28" s="28">
        <v>1</v>
      </c>
      <c r="CS28" s="121">
        <v>4</v>
      </c>
      <c r="CT28" s="282">
        <v>4</v>
      </c>
      <c r="CU28" s="140">
        <v>11</v>
      </c>
      <c r="CW28" s="105" t="s">
        <v>59</v>
      </c>
      <c r="CX28" s="111" t="s">
        <v>61</v>
      </c>
      <c r="CY28" s="140"/>
      <c r="CZ28" s="9">
        <v>6</v>
      </c>
      <c r="DA28" s="85">
        <v>7</v>
      </c>
      <c r="DB28" s="28">
        <v>1</v>
      </c>
      <c r="DC28" s="121">
        <v>4</v>
      </c>
      <c r="DD28" s="27">
        <v>4</v>
      </c>
      <c r="DE28" s="140">
        <v>11</v>
      </c>
    </row>
    <row r="29" spans="1:109" x14ac:dyDescent="0.25">
      <c r="A29" s="131" t="s">
        <v>66</v>
      </c>
      <c r="B29" s="111" t="s">
        <v>67</v>
      </c>
      <c r="C29" s="140">
        <v>1</v>
      </c>
      <c r="D29" s="6">
        <v>7.4889000000000001</v>
      </c>
      <c r="E29" s="11">
        <v>5.75</v>
      </c>
      <c r="F29" s="154">
        <v>-1.7389000000000001</v>
      </c>
      <c r="G29" s="121">
        <v>5</v>
      </c>
      <c r="H29" s="27">
        <v>-8.6945000000000014</v>
      </c>
      <c r="I29" s="140">
        <v>30</v>
      </c>
      <c r="J29" s="140">
        <v>29</v>
      </c>
      <c r="K29" s="8">
        <f t="shared" si="0"/>
        <v>1.0344827586206897</v>
      </c>
      <c r="L29" s="140">
        <v>16</v>
      </c>
      <c r="M29" s="140">
        <v>9</v>
      </c>
      <c r="N29" s="140">
        <v>13</v>
      </c>
      <c r="O29" s="140">
        <v>14</v>
      </c>
      <c r="P29" s="140"/>
      <c r="Q29" s="140">
        <v>6</v>
      </c>
      <c r="R29" s="140"/>
      <c r="S29" s="140">
        <v>1</v>
      </c>
      <c r="T29" s="140"/>
      <c r="U29" s="140"/>
      <c r="V29" s="140">
        <f t="shared" si="1"/>
        <v>59</v>
      </c>
      <c r="W29" s="25">
        <f t="shared" si="2"/>
        <v>0.64</v>
      </c>
      <c r="X29" s="36">
        <f t="shared" si="3"/>
        <v>0.48148148148148145</v>
      </c>
      <c r="Y29" s="36">
        <f t="shared" si="4"/>
        <v>0</v>
      </c>
      <c r="Z29" s="37">
        <f t="shared" si="5"/>
        <v>0</v>
      </c>
      <c r="AA29" s="1"/>
      <c r="AB29" s="131" t="s">
        <v>66</v>
      </c>
      <c r="AC29" s="111" t="s">
        <v>67</v>
      </c>
      <c r="AD29" s="1"/>
      <c r="AE29" s="43" t="s">
        <v>66</v>
      </c>
      <c r="AF29" s="111" t="s">
        <v>67</v>
      </c>
      <c r="AG29" s="140">
        <v>11</v>
      </c>
      <c r="AH29" s="6">
        <v>7.5252999999999997</v>
      </c>
      <c r="AI29" s="11">
        <v>5.75</v>
      </c>
      <c r="AJ29" s="154">
        <v>-1.7752999999999997</v>
      </c>
      <c r="AK29" s="121">
        <v>5</v>
      </c>
      <c r="AL29" s="169">
        <v>-8.8764999999999983</v>
      </c>
      <c r="AM29" s="140">
        <v>209</v>
      </c>
      <c r="AN29" s="1"/>
      <c r="AO29" s="43" t="s">
        <v>66</v>
      </c>
      <c r="AP29" s="111" t="s">
        <v>67</v>
      </c>
      <c r="AQ29" s="140">
        <v>11</v>
      </c>
      <c r="AR29" s="6">
        <v>7.5252999999999997</v>
      </c>
      <c r="AS29" s="11">
        <v>5.75</v>
      </c>
      <c r="AT29" s="154">
        <v>-1.7752999999999997</v>
      </c>
      <c r="AU29" s="121">
        <v>5</v>
      </c>
      <c r="AV29" s="169">
        <v>-8.8764999999999983</v>
      </c>
      <c r="AW29" s="104">
        <v>216</v>
      </c>
      <c r="AY29" s="43" t="s">
        <v>66</v>
      </c>
      <c r="AZ29" s="111" t="s">
        <v>67</v>
      </c>
      <c r="BA29" s="141">
        <v>1</v>
      </c>
      <c r="BB29" s="12">
        <v>7.4889000000000001</v>
      </c>
      <c r="BC29" s="17">
        <v>5.75</v>
      </c>
      <c r="BD29" s="53">
        <f>+BC29-BB29</f>
        <v>-1.7389000000000001</v>
      </c>
      <c r="BE29" s="54">
        <v>5</v>
      </c>
      <c r="BF29" s="170">
        <f>+BD29*BE29</f>
        <v>-8.6945000000000014</v>
      </c>
      <c r="BG29" s="141">
        <v>176</v>
      </c>
      <c r="BI29" s="43" t="s">
        <v>66</v>
      </c>
      <c r="BJ29" s="111" t="s">
        <v>67</v>
      </c>
      <c r="BK29" s="140">
        <v>1</v>
      </c>
      <c r="BL29" s="6">
        <v>7.4889000000000001</v>
      </c>
      <c r="BM29" s="11">
        <v>5.75</v>
      </c>
      <c r="BN29" s="154">
        <v>-1.7389000000000001</v>
      </c>
      <c r="BO29" s="121">
        <v>5</v>
      </c>
      <c r="BP29" s="169">
        <v>-8.6945000000000014</v>
      </c>
      <c r="BQ29" s="289"/>
      <c r="BS29" s="43" t="s">
        <v>66</v>
      </c>
      <c r="BT29" s="111" t="s">
        <v>67</v>
      </c>
      <c r="BU29" s="140">
        <v>1</v>
      </c>
      <c r="BV29" s="6">
        <v>7.4889000000000001</v>
      </c>
      <c r="BW29" s="11">
        <v>5.75</v>
      </c>
      <c r="BX29" s="154">
        <v>-1.7389000000000001</v>
      </c>
      <c r="BY29" s="121">
        <v>5</v>
      </c>
      <c r="BZ29" s="169">
        <v>-8.6945000000000014</v>
      </c>
      <c r="CA29" s="140">
        <v>185</v>
      </c>
      <c r="CC29" s="43" t="s">
        <v>66</v>
      </c>
      <c r="CD29" s="111" t="s">
        <v>67</v>
      </c>
      <c r="CE29" s="140">
        <v>1</v>
      </c>
      <c r="CF29" s="6">
        <v>7.4889000000000001</v>
      </c>
      <c r="CG29" s="11">
        <v>5.75</v>
      </c>
      <c r="CH29" s="154">
        <v>-1.7389000000000001</v>
      </c>
      <c r="CI29" s="121">
        <v>5</v>
      </c>
      <c r="CJ29" s="169">
        <v>-8.6945000000000014</v>
      </c>
      <c r="CK29" s="140">
        <v>195</v>
      </c>
      <c r="CM29" s="43" t="s">
        <v>66</v>
      </c>
      <c r="CN29" s="111" t="s">
        <v>67</v>
      </c>
      <c r="CO29" s="140">
        <v>1</v>
      </c>
      <c r="CP29" s="6">
        <v>7.4889000000000001</v>
      </c>
      <c r="CQ29" s="11">
        <v>5.75</v>
      </c>
      <c r="CR29" s="89">
        <v>-1.7389000000000001</v>
      </c>
      <c r="CS29" s="121">
        <v>5</v>
      </c>
      <c r="CT29" s="282">
        <v>-8.6945000000000014</v>
      </c>
      <c r="CU29" s="140">
        <v>195</v>
      </c>
      <c r="CW29" s="131" t="s">
        <v>66</v>
      </c>
      <c r="CX29" s="111" t="s">
        <v>67</v>
      </c>
      <c r="CY29" s="140">
        <v>1</v>
      </c>
      <c r="CZ29" s="6">
        <v>7.4889000000000001</v>
      </c>
      <c r="DA29" s="11">
        <v>5.75</v>
      </c>
      <c r="DB29" s="154">
        <v>-1.7389000000000001</v>
      </c>
      <c r="DC29" s="121">
        <v>5</v>
      </c>
      <c r="DD29" s="27">
        <v>-8.6945000000000014</v>
      </c>
      <c r="DE29" s="140">
        <v>197</v>
      </c>
    </row>
    <row r="30" spans="1:109" x14ac:dyDescent="0.25">
      <c r="A30" s="113" t="s">
        <v>68</v>
      </c>
      <c r="B30" s="106" t="s">
        <v>69</v>
      </c>
      <c r="C30" s="140"/>
      <c r="D30" s="10">
        <v>7.9555555555555557</v>
      </c>
      <c r="E30" s="11">
        <v>8.5556000000000001</v>
      </c>
      <c r="F30" s="154">
        <v>0.60004444444444438</v>
      </c>
      <c r="G30" s="121">
        <v>2</v>
      </c>
      <c r="H30" s="27">
        <v>1.2000888888888888</v>
      </c>
      <c r="I30" s="140">
        <v>6</v>
      </c>
      <c r="J30" s="140">
        <v>8</v>
      </c>
      <c r="K30" s="8">
        <f t="shared" si="0"/>
        <v>0.75</v>
      </c>
      <c r="L30" s="140">
        <v>2</v>
      </c>
      <c r="M30" s="140">
        <v>7</v>
      </c>
      <c r="N30" s="140">
        <v>1</v>
      </c>
      <c r="O30" s="140">
        <v>1</v>
      </c>
      <c r="P30" s="140">
        <v>2</v>
      </c>
      <c r="Q30" s="140">
        <v>0</v>
      </c>
      <c r="R30" s="140">
        <v>1</v>
      </c>
      <c r="S30" s="140">
        <v>0</v>
      </c>
      <c r="T30" s="140"/>
      <c r="U30" s="140"/>
      <c r="V30" s="140">
        <f t="shared" si="1"/>
        <v>14</v>
      </c>
      <c r="W30" s="25">
        <f t="shared" si="2"/>
        <v>0.22222222222222221</v>
      </c>
      <c r="X30" s="36">
        <f t="shared" si="3"/>
        <v>0.5</v>
      </c>
      <c r="Y30" s="36">
        <f t="shared" si="4"/>
        <v>1</v>
      </c>
      <c r="Z30" s="37">
        <f t="shared" si="5"/>
        <v>1</v>
      </c>
      <c r="AA30" s="1"/>
      <c r="AB30" s="113" t="s">
        <v>68</v>
      </c>
      <c r="AC30" s="106" t="s">
        <v>69</v>
      </c>
      <c r="AD30" s="1"/>
      <c r="AE30" s="120" t="s">
        <v>68</v>
      </c>
      <c r="AF30" s="106" t="s">
        <v>69</v>
      </c>
      <c r="AG30" s="140">
        <v>2</v>
      </c>
      <c r="AH30" s="10">
        <v>7.9555555555555557</v>
      </c>
      <c r="AI30" s="11">
        <v>8.5556000000000001</v>
      </c>
      <c r="AJ30" s="154">
        <v>0.60004444444444438</v>
      </c>
      <c r="AK30" s="121">
        <v>2</v>
      </c>
      <c r="AL30" s="169">
        <v>1.2000888888888888</v>
      </c>
      <c r="AM30" s="140">
        <v>58</v>
      </c>
      <c r="AN30" s="1"/>
      <c r="AO30" s="120" t="s">
        <v>68</v>
      </c>
      <c r="AP30" s="106" t="s">
        <v>69</v>
      </c>
      <c r="AQ30" s="140">
        <v>2</v>
      </c>
      <c r="AR30" s="10">
        <v>7.9555555555555557</v>
      </c>
      <c r="AS30" s="11">
        <v>8.5556000000000001</v>
      </c>
      <c r="AT30" s="154">
        <v>0.60004444444444438</v>
      </c>
      <c r="AU30" s="121">
        <v>2</v>
      </c>
      <c r="AV30" s="169">
        <v>1.2000888888888888</v>
      </c>
      <c r="AW30" s="104">
        <v>59</v>
      </c>
      <c r="AY30" s="120" t="s">
        <v>68</v>
      </c>
      <c r="AZ30" s="106" t="s">
        <v>69</v>
      </c>
      <c r="BA30" s="140"/>
      <c r="BB30" s="10">
        <v>7.9555555555555557</v>
      </c>
      <c r="BC30" s="11">
        <v>8.5556000000000001</v>
      </c>
      <c r="BD30" s="154">
        <v>0.60004444444444438</v>
      </c>
      <c r="BE30" s="121">
        <v>2</v>
      </c>
      <c r="BF30" s="169">
        <v>1.2000888888888888</v>
      </c>
      <c r="BG30" s="140">
        <v>53</v>
      </c>
      <c r="BI30" s="120" t="s">
        <v>68</v>
      </c>
      <c r="BJ30" s="106" t="s">
        <v>69</v>
      </c>
      <c r="BK30" s="140"/>
      <c r="BL30" s="10">
        <v>7.9555555555555557</v>
      </c>
      <c r="BM30" s="11">
        <v>8.5556000000000001</v>
      </c>
      <c r="BN30" s="154">
        <v>0.60004444444444438</v>
      </c>
      <c r="BO30" s="121">
        <v>2</v>
      </c>
      <c r="BP30" s="169">
        <v>1.2000888888888888</v>
      </c>
      <c r="BQ30" s="289"/>
      <c r="BS30" s="120" t="s">
        <v>68</v>
      </c>
      <c r="BT30" s="106" t="s">
        <v>69</v>
      </c>
      <c r="BU30" s="140"/>
      <c r="BV30" s="10">
        <v>7.9555555555555557</v>
      </c>
      <c r="BW30" s="11">
        <v>8.5556000000000001</v>
      </c>
      <c r="BX30" s="154">
        <v>0.60004444444444438</v>
      </c>
      <c r="BY30" s="121">
        <v>2</v>
      </c>
      <c r="BZ30" s="169">
        <v>1.2000888888888888</v>
      </c>
      <c r="CA30" s="140">
        <v>53</v>
      </c>
      <c r="CC30" s="120" t="s">
        <v>68</v>
      </c>
      <c r="CD30" s="106" t="s">
        <v>69</v>
      </c>
      <c r="CE30" s="140"/>
      <c r="CF30" s="10">
        <v>7.9555555555555557</v>
      </c>
      <c r="CG30" s="11">
        <v>8.5556000000000001</v>
      </c>
      <c r="CH30" s="154">
        <v>0.60004444444444438</v>
      </c>
      <c r="CI30" s="121">
        <v>2</v>
      </c>
      <c r="CJ30" s="169">
        <v>1.2000888888888888</v>
      </c>
      <c r="CK30" s="140">
        <v>53</v>
      </c>
      <c r="CM30" s="120" t="s">
        <v>68</v>
      </c>
      <c r="CN30" s="106" t="s">
        <v>69</v>
      </c>
      <c r="CO30" s="140"/>
      <c r="CP30" s="10">
        <v>7.9555555555555557</v>
      </c>
      <c r="CQ30" s="11">
        <v>8.5556000000000001</v>
      </c>
      <c r="CR30" s="89">
        <v>0.60004444444444438</v>
      </c>
      <c r="CS30" s="121">
        <v>2</v>
      </c>
      <c r="CT30" s="282">
        <v>1.2000888888888888</v>
      </c>
      <c r="CU30" s="140">
        <v>51</v>
      </c>
      <c r="CW30" s="113" t="s">
        <v>68</v>
      </c>
      <c r="CX30" s="106" t="s">
        <v>69</v>
      </c>
      <c r="CY30" s="140"/>
      <c r="CZ30" s="10">
        <v>7.9555555555555557</v>
      </c>
      <c r="DA30" s="11">
        <v>8.5556000000000001</v>
      </c>
      <c r="DB30" s="154">
        <v>0.60004444444444438</v>
      </c>
      <c r="DC30" s="121">
        <v>2</v>
      </c>
      <c r="DD30" s="27">
        <v>1.2000888888888888</v>
      </c>
      <c r="DE30" s="140">
        <v>51</v>
      </c>
    </row>
    <row r="31" spans="1:109" s="96" customFormat="1" x14ac:dyDescent="0.25">
      <c r="A31" s="43" t="s">
        <v>70</v>
      </c>
      <c r="B31" s="220" t="s">
        <v>71</v>
      </c>
      <c r="C31" s="140">
        <v>1</v>
      </c>
      <c r="D31" s="10">
        <v>8.1036000000000001</v>
      </c>
      <c r="E31" s="11">
        <v>6.4285714285714288</v>
      </c>
      <c r="F31" s="154">
        <v>-1.6750285714285713</v>
      </c>
      <c r="G31" s="121">
        <v>5</v>
      </c>
      <c r="H31" s="27">
        <v>-8.3751428571428566</v>
      </c>
      <c r="I31" s="140">
        <v>7</v>
      </c>
      <c r="J31" s="140">
        <v>12</v>
      </c>
      <c r="K31" s="8">
        <f t="shared" si="0"/>
        <v>0.58333333333333337</v>
      </c>
      <c r="L31" s="140">
        <v>6</v>
      </c>
      <c r="M31" s="140"/>
      <c r="N31" s="140">
        <v>1</v>
      </c>
      <c r="O31" s="140">
        <v>10</v>
      </c>
      <c r="P31" s="140"/>
      <c r="Q31" s="140">
        <v>1</v>
      </c>
      <c r="R31" s="140"/>
      <c r="S31" s="140">
        <v>1</v>
      </c>
      <c r="T31" s="140"/>
      <c r="U31" s="140"/>
      <c r="V31" s="140">
        <f t="shared" si="1"/>
        <v>19</v>
      </c>
      <c r="W31" s="25">
        <f t="shared" si="2"/>
        <v>1</v>
      </c>
      <c r="X31" s="36">
        <f t="shared" si="3"/>
        <v>9.0909090909090912E-2</v>
      </c>
      <c r="Y31" s="36">
        <f t="shared" si="4"/>
        <v>0</v>
      </c>
      <c r="Z31" s="37">
        <f t="shared" si="5"/>
        <v>0</v>
      </c>
      <c r="AA31" s="1"/>
      <c r="AB31" s="43" t="s">
        <v>70</v>
      </c>
      <c r="AC31" s="220" t="s">
        <v>71</v>
      </c>
      <c r="AD31" s="1"/>
      <c r="AE31" s="125" t="s">
        <v>70</v>
      </c>
      <c r="AF31" s="220" t="s">
        <v>71</v>
      </c>
      <c r="AG31" s="140">
        <v>4</v>
      </c>
      <c r="AH31" s="8">
        <v>7.5952380952380958</v>
      </c>
      <c r="AI31" s="11">
        <v>6.4285714285714288</v>
      </c>
      <c r="AJ31" s="154">
        <v>-1.166666666666667</v>
      </c>
      <c r="AK31" s="121">
        <v>5</v>
      </c>
      <c r="AL31" s="169">
        <v>-5.8333333333333348</v>
      </c>
      <c r="AM31" s="140">
        <v>205</v>
      </c>
      <c r="AN31" s="1"/>
      <c r="AO31" s="125" t="s">
        <v>70</v>
      </c>
      <c r="AP31" s="220" t="s">
        <v>71</v>
      </c>
      <c r="AQ31" s="140">
        <v>4</v>
      </c>
      <c r="AR31" s="8">
        <v>7.5952380952380958</v>
      </c>
      <c r="AS31" s="11">
        <v>6.4285714285714288</v>
      </c>
      <c r="AT31" s="154">
        <v>-1.166666666666667</v>
      </c>
      <c r="AU31" s="121">
        <v>5</v>
      </c>
      <c r="AV31" s="169">
        <v>-5.8333333333333348</v>
      </c>
      <c r="AW31" s="104">
        <v>212</v>
      </c>
      <c r="AX31"/>
      <c r="AY31" s="125" t="s">
        <v>70</v>
      </c>
      <c r="AZ31" s="220" t="s">
        <v>71</v>
      </c>
      <c r="BA31" s="141">
        <v>1</v>
      </c>
      <c r="BB31" s="14">
        <v>8.1036000000000001</v>
      </c>
      <c r="BC31" s="17">
        <v>6.4285714285714288</v>
      </c>
      <c r="BD31" s="53">
        <f>+BC31-BB31</f>
        <v>-1.6750285714285713</v>
      </c>
      <c r="BE31" s="54">
        <v>5</v>
      </c>
      <c r="BF31" s="170">
        <f>+BD31*BE31</f>
        <v>-8.3751428571428566</v>
      </c>
      <c r="BG31" s="141">
        <v>174</v>
      </c>
      <c r="BH31"/>
      <c r="BI31" s="125" t="s">
        <v>70</v>
      </c>
      <c r="BJ31" s="220" t="s">
        <v>71</v>
      </c>
      <c r="BK31" s="140">
        <v>1</v>
      </c>
      <c r="BL31" s="10">
        <v>8.1036000000000001</v>
      </c>
      <c r="BM31" s="11">
        <v>6.4285714285714288</v>
      </c>
      <c r="BN31" s="154">
        <v>-1.6750285714285713</v>
      </c>
      <c r="BO31" s="121">
        <v>5</v>
      </c>
      <c r="BP31" s="169">
        <v>-8.3751428571428566</v>
      </c>
      <c r="BQ31" s="289"/>
      <c r="BR31"/>
      <c r="BS31" s="125" t="s">
        <v>70</v>
      </c>
      <c r="BT31" s="220" t="s">
        <v>71</v>
      </c>
      <c r="BU31" s="140">
        <v>1</v>
      </c>
      <c r="BV31" s="10">
        <v>8.1036000000000001</v>
      </c>
      <c r="BW31" s="11">
        <v>6.4285714285714288</v>
      </c>
      <c r="BX31" s="154">
        <v>-1.6750285714285713</v>
      </c>
      <c r="BY31" s="121">
        <v>5</v>
      </c>
      <c r="BZ31" s="169">
        <v>-8.3751428571428566</v>
      </c>
      <c r="CA31" s="140">
        <v>184</v>
      </c>
      <c r="CB31"/>
      <c r="CC31" s="125" t="s">
        <v>70</v>
      </c>
      <c r="CD31" s="220" t="s">
        <v>71</v>
      </c>
      <c r="CE31" s="140">
        <v>1</v>
      </c>
      <c r="CF31" s="10">
        <v>8.1036000000000001</v>
      </c>
      <c r="CG31" s="11">
        <v>6.4285714285714288</v>
      </c>
      <c r="CH31" s="154">
        <v>-1.6750285714285713</v>
      </c>
      <c r="CI31" s="121">
        <v>5</v>
      </c>
      <c r="CJ31" s="169">
        <v>-8.3751428571428566</v>
      </c>
      <c r="CK31" s="140">
        <v>194</v>
      </c>
      <c r="CL31"/>
      <c r="CM31" s="125" t="s">
        <v>70</v>
      </c>
      <c r="CN31" s="220" t="s">
        <v>71</v>
      </c>
      <c r="CO31" s="140">
        <v>1</v>
      </c>
      <c r="CP31" s="10">
        <v>8.1036000000000001</v>
      </c>
      <c r="CQ31" s="11">
        <v>6.4285714285714288</v>
      </c>
      <c r="CR31" s="154">
        <v>-1.6750285714285713</v>
      </c>
      <c r="CS31" s="121">
        <v>5</v>
      </c>
      <c r="CT31" s="282">
        <v>-8.3751428571428566</v>
      </c>
      <c r="CU31" s="140">
        <v>194</v>
      </c>
      <c r="CV31"/>
      <c r="CW31" s="43" t="s">
        <v>70</v>
      </c>
      <c r="CX31" s="220" t="s">
        <v>71</v>
      </c>
      <c r="CY31" s="140">
        <v>1</v>
      </c>
      <c r="CZ31" s="10">
        <v>8.1036000000000001</v>
      </c>
      <c r="DA31" s="11">
        <v>6.4285714285714288</v>
      </c>
      <c r="DB31" s="154">
        <v>-1.6750285714285713</v>
      </c>
      <c r="DC31" s="121">
        <v>5</v>
      </c>
      <c r="DD31" s="27">
        <v>-8.3751428571428566</v>
      </c>
      <c r="DE31" s="140">
        <v>196</v>
      </c>
    </row>
    <row r="32" spans="1:109" x14ac:dyDescent="0.25">
      <c r="A32" s="120" t="s">
        <v>72</v>
      </c>
      <c r="B32" s="106" t="s">
        <v>73</v>
      </c>
      <c r="C32" s="140"/>
      <c r="D32" s="10">
        <v>7</v>
      </c>
      <c r="E32" s="11">
        <v>7</v>
      </c>
      <c r="F32" s="154">
        <v>0</v>
      </c>
      <c r="G32" s="121">
        <v>4</v>
      </c>
      <c r="H32" s="27">
        <v>0</v>
      </c>
      <c r="I32" s="41">
        <v>10</v>
      </c>
      <c r="J32" s="140">
        <v>0</v>
      </c>
      <c r="K32" s="140" t="e">
        <f t="shared" si="0"/>
        <v>#DIV/0!</v>
      </c>
      <c r="L32" s="140">
        <v>10</v>
      </c>
      <c r="M32" s="140">
        <v>0</v>
      </c>
      <c r="N32" s="140"/>
      <c r="O32" s="140"/>
      <c r="P32" s="140"/>
      <c r="Q32" s="140"/>
      <c r="R32" s="140"/>
      <c r="S32" s="140"/>
      <c r="T32" s="140"/>
      <c r="U32" s="140"/>
      <c r="V32" s="140">
        <f t="shared" si="1"/>
        <v>10</v>
      </c>
      <c r="W32" s="25">
        <f t="shared" si="2"/>
        <v>1</v>
      </c>
      <c r="X32" s="36" t="e">
        <f t="shared" si="3"/>
        <v>#DIV/0!</v>
      </c>
      <c r="Y32" s="36" t="e">
        <f t="shared" si="4"/>
        <v>#DIV/0!</v>
      </c>
      <c r="Z32" s="37" t="e">
        <f t="shared" si="5"/>
        <v>#DIV/0!</v>
      </c>
      <c r="AA32" s="1"/>
      <c r="AB32" s="120" t="s">
        <v>72</v>
      </c>
      <c r="AC32" s="106" t="s">
        <v>73</v>
      </c>
      <c r="AD32" s="1"/>
      <c r="AE32" s="114" t="s">
        <v>72</v>
      </c>
      <c r="AF32" s="106" t="s">
        <v>73</v>
      </c>
      <c r="AG32" s="140">
        <v>1</v>
      </c>
      <c r="AH32" s="10">
        <v>7</v>
      </c>
      <c r="AI32" s="11">
        <v>7</v>
      </c>
      <c r="AJ32" s="154">
        <v>0</v>
      </c>
      <c r="AK32" s="121">
        <v>4</v>
      </c>
      <c r="AL32" s="169">
        <v>0</v>
      </c>
      <c r="AM32" s="140">
        <v>89</v>
      </c>
      <c r="AN32" s="1"/>
      <c r="AO32" s="114" t="s">
        <v>72</v>
      </c>
      <c r="AP32" s="106" t="s">
        <v>73</v>
      </c>
      <c r="AQ32" s="140">
        <v>1</v>
      </c>
      <c r="AR32" s="10">
        <v>7</v>
      </c>
      <c r="AS32" s="11">
        <v>7</v>
      </c>
      <c r="AT32" s="154">
        <v>0</v>
      </c>
      <c r="AU32" s="121">
        <v>4</v>
      </c>
      <c r="AV32" s="169">
        <v>0</v>
      </c>
      <c r="AW32" s="104">
        <v>92</v>
      </c>
      <c r="AY32" s="114" t="s">
        <v>72</v>
      </c>
      <c r="AZ32" s="106" t="s">
        <v>73</v>
      </c>
      <c r="BA32" s="140"/>
      <c r="BB32" s="10">
        <v>7</v>
      </c>
      <c r="BC32" s="11">
        <v>7</v>
      </c>
      <c r="BD32" s="154">
        <v>0</v>
      </c>
      <c r="BE32" s="121">
        <v>4</v>
      </c>
      <c r="BF32" s="169">
        <v>0</v>
      </c>
      <c r="BG32" s="140">
        <v>81</v>
      </c>
      <c r="BI32" s="114" t="s">
        <v>72</v>
      </c>
      <c r="BJ32" s="106" t="s">
        <v>73</v>
      </c>
      <c r="BK32" s="140"/>
      <c r="BL32" s="10">
        <v>7</v>
      </c>
      <c r="BM32" s="11">
        <v>7</v>
      </c>
      <c r="BN32" s="154">
        <v>0</v>
      </c>
      <c r="BO32" s="121">
        <v>4</v>
      </c>
      <c r="BP32" s="169">
        <v>0</v>
      </c>
      <c r="BQ32" s="289"/>
      <c r="BS32" s="114" t="s">
        <v>72</v>
      </c>
      <c r="BT32" s="106" t="s">
        <v>73</v>
      </c>
      <c r="BU32" s="140"/>
      <c r="BV32" s="10">
        <v>7</v>
      </c>
      <c r="BW32" s="11">
        <v>7</v>
      </c>
      <c r="BX32" s="154">
        <v>0</v>
      </c>
      <c r="BY32" s="121">
        <v>4</v>
      </c>
      <c r="BZ32" s="169">
        <v>0</v>
      </c>
      <c r="CA32" s="140">
        <v>85</v>
      </c>
      <c r="CC32" s="114" t="s">
        <v>72</v>
      </c>
      <c r="CD32" s="106" t="s">
        <v>73</v>
      </c>
      <c r="CE32" s="140"/>
      <c r="CF32" s="10">
        <v>7</v>
      </c>
      <c r="CG32" s="11">
        <v>7</v>
      </c>
      <c r="CH32" s="154">
        <v>0</v>
      </c>
      <c r="CI32" s="121">
        <v>4</v>
      </c>
      <c r="CJ32" s="169">
        <v>0</v>
      </c>
      <c r="CK32" s="140">
        <v>84</v>
      </c>
      <c r="CM32" s="114" t="s">
        <v>72</v>
      </c>
      <c r="CN32" s="106" t="s">
        <v>73</v>
      </c>
      <c r="CO32" s="140"/>
      <c r="CP32" s="10">
        <v>7</v>
      </c>
      <c r="CQ32" s="11">
        <v>7</v>
      </c>
      <c r="CR32" s="154">
        <v>0</v>
      </c>
      <c r="CS32" s="121">
        <v>4</v>
      </c>
      <c r="CT32" s="282">
        <v>0</v>
      </c>
      <c r="CU32" s="140">
        <v>84</v>
      </c>
      <c r="CW32" s="120" t="s">
        <v>72</v>
      </c>
      <c r="CX32" s="106" t="s">
        <v>73</v>
      </c>
      <c r="CY32" s="140"/>
      <c r="CZ32" s="10">
        <v>7</v>
      </c>
      <c r="DA32" s="11">
        <v>7</v>
      </c>
      <c r="DB32" s="154">
        <v>0</v>
      </c>
      <c r="DC32" s="121">
        <v>4</v>
      </c>
      <c r="DD32" s="27">
        <v>0</v>
      </c>
      <c r="DE32" s="140">
        <v>86</v>
      </c>
    </row>
    <row r="33" spans="1:109" x14ac:dyDescent="0.25">
      <c r="A33" s="120" t="s">
        <v>484</v>
      </c>
      <c r="B33" s="106" t="s">
        <v>476</v>
      </c>
      <c r="C33" s="141">
        <v>1</v>
      </c>
      <c r="D33" s="205">
        <v>9.875</v>
      </c>
      <c r="E33" s="203">
        <v>10</v>
      </c>
      <c r="F33" s="55">
        <f>+E33-D33</f>
        <v>0.125</v>
      </c>
      <c r="G33" s="54">
        <v>1</v>
      </c>
      <c r="H33" s="238">
        <f>+F33*G33</f>
        <v>0.125</v>
      </c>
      <c r="I33" s="63">
        <v>3</v>
      </c>
      <c r="J33" s="141">
        <v>5</v>
      </c>
      <c r="K33" s="141">
        <f t="shared" si="0"/>
        <v>0.6</v>
      </c>
      <c r="L33" s="141"/>
      <c r="M33" s="141">
        <v>3</v>
      </c>
      <c r="N33" s="141">
        <v>3</v>
      </c>
      <c r="O33" s="141">
        <v>2</v>
      </c>
      <c r="P33" s="141"/>
      <c r="Q33" s="141"/>
      <c r="R33" s="141"/>
      <c r="S33" s="141"/>
      <c r="T33" s="141"/>
      <c r="U33" s="141"/>
      <c r="V33" s="141">
        <f t="shared" si="1"/>
        <v>8</v>
      </c>
      <c r="W33" s="33">
        <f t="shared" si="2"/>
        <v>0</v>
      </c>
      <c r="X33" s="34">
        <f t="shared" si="3"/>
        <v>0.6</v>
      </c>
      <c r="Y33" s="34" t="e">
        <f t="shared" si="4"/>
        <v>#DIV/0!</v>
      </c>
      <c r="Z33" s="35" t="e">
        <f t="shared" si="5"/>
        <v>#DIV/0!</v>
      </c>
      <c r="AA33" s="1"/>
      <c r="AB33" s="120" t="s">
        <v>484</v>
      </c>
      <c r="AC33" s="106" t="s">
        <v>476</v>
      </c>
      <c r="AD33" s="1"/>
      <c r="AE33" s="15" t="s">
        <v>484</v>
      </c>
      <c r="AF33" s="106" t="s">
        <v>476</v>
      </c>
      <c r="AG33" s="140"/>
      <c r="AH33" s="10"/>
      <c r="AI33" s="11"/>
      <c r="AJ33" s="154"/>
      <c r="AK33" s="121"/>
      <c r="AL33" s="169"/>
      <c r="AM33" s="140"/>
      <c r="AN33" s="1"/>
      <c r="AO33" s="15" t="s">
        <v>484</v>
      </c>
      <c r="AP33" s="106" t="s">
        <v>476</v>
      </c>
      <c r="AQ33" s="140"/>
      <c r="AR33" s="10"/>
      <c r="AS33" s="11"/>
      <c r="AT33" s="154"/>
      <c r="AU33" s="121"/>
      <c r="AV33" s="169"/>
      <c r="AW33" s="104"/>
      <c r="AX33" s="96"/>
      <c r="AY33" s="15" t="s">
        <v>484</v>
      </c>
      <c r="AZ33" s="106" t="s">
        <v>476</v>
      </c>
      <c r="BA33" s="140"/>
      <c r="BB33" s="10"/>
      <c r="BC33" s="11"/>
      <c r="BD33" s="154"/>
      <c r="BE33" s="121"/>
      <c r="BF33" s="169"/>
      <c r="BG33" s="140"/>
      <c r="BH33" s="96"/>
      <c r="BI33" s="15" t="s">
        <v>484</v>
      </c>
      <c r="BJ33" s="106" t="s">
        <v>476</v>
      </c>
      <c r="BK33" s="140"/>
      <c r="BL33" s="10"/>
      <c r="BM33" s="11"/>
      <c r="BN33" s="154"/>
      <c r="BO33" s="121"/>
      <c r="BP33" s="169"/>
      <c r="BQ33" s="289"/>
      <c r="BR33" s="96"/>
      <c r="BS33" s="15" t="s">
        <v>484</v>
      </c>
      <c r="BT33" s="106" t="s">
        <v>476</v>
      </c>
      <c r="BU33" s="141"/>
      <c r="BV33" s="205">
        <v>9.6667000000000005</v>
      </c>
      <c r="BW33" s="203">
        <v>10</v>
      </c>
      <c r="BX33" s="55">
        <v>0.33329999999999949</v>
      </c>
      <c r="BY33" s="54">
        <v>1</v>
      </c>
      <c r="BZ33" s="170">
        <v>0.33329999999999949</v>
      </c>
      <c r="CA33" s="141">
        <v>79</v>
      </c>
      <c r="CB33" s="96"/>
      <c r="CC33" s="15" t="s">
        <v>484</v>
      </c>
      <c r="CD33" s="106" t="s">
        <v>476</v>
      </c>
      <c r="CE33" s="141"/>
      <c r="CF33" s="205">
        <v>9.7142999999999997</v>
      </c>
      <c r="CG33" s="203">
        <v>10</v>
      </c>
      <c r="CH33" s="55">
        <v>0.33329999999999949</v>
      </c>
      <c r="CI33" s="54">
        <v>1</v>
      </c>
      <c r="CJ33" s="278">
        <f>+CH33*CI33</f>
        <v>0.33329999999999949</v>
      </c>
      <c r="CK33" s="141">
        <v>78</v>
      </c>
      <c r="CL33" s="96"/>
      <c r="CM33" s="15" t="s">
        <v>484</v>
      </c>
      <c r="CN33" s="106" t="s">
        <v>476</v>
      </c>
      <c r="CO33" s="140"/>
      <c r="CP33" s="9">
        <v>9.7142999999999997</v>
      </c>
      <c r="CQ33" s="85">
        <v>10</v>
      </c>
      <c r="CR33" s="28">
        <v>0.33329999999999949</v>
      </c>
      <c r="CS33" s="121">
        <v>1</v>
      </c>
      <c r="CT33" s="282">
        <f>+CR33*CS33</f>
        <v>0.33329999999999949</v>
      </c>
      <c r="CU33" s="140">
        <v>78</v>
      </c>
      <c r="CV33" s="96"/>
      <c r="CW33" s="120" t="s">
        <v>484</v>
      </c>
      <c r="CX33" s="106" t="s">
        <v>476</v>
      </c>
      <c r="CY33" s="141">
        <v>1</v>
      </c>
      <c r="CZ33" s="205">
        <v>9.875</v>
      </c>
      <c r="DA33" s="203">
        <v>10</v>
      </c>
      <c r="DB33" s="55">
        <f>+DA33-CZ33</f>
        <v>0.125</v>
      </c>
      <c r="DC33" s="54">
        <v>1</v>
      </c>
      <c r="DD33" s="238">
        <f>+DB33*DC33</f>
        <v>0.125</v>
      </c>
      <c r="DE33" s="141">
        <v>84</v>
      </c>
    </row>
    <row r="34" spans="1:109" x14ac:dyDescent="0.25">
      <c r="A34" s="120" t="s">
        <v>409</v>
      </c>
      <c r="B34" s="106" t="s">
        <v>410</v>
      </c>
      <c r="C34" s="140"/>
      <c r="D34" s="9">
        <v>6.833333333333333</v>
      </c>
      <c r="E34" s="85">
        <v>7</v>
      </c>
      <c r="F34" s="28">
        <v>0.16666666666666696</v>
      </c>
      <c r="G34" s="121">
        <v>4</v>
      </c>
      <c r="H34" s="27">
        <v>0.66666666666666785</v>
      </c>
      <c r="I34" s="41">
        <v>3</v>
      </c>
      <c r="J34" s="140">
        <v>3</v>
      </c>
      <c r="K34" s="8">
        <f t="shared" si="0"/>
        <v>1</v>
      </c>
      <c r="L34" s="140">
        <v>2</v>
      </c>
      <c r="M34" s="140">
        <v>3</v>
      </c>
      <c r="N34" s="140">
        <v>1</v>
      </c>
      <c r="O34" s="140"/>
      <c r="P34" s="140"/>
      <c r="Q34" s="140"/>
      <c r="R34" s="140"/>
      <c r="S34" s="140"/>
      <c r="T34" s="140"/>
      <c r="U34" s="140"/>
      <c r="V34" s="140">
        <f t="shared" si="1"/>
        <v>6</v>
      </c>
      <c r="W34" s="25">
        <f t="shared" si="2"/>
        <v>0.4</v>
      </c>
      <c r="X34" s="36">
        <f t="shared" si="3"/>
        <v>1</v>
      </c>
      <c r="Y34" s="36" t="e">
        <f t="shared" si="4"/>
        <v>#DIV/0!</v>
      </c>
      <c r="Z34" s="37" t="e">
        <f t="shared" si="5"/>
        <v>#DIV/0!</v>
      </c>
      <c r="AA34" s="1"/>
      <c r="AB34" s="120" t="s">
        <v>409</v>
      </c>
      <c r="AC34" s="106" t="s">
        <v>410</v>
      </c>
      <c r="AD34" s="1"/>
      <c r="AE34" s="15" t="s">
        <v>409</v>
      </c>
      <c r="AF34" s="106" t="s">
        <v>410</v>
      </c>
      <c r="AG34" s="140">
        <v>2</v>
      </c>
      <c r="AH34" s="9">
        <v>6.833333333333333</v>
      </c>
      <c r="AI34" s="85">
        <v>7</v>
      </c>
      <c r="AJ34" s="28">
        <v>0.16666666666666696</v>
      </c>
      <c r="AK34" s="121">
        <v>4</v>
      </c>
      <c r="AL34" s="169">
        <v>0.66666666666666785</v>
      </c>
      <c r="AM34" s="140">
        <v>73</v>
      </c>
      <c r="AN34" s="1"/>
      <c r="AO34" s="15" t="s">
        <v>409</v>
      </c>
      <c r="AP34" s="106" t="s">
        <v>410</v>
      </c>
      <c r="AQ34" s="140">
        <v>2</v>
      </c>
      <c r="AR34" s="9">
        <v>6.833333333333333</v>
      </c>
      <c r="AS34" s="85">
        <v>7</v>
      </c>
      <c r="AT34" s="28">
        <v>0.16666666666666696</v>
      </c>
      <c r="AU34" s="121">
        <v>4</v>
      </c>
      <c r="AV34" s="169">
        <v>0.66666666666666785</v>
      </c>
      <c r="AW34" s="104">
        <v>74</v>
      </c>
      <c r="AY34" s="15" t="s">
        <v>409</v>
      </c>
      <c r="AZ34" s="106" t="s">
        <v>410</v>
      </c>
      <c r="BA34" s="140"/>
      <c r="BB34" s="9">
        <v>6.833333333333333</v>
      </c>
      <c r="BC34" s="85">
        <v>7</v>
      </c>
      <c r="BD34" s="28">
        <v>0.16666666666666696</v>
      </c>
      <c r="BE34" s="121">
        <v>4</v>
      </c>
      <c r="BF34" s="169">
        <v>0.66666666666666785</v>
      </c>
      <c r="BG34" s="140">
        <v>65</v>
      </c>
      <c r="BI34" s="15" t="s">
        <v>409</v>
      </c>
      <c r="BJ34" s="106" t="s">
        <v>410</v>
      </c>
      <c r="BK34" s="140"/>
      <c r="BL34" s="9">
        <v>6.833333333333333</v>
      </c>
      <c r="BM34" s="85">
        <v>7</v>
      </c>
      <c r="BN34" s="28">
        <v>0.16666666666666696</v>
      </c>
      <c r="BO34" s="121">
        <v>4</v>
      </c>
      <c r="BP34" s="169">
        <v>0.66666666666666785</v>
      </c>
      <c r="BQ34" s="289"/>
      <c r="BS34" s="15" t="s">
        <v>409</v>
      </c>
      <c r="BT34" s="106" t="s">
        <v>410</v>
      </c>
      <c r="BU34" s="140"/>
      <c r="BV34" s="9">
        <v>6.833333333333333</v>
      </c>
      <c r="BW34" s="85">
        <v>7</v>
      </c>
      <c r="BX34" s="28">
        <v>0.16666666666666696</v>
      </c>
      <c r="BY34" s="121">
        <v>4</v>
      </c>
      <c r="BZ34" s="169">
        <v>0.66666666666666785</v>
      </c>
      <c r="CA34" s="140">
        <v>68</v>
      </c>
      <c r="CC34" s="15" t="s">
        <v>409</v>
      </c>
      <c r="CD34" s="106" t="s">
        <v>410</v>
      </c>
      <c r="CE34" s="140"/>
      <c r="CF34" s="9">
        <v>6.833333333333333</v>
      </c>
      <c r="CG34" s="85">
        <v>7</v>
      </c>
      <c r="CH34" s="28">
        <v>0.16666666666666696</v>
      </c>
      <c r="CI34" s="121">
        <v>4</v>
      </c>
      <c r="CJ34" s="169">
        <v>0.66666666666666785</v>
      </c>
      <c r="CK34" s="140">
        <v>68</v>
      </c>
      <c r="CM34" s="15" t="s">
        <v>409</v>
      </c>
      <c r="CN34" s="106" t="s">
        <v>410</v>
      </c>
      <c r="CO34" s="140"/>
      <c r="CP34" s="9">
        <v>6.833333333333333</v>
      </c>
      <c r="CQ34" s="85">
        <v>7</v>
      </c>
      <c r="CR34" s="28">
        <v>0.16666666666666696</v>
      </c>
      <c r="CS34" s="121">
        <v>4</v>
      </c>
      <c r="CT34" s="282">
        <v>0.66666666666666785</v>
      </c>
      <c r="CU34" s="140">
        <v>67</v>
      </c>
      <c r="CW34" s="120" t="s">
        <v>409</v>
      </c>
      <c r="CX34" s="106" t="s">
        <v>410</v>
      </c>
      <c r="CY34" s="140"/>
      <c r="CZ34" s="9">
        <v>6.833333333333333</v>
      </c>
      <c r="DA34" s="85">
        <v>7</v>
      </c>
      <c r="DB34" s="28">
        <v>0.16666666666666696</v>
      </c>
      <c r="DC34" s="121">
        <v>4</v>
      </c>
      <c r="DD34" s="27">
        <v>0.66666666666666785</v>
      </c>
      <c r="DE34" s="140">
        <v>68</v>
      </c>
    </row>
    <row r="35" spans="1:109" x14ac:dyDescent="0.25">
      <c r="A35" s="110" t="s">
        <v>74</v>
      </c>
      <c r="B35" s="111" t="s">
        <v>75</v>
      </c>
      <c r="C35" s="140"/>
      <c r="D35" s="9">
        <v>5.5</v>
      </c>
      <c r="E35" s="85">
        <v>6</v>
      </c>
      <c r="F35" s="28">
        <v>0.5</v>
      </c>
      <c r="G35" s="121">
        <v>5</v>
      </c>
      <c r="H35" s="27">
        <v>2.5</v>
      </c>
      <c r="I35" s="41">
        <v>2</v>
      </c>
      <c r="J35" s="140">
        <v>0</v>
      </c>
      <c r="K35" s="140" t="e">
        <f t="shared" si="0"/>
        <v>#DIV/0!</v>
      </c>
      <c r="L35" s="140">
        <v>1</v>
      </c>
      <c r="M35" s="140"/>
      <c r="N35" s="140">
        <v>1</v>
      </c>
      <c r="O35" s="140"/>
      <c r="P35" s="140"/>
      <c r="Q35" s="140"/>
      <c r="R35" s="140"/>
      <c r="S35" s="140"/>
      <c r="T35" s="140"/>
      <c r="U35" s="140"/>
      <c r="V35" s="140">
        <f t="shared" si="1"/>
        <v>2</v>
      </c>
      <c r="W35" s="25">
        <f t="shared" si="2"/>
        <v>1</v>
      </c>
      <c r="X35" s="36">
        <f t="shared" si="3"/>
        <v>1</v>
      </c>
      <c r="Y35" s="36" t="e">
        <f t="shared" si="4"/>
        <v>#DIV/0!</v>
      </c>
      <c r="Z35" s="37" t="e">
        <f t="shared" si="5"/>
        <v>#DIV/0!</v>
      </c>
      <c r="AA35" s="1"/>
      <c r="AB35" s="110" t="s">
        <v>74</v>
      </c>
      <c r="AC35" s="111" t="s">
        <v>75</v>
      </c>
      <c r="AD35" s="1"/>
      <c r="AE35" s="110" t="s">
        <v>74</v>
      </c>
      <c r="AF35" s="111" t="s">
        <v>75</v>
      </c>
      <c r="AG35" s="140">
        <v>1</v>
      </c>
      <c r="AH35" s="9">
        <v>5.5</v>
      </c>
      <c r="AI35" s="85">
        <v>6</v>
      </c>
      <c r="AJ35" s="28">
        <v>0.5</v>
      </c>
      <c r="AK35" s="121">
        <v>5</v>
      </c>
      <c r="AL35" s="169">
        <v>2.5</v>
      </c>
      <c r="AM35" s="140">
        <v>31</v>
      </c>
      <c r="AN35" s="1"/>
      <c r="AO35" s="110" t="s">
        <v>74</v>
      </c>
      <c r="AP35" s="111" t="s">
        <v>75</v>
      </c>
      <c r="AQ35" s="140">
        <v>1</v>
      </c>
      <c r="AR35" s="9">
        <v>5.5</v>
      </c>
      <c r="AS35" s="85">
        <v>6</v>
      </c>
      <c r="AT35" s="28">
        <v>0.5</v>
      </c>
      <c r="AU35" s="121">
        <v>5</v>
      </c>
      <c r="AV35" s="169">
        <v>2.5</v>
      </c>
      <c r="AW35" s="104">
        <v>31</v>
      </c>
      <c r="AY35" s="110" t="s">
        <v>74</v>
      </c>
      <c r="AZ35" s="111" t="s">
        <v>75</v>
      </c>
      <c r="BA35" s="140"/>
      <c r="BB35" s="9">
        <v>5.5</v>
      </c>
      <c r="BC35" s="85">
        <v>6</v>
      </c>
      <c r="BD35" s="28">
        <v>0.5</v>
      </c>
      <c r="BE35" s="121">
        <v>5</v>
      </c>
      <c r="BF35" s="169">
        <v>2.5</v>
      </c>
      <c r="BG35" s="140">
        <v>31</v>
      </c>
      <c r="BI35" s="110" t="s">
        <v>74</v>
      </c>
      <c r="BJ35" s="111" t="s">
        <v>75</v>
      </c>
      <c r="BK35" s="140"/>
      <c r="BL35" s="9">
        <v>5.5</v>
      </c>
      <c r="BM35" s="85">
        <v>6</v>
      </c>
      <c r="BN35" s="28">
        <v>0.5</v>
      </c>
      <c r="BO35" s="121">
        <v>5</v>
      </c>
      <c r="BP35" s="169">
        <v>2.5</v>
      </c>
      <c r="BQ35" s="289"/>
      <c r="BS35" s="110" t="s">
        <v>74</v>
      </c>
      <c r="BT35" s="111" t="s">
        <v>75</v>
      </c>
      <c r="BU35" s="140"/>
      <c r="BV35" s="9">
        <v>5.5</v>
      </c>
      <c r="BW35" s="85">
        <v>6</v>
      </c>
      <c r="BX35" s="28">
        <v>0.5</v>
      </c>
      <c r="BY35" s="121">
        <v>5</v>
      </c>
      <c r="BZ35" s="169">
        <v>2.5</v>
      </c>
      <c r="CA35" s="140">
        <v>30</v>
      </c>
      <c r="CC35" s="110" t="s">
        <v>74</v>
      </c>
      <c r="CD35" s="111" t="s">
        <v>75</v>
      </c>
      <c r="CE35" s="140"/>
      <c r="CF35" s="9">
        <v>5.5</v>
      </c>
      <c r="CG35" s="85">
        <v>6</v>
      </c>
      <c r="CH35" s="28">
        <v>0.5</v>
      </c>
      <c r="CI35" s="121">
        <v>5</v>
      </c>
      <c r="CJ35" s="169">
        <v>2.5</v>
      </c>
      <c r="CK35" s="140">
        <v>30</v>
      </c>
      <c r="CM35" s="110" t="s">
        <v>74</v>
      </c>
      <c r="CN35" s="111" t="s">
        <v>75</v>
      </c>
      <c r="CO35" s="140"/>
      <c r="CP35" s="9">
        <v>5.5</v>
      </c>
      <c r="CQ35" s="85">
        <v>6</v>
      </c>
      <c r="CR35" s="28">
        <v>0.5</v>
      </c>
      <c r="CS35" s="121">
        <v>5</v>
      </c>
      <c r="CT35" s="282">
        <v>2.5</v>
      </c>
      <c r="CU35" s="140">
        <v>30</v>
      </c>
      <c r="CW35" s="110" t="s">
        <v>74</v>
      </c>
      <c r="CX35" s="111" t="s">
        <v>75</v>
      </c>
      <c r="CY35" s="140"/>
      <c r="CZ35" s="9">
        <v>5.5</v>
      </c>
      <c r="DA35" s="85">
        <v>6</v>
      </c>
      <c r="DB35" s="28">
        <v>0.5</v>
      </c>
      <c r="DC35" s="121">
        <v>5</v>
      </c>
      <c r="DD35" s="27">
        <v>2.5</v>
      </c>
      <c r="DE35" s="140">
        <v>30</v>
      </c>
    </row>
    <row r="36" spans="1:109" x14ac:dyDescent="0.25">
      <c r="A36" s="116" t="s">
        <v>78</v>
      </c>
      <c r="B36" s="106" t="s">
        <v>80</v>
      </c>
      <c r="C36" s="140"/>
      <c r="D36" s="9">
        <v>6</v>
      </c>
      <c r="E36" s="85">
        <v>6</v>
      </c>
      <c r="F36" s="28">
        <v>0</v>
      </c>
      <c r="G36" s="121">
        <v>5</v>
      </c>
      <c r="H36" s="27">
        <v>0</v>
      </c>
      <c r="I36" s="41">
        <v>1</v>
      </c>
      <c r="J36" s="140">
        <v>2</v>
      </c>
      <c r="K36" s="8">
        <f t="shared" si="0"/>
        <v>0.5</v>
      </c>
      <c r="L36" s="140"/>
      <c r="M36" s="140">
        <v>1</v>
      </c>
      <c r="N36" s="140">
        <v>1</v>
      </c>
      <c r="O36" s="140">
        <v>1</v>
      </c>
      <c r="P36" s="140"/>
      <c r="Q36" s="140"/>
      <c r="R36" s="140"/>
      <c r="S36" s="140"/>
      <c r="T36" s="140"/>
      <c r="U36" s="140"/>
      <c r="V36" s="140">
        <f t="shared" si="1"/>
        <v>3</v>
      </c>
      <c r="W36" s="25">
        <f t="shared" si="2"/>
        <v>0</v>
      </c>
      <c r="X36" s="36">
        <f t="shared" si="3"/>
        <v>0.5</v>
      </c>
      <c r="Y36" s="36" t="e">
        <f t="shared" si="4"/>
        <v>#DIV/0!</v>
      </c>
      <c r="Z36" s="37" t="e">
        <f t="shared" si="5"/>
        <v>#DIV/0!</v>
      </c>
      <c r="AA36" s="1"/>
      <c r="AB36" s="116" t="s">
        <v>78</v>
      </c>
      <c r="AC36" s="106" t="s">
        <v>80</v>
      </c>
      <c r="AD36" s="1"/>
      <c r="AE36" s="109" t="s">
        <v>78</v>
      </c>
      <c r="AF36" s="106" t="s">
        <v>80</v>
      </c>
      <c r="AG36" s="140">
        <v>1</v>
      </c>
      <c r="AH36" s="9">
        <v>6</v>
      </c>
      <c r="AI36" s="85">
        <v>6</v>
      </c>
      <c r="AJ36" s="28">
        <v>0</v>
      </c>
      <c r="AK36" s="121">
        <v>5</v>
      </c>
      <c r="AL36" s="169">
        <v>0</v>
      </c>
      <c r="AM36" s="140">
        <v>89</v>
      </c>
      <c r="AN36" s="1"/>
      <c r="AO36" s="109" t="s">
        <v>78</v>
      </c>
      <c r="AP36" s="106" t="s">
        <v>80</v>
      </c>
      <c r="AQ36" s="140">
        <v>1</v>
      </c>
      <c r="AR36" s="9">
        <v>6</v>
      </c>
      <c r="AS36" s="85">
        <v>6</v>
      </c>
      <c r="AT36" s="28">
        <v>0</v>
      </c>
      <c r="AU36" s="121">
        <v>5</v>
      </c>
      <c r="AV36" s="169">
        <v>0</v>
      </c>
      <c r="AW36" s="104">
        <v>92</v>
      </c>
      <c r="AY36" s="109" t="s">
        <v>78</v>
      </c>
      <c r="AZ36" s="106" t="s">
        <v>80</v>
      </c>
      <c r="BA36" s="140"/>
      <c r="BB36" s="9">
        <v>6</v>
      </c>
      <c r="BC36" s="85">
        <v>6</v>
      </c>
      <c r="BD36" s="28">
        <v>0</v>
      </c>
      <c r="BE36" s="121">
        <v>5</v>
      </c>
      <c r="BF36" s="169">
        <v>0</v>
      </c>
      <c r="BG36" s="140">
        <v>81</v>
      </c>
      <c r="BI36" s="109" t="s">
        <v>78</v>
      </c>
      <c r="BJ36" s="106" t="s">
        <v>80</v>
      </c>
      <c r="BK36" s="140"/>
      <c r="BL36" s="9">
        <v>6</v>
      </c>
      <c r="BM36" s="85">
        <v>6</v>
      </c>
      <c r="BN36" s="28">
        <v>0</v>
      </c>
      <c r="BO36" s="121">
        <v>5</v>
      </c>
      <c r="BP36" s="169">
        <v>0</v>
      </c>
      <c r="BQ36" s="289"/>
      <c r="BS36" s="109" t="s">
        <v>78</v>
      </c>
      <c r="BT36" s="106" t="s">
        <v>80</v>
      </c>
      <c r="BU36" s="140"/>
      <c r="BV36" s="9">
        <v>6</v>
      </c>
      <c r="BW36" s="85">
        <v>6</v>
      </c>
      <c r="BX36" s="28">
        <v>0</v>
      </c>
      <c r="BY36" s="121">
        <v>5</v>
      </c>
      <c r="BZ36" s="169">
        <v>0</v>
      </c>
      <c r="CA36" s="140">
        <v>85</v>
      </c>
      <c r="CC36" s="109" t="s">
        <v>78</v>
      </c>
      <c r="CD36" s="106" t="s">
        <v>80</v>
      </c>
      <c r="CE36" s="140"/>
      <c r="CF36" s="9">
        <v>6</v>
      </c>
      <c r="CG36" s="85">
        <v>6</v>
      </c>
      <c r="CH36" s="28">
        <v>0</v>
      </c>
      <c r="CI36" s="121">
        <v>5</v>
      </c>
      <c r="CJ36" s="169">
        <v>0</v>
      </c>
      <c r="CK36" s="140">
        <v>84</v>
      </c>
      <c r="CM36" s="109" t="s">
        <v>78</v>
      </c>
      <c r="CN36" s="106" t="s">
        <v>80</v>
      </c>
      <c r="CO36" s="140"/>
      <c r="CP36" s="9">
        <v>6</v>
      </c>
      <c r="CQ36" s="85">
        <v>6</v>
      </c>
      <c r="CR36" s="28">
        <v>0</v>
      </c>
      <c r="CS36" s="121">
        <v>5</v>
      </c>
      <c r="CT36" s="282">
        <v>0</v>
      </c>
      <c r="CU36" s="140">
        <v>84</v>
      </c>
      <c r="CW36" s="116" t="s">
        <v>78</v>
      </c>
      <c r="CX36" s="106" t="s">
        <v>80</v>
      </c>
      <c r="CY36" s="140"/>
      <c r="CZ36" s="9">
        <v>6</v>
      </c>
      <c r="DA36" s="85">
        <v>6</v>
      </c>
      <c r="DB36" s="28">
        <v>0</v>
      </c>
      <c r="DC36" s="121">
        <v>5</v>
      </c>
      <c r="DD36" s="27">
        <v>0</v>
      </c>
      <c r="DE36" s="140">
        <v>86</v>
      </c>
    </row>
    <row r="37" spans="1:109" x14ac:dyDescent="0.25">
      <c r="A37" s="116" t="s">
        <v>81</v>
      </c>
      <c r="B37" s="111" t="s">
        <v>82</v>
      </c>
      <c r="C37" s="140">
        <v>1</v>
      </c>
      <c r="D37" s="10">
        <v>6</v>
      </c>
      <c r="E37" s="11">
        <v>6</v>
      </c>
      <c r="F37" s="154">
        <v>0</v>
      </c>
      <c r="G37" s="121">
        <v>5</v>
      </c>
      <c r="H37" s="27">
        <v>0</v>
      </c>
      <c r="I37" s="41">
        <v>6</v>
      </c>
      <c r="J37" s="140">
        <v>3</v>
      </c>
      <c r="K37" s="8">
        <f t="shared" si="0"/>
        <v>2</v>
      </c>
      <c r="L37" s="140">
        <v>3</v>
      </c>
      <c r="M37" s="140">
        <v>1</v>
      </c>
      <c r="N37" s="140">
        <v>3</v>
      </c>
      <c r="O37" s="140">
        <v>2</v>
      </c>
      <c r="P37" s="140"/>
      <c r="Q37" s="140"/>
      <c r="R37" s="140"/>
      <c r="S37" s="140"/>
      <c r="T37" s="140"/>
      <c r="U37" s="140"/>
      <c r="V37" s="140">
        <f t="shared" si="1"/>
        <v>9</v>
      </c>
      <c r="W37" s="25">
        <f t="shared" si="2"/>
        <v>0.75</v>
      </c>
      <c r="X37" s="36">
        <f t="shared" si="3"/>
        <v>0.6</v>
      </c>
      <c r="Y37" s="36" t="e">
        <f t="shared" si="4"/>
        <v>#DIV/0!</v>
      </c>
      <c r="Z37" s="37" t="e">
        <f t="shared" si="5"/>
        <v>#DIV/0!</v>
      </c>
      <c r="AA37" s="1"/>
      <c r="AB37" s="116" t="s">
        <v>81</v>
      </c>
      <c r="AC37" s="111" t="s">
        <v>82</v>
      </c>
      <c r="AD37" s="1"/>
      <c r="AE37" s="109" t="s">
        <v>81</v>
      </c>
      <c r="AF37" s="111" t="s">
        <v>82</v>
      </c>
      <c r="AG37" s="140">
        <v>1</v>
      </c>
      <c r="AH37" s="9">
        <v>6.2</v>
      </c>
      <c r="AI37" s="85">
        <v>6</v>
      </c>
      <c r="AJ37" s="28">
        <v>-0.20000000000000018</v>
      </c>
      <c r="AK37" s="121">
        <v>5</v>
      </c>
      <c r="AL37" s="169">
        <v>-1.0000000000000009</v>
      </c>
      <c r="AM37" s="140">
        <v>156</v>
      </c>
      <c r="AN37" s="1"/>
      <c r="AO37" s="109" t="s">
        <v>81</v>
      </c>
      <c r="AP37" s="111" t="s">
        <v>82</v>
      </c>
      <c r="AQ37" s="140">
        <v>1</v>
      </c>
      <c r="AR37" s="9">
        <v>6.2</v>
      </c>
      <c r="AS37" s="85">
        <v>6</v>
      </c>
      <c r="AT37" s="28">
        <v>-0.20000000000000018</v>
      </c>
      <c r="AU37" s="121">
        <v>5</v>
      </c>
      <c r="AV37" s="169">
        <v>-1.0000000000000009</v>
      </c>
      <c r="AW37" s="104">
        <v>164</v>
      </c>
      <c r="AY37" s="109" t="s">
        <v>81</v>
      </c>
      <c r="AZ37" s="111" t="s">
        <v>82</v>
      </c>
      <c r="BA37" s="141">
        <v>1</v>
      </c>
      <c r="BB37" s="14">
        <v>6</v>
      </c>
      <c r="BC37" s="17">
        <v>6</v>
      </c>
      <c r="BD37" s="53">
        <f>+BC37-BB37</f>
        <v>0</v>
      </c>
      <c r="BE37" s="54">
        <v>5</v>
      </c>
      <c r="BF37" s="170">
        <f>+BD37*BE37</f>
        <v>0</v>
      </c>
      <c r="BG37" s="141">
        <v>81</v>
      </c>
      <c r="BI37" s="109" t="s">
        <v>81</v>
      </c>
      <c r="BJ37" s="111" t="s">
        <v>82</v>
      </c>
      <c r="BK37" s="140">
        <v>1</v>
      </c>
      <c r="BL37" s="10">
        <v>6</v>
      </c>
      <c r="BM37" s="11">
        <v>6</v>
      </c>
      <c r="BN37" s="154">
        <v>0</v>
      </c>
      <c r="BO37" s="121">
        <v>5</v>
      </c>
      <c r="BP37" s="169">
        <v>0</v>
      </c>
      <c r="BQ37" s="289"/>
      <c r="BS37" s="109" t="s">
        <v>81</v>
      </c>
      <c r="BT37" s="111" t="s">
        <v>82</v>
      </c>
      <c r="BU37" s="140">
        <v>1</v>
      </c>
      <c r="BV37" s="10">
        <v>6</v>
      </c>
      <c r="BW37" s="11">
        <v>6</v>
      </c>
      <c r="BX37" s="154">
        <v>0</v>
      </c>
      <c r="BY37" s="121">
        <v>5</v>
      </c>
      <c r="BZ37" s="169">
        <v>0</v>
      </c>
      <c r="CA37" s="140">
        <v>85</v>
      </c>
      <c r="CC37" s="109" t="s">
        <v>81</v>
      </c>
      <c r="CD37" s="111" t="s">
        <v>82</v>
      </c>
      <c r="CE37" s="140">
        <v>1</v>
      </c>
      <c r="CF37" s="10">
        <v>6</v>
      </c>
      <c r="CG37" s="11">
        <v>6</v>
      </c>
      <c r="CH37" s="154">
        <v>0</v>
      </c>
      <c r="CI37" s="121">
        <v>5</v>
      </c>
      <c r="CJ37" s="169">
        <v>0</v>
      </c>
      <c r="CK37" s="140">
        <v>84</v>
      </c>
      <c r="CM37" s="109" t="s">
        <v>81</v>
      </c>
      <c r="CN37" s="111" t="s">
        <v>82</v>
      </c>
      <c r="CO37" s="140">
        <v>1</v>
      </c>
      <c r="CP37" s="10">
        <v>6</v>
      </c>
      <c r="CQ37" s="11">
        <v>6</v>
      </c>
      <c r="CR37" s="154">
        <v>0</v>
      </c>
      <c r="CS37" s="121">
        <v>5</v>
      </c>
      <c r="CT37" s="282">
        <v>0</v>
      </c>
      <c r="CU37" s="140">
        <v>84</v>
      </c>
      <c r="CW37" s="116" t="s">
        <v>81</v>
      </c>
      <c r="CX37" s="111" t="s">
        <v>82</v>
      </c>
      <c r="CY37" s="140">
        <v>1</v>
      </c>
      <c r="CZ37" s="10">
        <v>6</v>
      </c>
      <c r="DA37" s="11">
        <v>6</v>
      </c>
      <c r="DB37" s="154">
        <v>0</v>
      </c>
      <c r="DC37" s="121">
        <v>5</v>
      </c>
      <c r="DD37" s="27">
        <v>0</v>
      </c>
      <c r="DE37" s="140">
        <v>86</v>
      </c>
    </row>
    <row r="38" spans="1:109" x14ac:dyDescent="0.25">
      <c r="A38" s="110" t="s">
        <v>81</v>
      </c>
      <c r="B38" s="111" t="s">
        <v>83</v>
      </c>
      <c r="C38" s="140">
        <v>1</v>
      </c>
      <c r="D38" s="10">
        <v>6.6666999999999996</v>
      </c>
      <c r="E38" s="11">
        <v>6.1111000000000004</v>
      </c>
      <c r="F38" s="154">
        <v>-0.55559999999999921</v>
      </c>
      <c r="G38" s="121">
        <v>5</v>
      </c>
      <c r="H38" s="27">
        <v>-2.777999999999996</v>
      </c>
      <c r="I38" s="41">
        <v>15</v>
      </c>
      <c r="J38" s="140">
        <v>5</v>
      </c>
      <c r="K38" s="8">
        <f t="shared" si="0"/>
        <v>3</v>
      </c>
      <c r="L38" s="140">
        <v>8</v>
      </c>
      <c r="M38" s="140"/>
      <c r="N38" s="140">
        <v>7</v>
      </c>
      <c r="O38" s="140">
        <v>4</v>
      </c>
      <c r="P38" s="140"/>
      <c r="Q38" s="140">
        <v>1</v>
      </c>
      <c r="R38" s="140"/>
      <c r="S38" s="140"/>
      <c r="T38" s="140"/>
      <c r="U38" s="140"/>
      <c r="V38" s="140">
        <f t="shared" si="1"/>
        <v>20</v>
      </c>
      <c r="W38" s="25">
        <f t="shared" si="2"/>
        <v>1</v>
      </c>
      <c r="X38" s="36">
        <f t="shared" si="3"/>
        <v>0.63636363636363635</v>
      </c>
      <c r="Y38" s="36">
        <f t="shared" si="4"/>
        <v>0</v>
      </c>
      <c r="Z38" s="37" t="e">
        <f t="shared" si="5"/>
        <v>#DIV/0!</v>
      </c>
      <c r="AA38" s="1"/>
      <c r="AB38" s="110" t="s">
        <v>81</v>
      </c>
      <c r="AC38" s="111" t="s">
        <v>83</v>
      </c>
      <c r="AD38" s="1"/>
      <c r="AE38" s="113" t="s">
        <v>81</v>
      </c>
      <c r="AF38" s="111" t="s">
        <v>83</v>
      </c>
      <c r="AG38" s="140">
        <v>2</v>
      </c>
      <c r="AH38" s="6">
        <v>5.3611111111111107</v>
      </c>
      <c r="AI38" s="11">
        <v>6.1111000000000004</v>
      </c>
      <c r="AJ38" s="154">
        <v>0.7499888888888897</v>
      </c>
      <c r="AK38" s="121">
        <v>5</v>
      </c>
      <c r="AL38" s="169">
        <v>3.7499444444444485</v>
      </c>
      <c r="AM38" s="140">
        <v>17</v>
      </c>
      <c r="AN38" s="1"/>
      <c r="AO38" s="113" t="s">
        <v>81</v>
      </c>
      <c r="AP38" s="111" t="s">
        <v>83</v>
      </c>
      <c r="AQ38" s="140">
        <v>2</v>
      </c>
      <c r="AR38" s="10">
        <v>5.3611111111111107</v>
      </c>
      <c r="AS38" s="11">
        <v>6.1111000000000004</v>
      </c>
      <c r="AT38" s="154">
        <v>0.7499888888888897</v>
      </c>
      <c r="AU38" s="121">
        <v>5</v>
      </c>
      <c r="AV38" s="169">
        <v>3.7499444444444485</v>
      </c>
      <c r="AW38" s="104">
        <v>16</v>
      </c>
      <c r="AY38" s="113" t="s">
        <v>81</v>
      </c>
      <c r="AZ38" s="111" t="s">
        <v>83</v>
      </c>
      <c r="BA38" s="141">
        <v>1</v>
      </c>
      <c r="BB38" s="14">
        <v>6.6666999999999996</v>
      </c>
      <c r="BC38" s="17">
        <v>6.1111000000000004</v>
      </c>
      <c r="BD38" s="53">
        <f>+BC38-BB38</f>
        <v>-0.55559999999999921</v>
      </c>
      <c r="BE38" s="54">
        <v>5</v>
      </c>
      <c r="BF38" s="170">
        <f>+BD38*BE38</f>
        <v>-2.777999999999996</v>
      </c>
      <c r="BG38" s="141">
        <v>158</v>
      </c>
      <c r="BI38" s="113" t="s">
        <v>81</v>
      </c>
      <c r="BJ38" s="111" t="s">
        <v>83</v>
      </c>
      <c r="BK38" s="140">
        <v>1</v>
      </c>
      <c r="BL38" s="10">
        <v>6.6666999999999996</v>
      </c>
      <c r="BM38" s="11">
        <v>6.1111000000000004</v>
      </c>
      <c r="BN38" s="154">
        <v>-0.55559999999999921</v>
      </c>
      <c r="BO38" s="121">
        <v>5</v>
      </c>
      <c r="BP38" s="169">
        <v>-2.777999999999996</v>
      </c>
      <c r="BQ38" s="289"/>
      <c r="BS38" s="113" t="s">
        <v>81</v>
      </c>
      <c r="BT38" s="111" t="s">
        <v>83</v>
      </c>
      <c r="BU38" s="140">
        <v>1</v>
      </c>
      <c r="BV38" s="10">
        <v>6.6666999999999996</v>
      </c>
      <c r="BW38" s="11">
        <v>6.1111000000000004</v>
      </c>
      <c r="BX38" s="154">
        <v>-0.55559999999999921</v>
      </c>
      <c r="BY38" s="121">
        <v>5</v>
      </c>
      <c r="BZ38" s="169">
        <v>-2.777999999999996</v>
      </c>
      <c r="CA38" s="140">
        <v>165</v>
      </c>
      <c r="CC38" s="113" t="s">
        <v>81</v>
      </c>
      <c r="CD38" s="111" t="s">
        <v>83</v>
      </c>
      <c r="CE38" s="140">
        <v>1</v>
      </c>
      <c r="CF38" s="10">
        <v>6.6666999999999996</v>
      </c>
      <c r="CG38" s="11">
        <v>6.1111000000000004</v>
      </c>
      <c r="CH38" s="154">
        <v>-0.55559999999999921</v>
      </c>
      <c r="CI38" s="121">
        <v>5</v>
      </c>
      <c r="CJ38" s="169">
        <v>-2.777999999999996</v>
      </c>
      <c r="CK38" s="140">
        <v>177</v>
      </c>
      <c r="CM38" s="113" t="s">
        <v>81</v>
      </c>
      <c r="CN38" s="111" t="s">
        <v>83</v>
      </c>
      <c r="CO38" s="140">
        <v>1</v>
      </c>
      <c r="CP38" s="10">
        <v>6.6666999999999996</v>
      </c>
      <c r="CQ38" s="11">
        <v>6.1111000000000004</v>
      </c>
      <c r="CR38" s="154">
        <v>-0.55559999999999921</v>
      </c>
      <c r="CS38" s="121">
        <v>5</v>
      </c>
      <c r="CT38" s="282">
        <v>-2.777999999999996</v>
      </c>
      <c r="CU38" s="140">
        <v>177</v>
      </c>
      <c r="CW38" s="110" t="s">
        <v>81</v>
      </c>
      <c r="CX38" s="111" t="s">
        <v>83</v>
      </c>
      <c r="CY38" s="140">
        <v>1</v>
      </c>
      <c r="CZ38" s="10">
        <v>6.6666999999999996</v>
      </c>
      <c r="DA38" s="11">
        <v>6.1111000000000004</v>
      </c>
      <c r="DB38" s="154">
        <v>-0.55559999999999921</v>
      </c>
      <c r="DC38" s="121">
        <v>5</v>
      </c>
      <c r="DD38" s="27">
        <v>-2.777999999999996</v>
      </c>
      <c r="DE38" s="140">
        <v>177</v>
      </c>
    </row>
    <row r="39" spans="1:109" x14ac:dyDescent="0.25">
      <c r="A39" s="113" t="s">
        <v>81</v>
      </c>
      <c r="B39" s="106" t="s">
        <v>539</v>
      </c>
      <c r="C39" s="141">
        <v>1</v>
      </c>
      <c r="D39" s="14">
        <v>8.5</v>
      </c>
      <c r="E39" s="17">
        <v>8</v>
      </c>
      <c r="F39" s="55">
        <f>+E39-D39</f>
        <v>-0.5</v>
      </c>
      <c r="G39" s="54">
        <v>3</v>
      </c>
      <c r="H39" s="238">
        <f>+F39*G39</f>
        <v>-1.5</v>
      </c>
      <c r="I39" s="63">
        <v>0</v>
      </c>
      <c r="J39" s="141">
        <v>4</v>
      </c>
      <c r="K39" s="29">
        <f t="shared" si="0"/>
        <v>0</v>
      </c>
      <c r="L39" s="141"/>
      <c r="M39" s="141">
        <v>2</v>
      </c>
      <c r="N39" s="141"/>
      <c r="O39" s="141">
        <v>2</v>
      </c>
      <c r="P39" s="141"/>
      <c r="Q39" s="141"/>
      <c r="R39" s="141"/>
      <c r="S39" s="141"/>
      <c r="T39" s="141"/>
      <c r="U39" s="141"/>
      <c r="V39" s="141">
        <f t="shared" si="1"/>
        <v>4</v>
      </c>
      <c r="W39" s="33">
        <f t="shared" si="2"/>
        <v>0</v>
      </c>
      <c r="X39" s="34">
        <f t="shared" si="3"/>
        <v>0</v>
      </c>
      <c r="Y39" s="34" t="e">
        <f t="shared" si="4"/>
        <v>#DIV/0!</v>
      </c>
      <c r="Z39" s="35" t="e">
        <f t="shared" si="5"/>
        <v>#DIV/0!</v>
      </c>
      <c r="AA39" s="1"/>
      <c r="AB39" s="113" t="s">
        <v>81</v>
      </c>
      <c r="AC39" s="106" t="s">
        <v>539</v>
      </c>
      <c r="AD39" s="1"/>
      <c r="AE39" s="113" t="s">
        <v>81</v>
      </c>
      <c r="AF39" s="106" t="s">
        <v>539</v>
      </c>
      <c r="AG39" s="140"/>
      <c r="AH39" s="6"/>
      <c r="AI39" s="11"/>
      <c r="AJ39" s="154"/>
      <c r="AK39" s="121"/>
      <c r="AL39" s="169"/>
      <c r="AM39" s="140"/>
      <c r="AN39" s="1"/>
      <c r="AO39" s="113" t="s">
        <v>81</v>
      </c>
      <c r="AP39" s="106" t="s">
        <v>539</v>
      </c>
      <c r="AQ39" s="140"/>
      <c r="AR39" s="10"/>
      <c r="AS39" s="11"/>
      <c r="AT39" s="154"/>
      <c r="AU39" s="121"/>
      <c r="AV39" s="169"/>
      <c r="AW39" s="104"/>
      <c r="AX39" s="96"/>
      <c r="AY39" s="113" t="s">
        <v>81</v>
      </c>
      <c r="AZ39" s="106" t="s">
        <v>539</v>
      </c>
      <c r="BA39" s="141"/>
      <c r="BB39" s="14"/>
      <c r="BC39" s="17"/>
      <c r="BD39" s="53"/>
      <c r="BE39" s="54"/>
      <c r="BF39" s="170"/>
      <c r="BG39" s="141"/>
      <c r="BH39" s="96"/>
      <c r="BI39" s="113" t="s">
        <v>81</v>
      </c>
      <c r="BJ39" s="106" t="s">
        <v>539</v>
      </c>
      <c r="BK39" s="140"/>
      <c r="BL39" s="10"/>
      <c r="BM39" s="11"/>
      <c r="BN39" s="154"/>
      <c r="BO39" s="121"/>
      <c r="BP39" s="169"/>
      <c r="BQ39" s="289"/>
      <c r="BR39" s="96"/>
      <c r="BS39" s="113" t="s">
        <v>81</v>
      </c>
      <c r="BT39" s="106" t="s">
        <v>539</v>
      </c>
      <c r="BU39" s="140"/>
      <c r="BV39" s="10"/>
      <c r="BW39" s="11"/>
      <c r="BX39" s="154"/>
      <c r="BY39" s="121"/>
      <c r="BZ39" s="169"/>
      <c r="CA39" s="140"/>
      <c r="CB39" s="96"/>
      <c r="CC39" s="113" t="s">
        <v>81</v>
      </c>
      <c r="CD39" s="106" t="s">
        <v>539</v>
      </c>
      <c r="CE39" s="140"/>
      <c r="CF39" s="10"/>
      <c r="CG39" s="11"/>
      <c r="CH39" s="154"/>
      <c r="CI39" s="121"/>
      <c r="CJ39" s="169"/>
      <c r="CK39" s="140"/>
      <c r="CL39" s="96"/>
      <c r="CM39" s="113" t="s">
        <v>81</v>
      </c>
      <c r="CN39" s="106" t="s">
        <v>539</v>
      </c>
      <c r="CO39" s="140"/>
      <c r="CP39" s="10"/>
      <c r="CQ39" s="11"/>
      <c r="CR39" s="154"/>
      <c r="CS39" s="121"/>
      <c r="CT39" s="282"/>
      <c r="CU39" s="140"/>
      <c r="CV39" s="96"/>
      <c r="CW39" s="113" t="s">
        <v>81</v>
      </c>
      <c r="CX39" s="106" t="s">
        <v>539</v>
      </c>
      <c r="CY39" s="141">
        <v>1</v>
      </c>
      <c r="CZ39" s="14">
        <v>8.5</v>
      </c>
      <c r="DA39" s="17">
        <v>8</v>
      </c>
      <c r="DB39" s="55">
        <f>+DA39-CZ39</f>
        <v>-0.5</v>
      </c>
      <c r="DC39" s="54">
        <v>3</v>
      </c>
      <c r="DD39" s="238">
        <f>+DB39*DC39</f>
        <v>-1.5</v>
      </c>
      <c r="DE39" s="141">
        <v>152</v>
      </c>
    </row>
    <row r="40" spans="1:109" x14ac:dyDescent="0.25">
      <c r="A40" s="109" t="s">
        <v>84</v>
      </c>
      <c r="B40" s="106" t="s">
        <v>85</v>
      </c>
      <c r="C40" s="140"/>
      <c r="D40" s="6">
        <v>7.2222222222222223</v>
      </c>
      <c r="E40" s="11">
        <v>6.8888999999999996</v>
      </c>
      <c r="F40" s="154">
        <v>-0.33332222222222274</v>
      </c>
      <c r="G40" s="121">
        <v>4</v>
      </c>
      <c r="H40" s="27">
        <v>-1.333288888888891</v>
      </c>
      <c r="I40" s="41">
        <v>2</v>
      </c>
      <c r="J40" s="140">
        <v>10</v>
      </c>
      <c r="K40" s="8">
        <f t="shared" si="0"/>
        <v>0.2</v>
      </c>
      <c r="L40" s="140">
        <v>1</v>
      </c>
      <c r="M40" s="140">
        <v>8</v>
      </c>
      <c r="N40" s="140">
        <v>0</v>
      </c>
      <c r="O40" s="140">
        <v>2</v>
      </c>
      <c r="P40" s="140"/>
      <c r="Q40" s="140">
        <v>1</v>
      </c>
      <c r="R40" s="140"/>
      <c r="S40" s="140"/>
      <c r="T40" s="140"/>
      <c r="U40" s="140"/>
      <c r="V40" s="140">
        <f t="shared" si="1"/>
        <v>12</v>
      </c>
      <c r="W40" s="25">
        <f t="shared" si="2"/>
        <v>0.1111111111111111</v>
      </c>
      <c r="X40" s="36">
        <f t="shared" si="3"/>
        <v>0</v>
      </c>
      <c r="Y40" s="36">
        <f t="shared" si="4"/>
        <v>0</v>
      </c>
      <c r="Z40" s="37" t="e">
        <f t="shared" si="5"/>
        <v>#DIV/0!</v>
      </c>
      <c r="AA40" s="1"/>
      <c r="AB40" s="109" t="s">
        <v>84</v>
      </c>
      <c r="AC40" s="106" t="s">
        <v>85</v>
      </c>
      <c r="AD40" s="1"/>
      <c r="AE40" s="110" t="s">
        <v>84</v>
      </c>
      <c r="AF40" s="106" t="s">
        <v>85</v>
      </c>
      <c r="AG40" s="140">
        <v>2</v>
      </c>
      <c r="AH40" s="6">
        <v>7.2222222222222223</v>
      </c>
      <c r="AI40" s="11">
        <v>6.8888999999999996</v>
      </c>
      <c r="AJ40" s="154">
        <v>-0.33332222222222274</v>
      </c>
      <c r="AK40" s="121">
        <v>4</v>
      </c>
      <c r="AL40" s="169">
        <v>-1.333288888888891</v>
      </c>
      <c r="AM40" s="140">
        <v>164</v>
      </c>
      <c r="AN40" s="1"/>
      <c r="AO40" s="110" t="s">
        <v>84</v>
      </c>
      <c r="AP40" s="106" t="s">
        <v>85</v>
      </c>
      <c r="AQ40" s="140">
        <v>2</v>
      </c>
      <c r="AR40" s="6">
        <v>7.2222222222222223</v>
      </c>
      <c r="AS40" s="11">
        <v>6.8888999999999996</v>
      </c>
      <c r="AT40" s="154">
        <v>-0.33332222222222274</v>
      </c>
      <c r="AU40" s="121">
        <v>4</v>
      </c>
      <c r="AV40" s="169">
        <v>-1.333288888888891</v>
      </c>
      <c r="AW40" s="104">
        <v>173</v>
      </c>
      <c r="AY40" s="110" t="s">
        <v>84</v>
      </c>
      <c r="AZ40" s="106" t="s">
        <v>85</v>
      </c>
      <c r="BA40" s="140"/>
      <c r="BB40" s="6">
        <v>7.2222222222222223</v>
      </c>
      <c r="BC40" s="11">
        <v>6.8888999999999996</v>
      </c>
      <c r="BD40" s="154">
        <v>-0.33332222222222274</v>
      </c>
      <c r="BE40" s="121">
        <v>4</v>
      </c>
      <c r="BF40" s="169">
        <v>-1.333288888888891</v>
      </c>
      <c r="BG40" s="140">
        <v>140</v>
      </c>
      <c r="BI40" s="110" t="s">
        <v>84</v>
      </c>
      <c r="BJ40" s="106" t="s">
        <v>85</v>
      </c>
      <c r="BK40" s="140"/>
      <c r="BL40" s="6">
        <v>7.2222222222222223</v>
      </c>
      <c r="BM40" s="11">
        <v>6.8888999999999996</v>
      </c>
      <c r="BN40" s="154">
        <v>-0.33332222222222274</v>
      </c>
      <c r="BO40" s="121">
        <v>4</v>
      </c>
      <c r="BP40" s="169">
        <v>-1.333288888888891</v>
      </c>
      <c r="BQ40" s="289"/>
      <c r="BS40" s="110" t="s">
        <v>84</v>
      </c>
      <c r="BT40" s="106" t="s">
        <v>85</v>
      </c>
      <c r="BU40" s="140"/>
      <c r="BV40" s="6">
        <v>7.2222222222222223</v>
      </c>
      <c r="BW40" s="11">
        <v>6.8888999999999996</v>
      </c>
      <c r="BX40" s="154">
        <v>-0.33332222222222274</v>
      </c>
      <c r="BY40" s="121">
        <v>4</v>
      </c>
      <c r="BZ40" s="169">
        <v>-1.333288888888891</v>
      </c>
      <c r="CA40" s="140">
        <v>145</v>
      </c>
      <c r="CC40" s="110" t="s">
        <v>84</v>
      </c>
      <c r="CD40" s="106" t="s">
        <v>85</v>
      </c>
      <c r="CE40" s="140"/>
      <c r="CF40" s="6">
        <v>7.2222222222222223</v>
      </c>
      <c r="CG40" s="11">
        <v>6.8888999999999996</v>
      </c>
      <c r="CH40" s="154">
        <v>-0.33332222222222274</v>
      </c>
      <c r="CI40" s="121">
        <v>4</v>
      </c>
      <c r="CJ40" s="169">
        <v>-1.333288888888891</v>
      </c>
      <c r="CK40" s="140">
        <v>152</v>
      </c>
      <c r="CM40" s="110" t="s">
        <v>84</v>
      </c>
      <c r="CN40" s="106" t="s">
        <v>85</v>
      </c>
      <c r="CO40" s="140"/>
      <c r="CP40" s="6">
        <v>7.2222222222222223</v>
      </c>
      <c r="CQ40" s="11">
        <v>6.8888999999999996</v>
      </c>
      <c r="CR40" s="154">
        <v>-0.33332222222222274</v>
      </c>
      <c r="CS40" s="121">
        <v>4</v>
      </c>
      <c r="CT40" s="282">
        <v>-1.333288888888891</v>
      </c>
      <c r="CU40" s="140">
        <v>152</v>
      </c>
      <c r="CW40" s="109" t="s">
        <v>84</v>
      </c>
      <c r="CX40" s="106" t="s">
        <v>85</v>
      </c>
      <c r="CY40" s="140"/>
      <c r="CZ40" s="6">
        <v>7.2222222222222223</v>
      </c>
      <c r="DA40" s="11">
        <v>6.8888999999999996</v>
      </c>
      <c r="DB40" s="154">
        <v>-0.33332222222222274</v>
      </c>
      <c r="DC40" s="121">
        <v>4</v>
      </c>
      <c r="DD40" s="27">
        <v>-1.333288888888891</v>
      </c>
      <c r="DE40" s="140">
        <v>151</v>
      </c>
    </row>
    <row r="41" spans="1:109" x14ac:dyDescent="0.25">
      <c r="A41" s="117" t="s">
        <v>84</v>
      </c>
      <c r="B41" s="111" t="s">
        <v>464</v>
      </c>
      <c r="C41" s="140">
        <v>2</v>
      </c>
      <c r="D41" s="9">
        <v>10.777799999999999</v>
      </c>
      <c r="E41" s="85">
        <v>10</v>
      </c>
      <c r="F41" s="283">
        <v>-0.77779999999999916</v>
      </c>
      <c r="G41" s="121">
        <v>1</v>
      </c>
      <c r="H41" s="27">
        <v>-0.77779999999999916</v>
      </c>
      <c r="I41" s="41">
        <v>0</v>
      </c>
      <c r="J41" s="140">
        <v>9</v>
      </c>
      <c r="K41" s="8">
        <f t="shared" si="0"/>
        <v>0</v>
      </c>
      <c r="L41" s="140"/>
      <c r="M41" s="140">
        <v>2</v>
      </c>
      <c r="N41" s="140"/>
      <c r="O41" s="140">
        <v>7</v>
      </c>
      <c r="P41" s="140"/>
      <c r="Q41" s="140"/>
      <c r="R41" s="140"/>
      <c r="S41" s="140"/>
      <c r="T41" s="140"/>
      <c r="U41" s="140"/>
      <c r="V41" s="140">
        <f t="shared" si="1"/>
        <v>9</v>
      </c>
      <c r="W41" s="25">
        <f t="shared" si="2"/>
        <v>0</v>
      </c>
      <c r="X41" s="36">
        <f t="shared" si="3"/>
        <v>0</v>
      </c>
      <c r="Y41" s="36" t="e">
        <f t="shared" si="4"/>
        <v>#DIV/0!</v>
      </c>
      <c r="Z41" s="37" t="e">
        <f t="shared" si="5"/>
        <v>#DIV/0!</v>
      </c>
      <c r="AA41" s="1"/>
      <c r="AB41" s="117" t="s">
        <v>84</v>
      </c>
      <c r="AC41" s="111" t="s">
        <v>464</v>
      </c>
      <c r="AD41" s="1"/>
      <c r="AE41" s="133" t="s">
        <v>84</v>
      </c>
      <c r="AF41" s="111" t="s">
        <v>464</v>
      </c>
      <c r="AG41" s="140"/>
      <c r="AH41" s="6"/>
      <c r="AI41" s="11"/>
      <c r="AJ41" s="154"/>
      <c r="AK41" s="121"/>
      <c r="AL41" s="169"/>
      <c r="AM41" s="140"/>
      <c r="AN41" s="1"/>
      <c r="AO41" s="133" t="s">
        <v>84</v>
      </c>
      <c r="AP41" s="111" t="s">
        <v>464</v>
      </c>
      <c r="AQ41" s="140"/>
      <c r="AR41" s="6"/>
      <c r="AS41" s="11"/>
      <c r="AT41" s="154"/>
      <c r="AU41" s="121"/>
      <c r="AV41" s="169"/>
      <c r="AW41" s="104"/>
      <c r="AX41" s="96"/>
      <c r="AY41" s="133" t="s">
        <v>84</v>
      </c>
      <c r="AZ41" s="111" t="s">
        <v>464</v>
      </c>
      <c r="BA41" s="140"/>
      <c r="BB41" s="6"/>
      <c r="BC41" s="11"/>
      <c r="BD41" s="154"/>
      <c r="BE41" s="121"/>
      <c r="BF41" s="169"/>
      <c r="BG41" s="140"/>
      <c r="BH41" s="96"/>
      <c r="BI41" s="133" t="s">
        <v>84</v>
      </c>
      <c r="BJ41" s="111" t="s">
        <v>464</v>
      </c>
      <c r="BK41" s="104">
        <v>1</v>
      </c>
      <c r="BL41" s="205">
        <v>10.5</v>
      </c>
      <c r="BM41" s="203">
        <v>10</v>
      </c>
      <c r="BN41" s="55">
        <v>-0.5</v>
      </c>
      <c r="BO41" s="54">
        <v>1</v>
      </c>
      <c r="BP41" s="238">
        <v>-0.5</v>
      </c>
      <c r="BQ41" s="342"/>
      <c r="BR41" s="96"/>
      <c r="BS41" s="133" t="s">
        <v>84</v>
      </c>
      <c r="BT41" s="111" t="s">
        <v>464</v>
      </c>
      <c r="BU41" s="141">
        <v>2</v>
      </c>
      <c r="BV41" s="205">
        <v>10.777799999999999</v>
      </c>
      <c r="BW41" s="203">
        <v>10</v>
      </c>
      <c r="BX41" s="255">
        <v>-0.77779999999999916</v>
      </c>
      <c r="BY41" s="54">
        <v>1</v>
      </c>
      <c r="BZ41" s="238">
        <v>-0.77779999999999916</v>
      </c>
      <c r="CA41" s="141">
        <v>134</v>
      </c>
      <c r="CB41" s="96"/>
      <c r="CC41" s="133" t="s">
        <v>84</v>
      </c>
      <c r="CD41" s="111" t="s">
        <v>464</v>
      </c>
      <c r="CE41" s="140">
        <v>2</v>
      </c>
      <c r="CF41" s="9">
        <v>10.777799999999999</v>
      </c>
      <c r="CG41" s="85">
        <v>10</v>
      </c>
      <c r="CH41" s="283">
        <v>-0.77779999999999916</v>
      </c>
      <c r="CI41" s="121">
        <v>1</v>
      </c>
      <c r="CJ41" s="27">
        <v>-0.77779999999999916</v>
      </c>
      <c r="CK41" s="140">
        <v>140</v>
      </c>
      <c r="CM41" s="133" t="s">
        <v>84</v>
      </c>
      <c r="CN41" s="111" t="s">
        <v>464</v>
      </c>
      <c r="CO41" s="140">
        <v>2</v>
      </c>
      <c r="CP41" s="9">
        <v>10.777799999999999</v>
      </c>
      <c r="CQ41" s="85">
        <v>10</v>
      </c>
      <c r="CR41" s="283">
        <v>-0.77779999999999916</v>
      </c>
      <c r="CS41" s="121">
        <v>1</v>
      </c>
      <c r="CT41" s="282">
        <v>-0.77779999999999916</v>
      </c>
      <c r="CU41" s="140">
        <v>140</v>
      </c>
      <c r="CW41" s="117" t="s">
        <v>84</v>
      </c>
      <c r="CX41" s="111" t="s">
        <v>464</v>
      </c>
      <c r="CY41" s="140">
        <v>2</v>
      </c>
      <c r="CZ41" s="9">
        <v>10.777799999999999</v>
      </c>
      <c r="DA41" s="85">
        <v>10</v>
      </c>
      <c r="DB41" s="283">
        <v>-0.77779999999999916</v>
      </c>
      <c r="DC41" s="121">
        <v>1</v>
      </c>
      <c r="DD41" s="27">
        <v>-0.77779999999999916</v>
      </c>
      <c r="DE41" s="140">
        <v>142</v>
      </c>
    </row>
    <row r="42" spans="1:109" x14ac:dyDescent="0.25">
      <c r="A42" s="110" t="s">
        <v>454</v>
      </c>
      <c r="B42" s="106" t="s">
        <v>87</v>
      </c>
      <c r="C42" s="140">
        <v>1</v>
      </c>
      <c r="D42" s="10">
        <v>6.5</v>
      </c>
      <c r="E42" s="11">
        <v>6</v>
      </c>
      <c r="F42" s="154">
        <v>-0.5</v>
      </c>
      <c r="G42" s="121">
        <v>5</v>
      </c>
      <c r="H42" s="27">
        <v>-2.5</v>
      </c>
      <c r="I42" s="41">
        <v>4</v>
      </c>
      <c r="J42" s="140">
        <v>5</v>
      </c>
      <c r="K42" s="8">
        <f t="shared" si="0"/>
        <v>0.8</v>
      </c>
      <c r="L42" s="140">
        <v>3</v>
      </c>
      <c r="M42" s="140">
        <v>2</v>
      </c>
      <c r="N42" s="140">
        <v>1</v>
      </c>
      <c r="O42" s="140">
        <v>2</v>
      </c>
      <c r="P42" s="140"/>
      <c r="Q42" s="140">
        <v>1</v>
      </c>
      <c r="R42" s="140"/>
      <c r="S42" s="140"/>
      <c r="T42" s="140"/>
      <c r="U42" s="140"/>
      <c r="V42" s="140">
        <f t="shared" si="1"/>
        <v>9</v>
      </c>
      <c r="W42" s="25">
        <f t="shared" si="2"/>
        <v>0.6</v>
      </c>
      <c r="X42" s="36">
        <f t="shared" si="3"/>
        <v>0.33333333333333331</v>
      </c>
      <c r="Y42" s="36">
        <f t="shared" si="4"/>
        <v>0</v>
      </c>
      <c r="Z42" s="37" t="e">
        <f t="shared" si="5"/>
        <v>#DIV/0!</v>
      </c>
      <c r="AA42" s="1"/>
      <c r="AB42" s="110" t="s">
        <v>454</v>
      </c>
      <c r="AC42" s="106" t="s">
        <v>87</v>
      </c>
      <c r="AD42" s="1"/>
      <c r="AE42" s="113" t="s">
        <v>450</v>
      </c>
      <c r="AF42" s="106" t="s">
        <v>87</v>
      </c>
      <c r="AG42" s="140">
        <v>2</v>
      </c>
      <c r="AH42" s="9">
        <v>6.333333333333333</v>
      </c>
      <c r="AI42" s="85">
        <v>6</v>
      </c>
      <c r="AJ42" s="28">
        <v>-0.33333333333333304</v>
      </c>
      <c r="AK42" s="121">
        <v>5</v>
      </c>
      <c r="AL42" s="169">
        <v>-1.6666666666666652</v>
      </c>
      <c r="AM42" s="140">
        <v>172</v>
      </c>
      <c r="AN42" s="1"/>
      <c r="AO42" s="113" t="s">
        <v>450</v>
      </c>
      <c r="AP42" s="106" t="s">
        <v>87</v>
      </c>
      <c r="AQ42" s="140">
        <v>2</v>
      </c>
      <c r="AR42" s="9">
        <v>6.333333333333333</v>
      </c>
      <c r="AS42" s="85">
        <v>6</v>
      </c>
      <c r="AT42" s="28">
        <v>-0.33333333333333304</v>
      </c>
      <c r="AU42" s="121">
        <v>5</v>
      </c>
      <c r="AV42" s="169">
        <v>-1.6666666666666652</v>
      </c>
      <c r="AW42" s="104">
        <v>180</v>
      </c>
      <c r="AY42" s="113" t="s">
        <v>450</v>
      </c>
      <c r="AZ42" s="106" t="s">
        <v>87</v>
      </c>
      <c r="BA42" s="141">
        <v>1</v>
      </c>
      <c r="BB42" s="14">
        <v>6.5</v>
      </c>
      <c r="BC42" s="17">
        <v>6</v>
      </c>
      <c r="BD42" s="53">
        <f>+BC42-BB42</f>
        <v>-0.5</v>
      </c>
      <c r="BE42" s="54">
        <v>5</v>
      </c>
      <c r="BF42" s="170">
        <f>+BD42*BE42</f>
        <v>-2.5</v>
      </c>
      <c r="BG42" s="141">
        <v>153</v>
      </c>
      <c r="BI42" s="113" t="s">
        <v>454</v>
      </c>
      <c r="BJ42" s="106" t="s">
        <v>87</v>
      </c>
      <c r="BK42" s="140">
        <v>1</v>
      </c>
      <c r="BL42" s="10">
        <v>6.5</v>
      </c>
      <c r="BM42" s="11">
        <v>6</v>
      </c>
      <c r="BN42" s="154">
        <v>-0.5</v>
      </c>
      <c r="BO42" s="121">
        <v>5</v>
      </c>
      <c r="BP42" s="169">
        <v>-2.5</v>
      </c>
      <c r="BQ42" s="289"/>
      <c r="BS42" s="113" t="s">
        <v>454</v>
      </c>
      <c r="BT42" s="106" t="s">
        <v>87</v>
      </c>
      <c r="BU42" s="140">
        <v>1</v>
      </c>
      <c r="BV42" s="10">
        <v>6.5</v>
      </c>
      <c r="BW42" s="11">
        <v>6</v>
      </c>
      <c r="BX42" s="154">
        <v>-0.5</v>
      </c>
      <c r="BY42" s="121">
        <v>5</v>
      </c>
      <c r="BZ42" s="169">
        <v>-2.5</v>
      </c>
      <c r="CA42" s="140">
        <v>160</v>
      </c>
      <c r="CC42" s="113" t="s">
        <v>454</v>
      </c>
      <c r="CD42" s="106" t="s">
        <v>87</v>
      </c>
      <c r="CE42" s="140">
        <v>1</v>
      </c>
      <c r="CF42" s="10">
        <v>6.5</v>
      </c>
      <c r="CG42" s="11">
        <v>6</v>
      </c>
      <c r="CH42" s="154">
        <v>-0.5</v>
      </c>
      <c r="CI42" s="121">
        <v>5</v>
      </c>
      <c r="CJ42" s="169">
        <v>-2.5</v>
      </c>
      <c r="CK42" s="140">
        <v>169</v>
      </c>
      <c r="CM42" s="113" t="s">
        <v>454</v>
      </c>
      <c r="CN42" s="106" t="s">
        <v>87</v>
      </c>
      <c r="CO42" s="140">
        <v>1</v>
      </c>
      <c r="CP42" s="10">
        <v>6.5</v>
      </c>
      <c r="CQ42" s="11">
        <v>6</v>
      </c>
      <c r="CR42" s="154">
        <v>-0.5</v>
      </c>
      <c r="CS42" s="121">
        <v>5</v>
      </c>
      <c r="CT42" s="282">
        <v>-2.5</v>
      </c>
      <c r="CU42" s="140">
        <v>169</v>
      </c>
      <c r="CW42" s="110" t="s">
        <v>454</v>
      </c>
      <c r="CX42" s="106" t="s">
        <v>87</v>
      </c>
      <c r="CY42" s="140">
        <v>1</v>
      </c>
      <c r="CZ42" s="10">
        <v>6.5</v>
      </c>
      <c r="DA42" s="11">
        <v>6</v>
      </c>
      <c r="DB42" s="154">
        <v>-0.5</v>
      </c>
      <c r="DC42" s="121">
        <v>5</v>
      </c>
      <c r="DD42" s="27">
        <v>-2.5</v>
      </c>
      <c r="DE42" s="140">
        <v>170</v>
      </c>
    </row>
    <row r="43" spans="1:109" x14ac:dyDescent="0.25">
      <c r="A43" s="122" t="s">
        <v>389</v>
      </c>
      <c r="B43" s="115" t="s">
        <v>390</v>
      </c>
      <c r="C43" s="141">
        <v>1</v>
      </c>
      <c r="D43" s="12">
        <v>9.1750000000000007</v>
      </c>
      <c r="E43" s="17">
        <v>8.3000000000000007</v>
      </c>
      <c r="F43" s="53">
        <f>+E43-D43</f>
        <v>-0.875</v>
      </c>
      <c r="G43" s="54">
        <v>3</v>
      </c>
      <c r="H43" s="238">
        <f>+F43*G43</f>
        <v>-2.625</v>
      </c>
      <c r="I43" s="63">
        <v>6</v>
      </c>
      <c r="J43" s="141">
        <v>14</v>
      </c>
      <c r="K43" s="29">
        <f t="shared" si="0"/>
        <v>0.42857142857142855</v>
      </c>
      <c r="L43" s="141">
        <v>5</v>
      </c>
      <c r="M43" s="141">
        <v>4</v>
      </c>
      <c r="N43" s="141">
        <v>1</v>
      </c>
      <c r="O43" s="141">
        <v>8</v>
      </c>
      <c r="P43" s="141"/>
      <c r="Q43" s="141">
        <v>2</v>
      </c>
      <c r="R43" s="141"/>
      <c r="S43" s="141"/>
      <c r="T43" s="141"/>
      <c r="U43" s="141"/>
      <c r="V43" s="141">
        <f t="shared" si="1"/>
        <v>20</v>
      </c>
      <c r="W43" s="33">
        <f t="shared" si="2"/>
        <v>0.55555555555555558</v>
      </c>
      <c r="X43" s="34">
        <f t="shared" si="3"/>
        <v>0.1111111111111111</v>
      </c>
      <c r="Y43" s="34">
        <f t="shared" si="4"/>
        <v>0</v>
      </c>
      <c r="Z43" s="35" t="e">
        <f t="shared" si="5"/>
        <v>#DIV/0!</v>
      </c>
      <c r="AA43" s="1"/>
      <c r="AB43" s="122" t="s">
        <v>389</v>
      </c>
      <c r="AC43" s="115" t="s">
        <v>390</v>
      </c>
      <c r="AD43" s="1"/>
      <c r="AE43" s="172" t="s">
        <v>389</v>
      </c>
      <c r="AF43" s="115" t="s">
        <v>390</v>
      </c>
      <c r="AG43" s="140">
        <v>3</v>
      </c>
      <c r="AH43" s="6">
        <v>9.3000000000000007</v>
      </c>
      <c r="AI43" s="11">
        <v>8.3000000000000007</v>
      </c>
      <c r="AJ43" s="154">
        <v>-1</v>
      </c>
      <c r="AK43" s="121">
        <v>3</v>
      </c>
      <c r="AL43" s="169">
        <v>-3</v>
      </c>
      <c r="AM43" s="140">
        <v>194</v>
      </c>
      <c r="AN43" s="1"/>
      <c r="AO43" s="172" t="s">
        <v>389</v>
      </c>
      <c r="AP43" s="115" t="s">
        <v>390</v>
      </c>
      <c r="AQ43" s="140">
        <v>3</v>
      </c>
      <c r="AR43" s="6">
        <v>9.3000000000000007</v>
      </c>
      <c r="AS43" s="11">
        <v>8.3000000000000007</v>
      </c>
      <c r="AT43" s="154">
        <v>-1</v>
      </c>
      <c r="AU43" s="121">
        <v>3</v>
      </c>
      <c r="AV43" s="169">
        <v>-3</v>
      </c>
      <c r="AW43" s="104">
        <v>201</v>
      </c>
      <c r="AY43" s="172" t="s">
        <v>389</v>
      </c>
      <c r="AZ43" s="115" t="s">
        <v>390</v>
      </c>
      <c r="BA43" s="140"/>
      <c r="BB43" s="6">
        <v>9.3000000000000007</v>
      </c>
      <c r="BC43" s="11">
        <v>8.3000000000000007</v>
      </c>
      <c r="BD43" s="154">
        <v>-1</v>
      </c>
      <c r="BE43" s="121">
        <v>3</v>
      </c>
      <c r="BF43" s="169">
        <v>-3</v>
      </c>
      <c r="BG43" s="140">
        <v>160</v>
      </c>
      <c r="BI43" s="172" t="s">
        <v>389</v>
      </c>
      <c r="BJ43" s="115" t="s">
        <v>390</v>
      </c>
      <c r="BK43" s="140"/>
      <c r="BL43" s="6">
        <v>9.3000000000000007</v>
      </c>
      <c r="BM43" s="11">
        <v>8.3000000000000007</v>
      </c>
      <c r="BN43" s="154">
        <v>-1</v>
      </c>
      <c r="BO43" s="121">
        <v>3</v>
      </c>
      <c r="BP43" s="169">
        <v>-3</v>
      </c>
      <c r="BQ43" s="289"/>
      <c r="BS43" s="172" t="s">
        <v>389</v>
      </c>
      <c r="BT43" s="115" t="s">
        <v>390</v>
      </c>
      <c r="BU43" s="140"/>
      <c r="BV43" s="6">
        <v>9.3000000000000007</v>
      </c>
      <c r="BW43" s="11">
        <v>8.3000000000000007</v>
      </c>
      <c r="BX43" s="154">
        <v>-1</v>
      </c>
      <c r="BY43" s="121">
        <v>3</v>
      </c>
      <c r="BZ43" s="169">
        <v>-3</v>
      </c>
      <c r="CA43" s="140">
        <v>166</v>
      </c>
      <c r="CC43" s="172" t="s">
        <v>389</v>
      </c>
      <c r="CD43" s="115" t="s">
        <v>390</v>
      </c>
      <c r="CE43" s="141"/>
      <c r="CF43" s="12">
        <v>9.1750000000000007</v>
      </c>
      <c r="CG43" s="17">
        <v>8.3000000000000007</v>
      </c>
      <c r="CH43" s="53">
        <f>+CG43-CF43</f>
        <v>-0.875</v>
      </c>
      <c r="CI43" s="54">
        <v>3</v>
      </c>
      <c r="CJ43" s="278">
        <f>+CH43*CI43</f>
        <v>-2.625</v>
      </c>
      <c r="CK43" s="141">
        <v>174</v>
      </c>
      <c r="CM43" s="172" t="s">
        <v>389</v>
      </c>
      <c r="CN43" s="115" t="s">
        <v>390</v>
      </c>
      <c r="CO43" s="140"/>
      <c r="CP43" s="6">
        <v>9.1750000000000007</v>
      </c>
      <c r="CQ43" s="11">
        <v>8.3000000000000007</v>
      </c>
      <c r="CR43" s="154">
        <f>+CQ43-CP43</f>
        <v>-0.875</v>
      </c>
      <c r="CS43" s="121">
        <v>3</v>
      </c>
      <c r="CT43" s="282">
        <f>+CR43*CS43</f>
        <v>-2.625</v>
      </c>
      <c r="CU43" s="140">
        <v>174</v>
      </c>
      <c r="CW43" s="122" t="s">
        <v>389</v>
      </c>
      <c r="CX43" s="115" t="s">
        <v>390</v>
      </c>
      <c r="CY43" s="141">
        <v>1</v>
      </c>
      <c r="CZ43" s="12">
        <v>9.1750000000000007</v>
      </c>
      <c r="DA43" s="17">
        <v>8.3000000000000007</v>
      </c>
      <c r="DB43" s="53">
        <f>+DA43-CZ43</f>
        <v>-0.875</v>
      </c>
      <c r="DC43" s="54">
        <v>3</v>
      </c>
      <c r="DD43" s="238">
        <f>+DB43*DC43</f>
        <v>-2.625</v>
      </c>
      <c r="DE43" s="141">
        <v>174</v>
      </c>
    </row>
    <row r="44" spans="1:109" ht="15.75" thickBot="1" x14ac:dyDescent="0.3">
      <c r="A44" s="109" t="s">
        <v>391</v>
      </c>
      <c r="B44" s="106" t="s">
        <v>89</v>
      </c>
      <c r="C44" s="140">
        <v>1</v>
      </c>
      <c r="D44" s="10">
        <v>5.7111000000000001</v>
      </c>
      <c r="E44" s="11">
        <v>6.0833000000000004</v>
      </c>
      <c r="F44" s="154">
        <v>0.37220000000000031</v>
      </c>
      <c r="G44" s="121">
        <v>5</v>
      </c>
      <c r="H44" s="27">
        <v>1.8610000000000015</v>
      </c>
      <c r="I44" s="41">
        <v>32</v>
      </c>
      <c r="J44" s="140">
        <v>17</v>
      </c>
      <c r="K44" s="8">
        <f t="shared" si="0"/>
        <v>1.8823529411764706</v>
      </c>
      <c r="L44" s="140">
        <v>18</v>
      </c>
      <c r="M44" s="140">
        <v>6</v>
      </c>
      <c r="N44" s="140">
        <v>14</v>
      </c>
      <c r="O44" s="140">
        <v>8</v>
      </c>
      <c r="P44" s="140"/>
      <c r="Q44" s="140">
        <v>3</v>
      </c>
      <c r="R44" s="140"/>
      <c r="S44" s="140"/>
      <c r="T44" s="140"/>
      <c r="U44" s="140"/>
      <c r="V44" s="140">
        <f t="shared" si="1"/>
        <v>49</v>
      </c>
      <c r="W44" s="25">
        <f t="shared" si="2"/>
        <v>0.75</v>
      </c>
      <c r="X44" s="36">
        <f t="shared" si="3"/>
        <v>0.63636363636363635</v>
      </c>
      <c r="Y44" s="36">
        <f t="shared" si="4"/>
        <v>0</v>
      </c>
      <c r="Z44" s="37" t="e">
        <f t="shared" si="5"/>
        <v>#DIV/0!</v>
      </c>
      <c r="AA44" s="1"/>
      <c r="AB44" s="109" t="s">
        <v>391</v>
      </c>
      <c r="AC44" s="106" t="s">
        <v>89</v>
      </c>
      <c r="AD44" s="1"/>
      <c r="AE44" s="110" t="s">
        <v>88</v>
      </c>
      <c r="AF44" s="106" t="s">
        <v>89</v>
      </c>
      <c r="AG44" s="140">
        <v>6</v>
      </c>
      <c r="AH44" s="10">
        <v>6.2539682539682548</v>
      </c>
      <c r="AI44" s="11">
        <v>6.0833000000000004</v>
      </c>
      <c r="AJ44" s="154">
        <v>-0.17066825396825447</v>
      </c>
      <c r="AK44" s="121">
        <v>5</v>
      </c>
      <c r="AL44" s="169">
        <v>-0.85334126984127234</v>
      </c>
      <c r="AM44" s="140">
        <v>153</v>
      </c>
      <c r="AN44" s="1"/>
      <c r="AO44" s="110" t="s">
        <v>88</v>
      </c>
      <c r="AP44" s="106" t="s">
        <v>89</v>
      </c>
      <c r="AQ44" s="140">
        <v>6</v>
      </c>
      <c r="AR44" s="10">
        <v>6.2539682539682548</v>
      </c>
      <c r="AS44" s="11">
        <v>6.0833000000000004</v>
      </c>
      <c r="AT44" s="154">
        <v>-0.17066825396825447</v>
      </c>
      <c r="AU44" s="121">
        <v>5</v>
      </c>
      <c r="AV44" s="169">
        <v>-0.85334126984127234</v>
      </c>
      <c r="AW44" s="104">
        <v>161</v>
      </c>
      <c r="AY44" s="110" t="s">
        <v>88</v>
      </c>
      <c r="AZ44" s="106" t="s">
        <v>89</v>
      </c>
      <c r="BA44" s="141">
        <v>1</v>
      </c>
      <c r="BB44" s="14">
        <v>5.7111000000000001</v>
      </c>
      <c r="BC44" s="17">
        <v>6.0833000000000004</v>
      </c>
      <c r="BD44" s="53">
        <f>+BC44-BB44</f>
        <v>0.37220000000000031</v>
      </c>
      <c r="BE44" s="54">
        <v>5</v>
      </c>
      <c r="BF44" s="170">
        <f>+BD44*BE44</f>
        <v>1.8610000000000015</v>
      </c>
      <c r="BG44" s="141">
        <v>40</v>
      </c>
      <c r="BI44" s="110" t="s">
        <v>391</v>
      </c>
      <c r="BJ44" s="106" t="s">
        <v>89</v>
      </c>
      <c r="BK44" s="140">
        <v>1</v>
      </c>
      <c r="BL44" s="10">
        <v>5.7111000000000001</v>
      </c>
      <c r="BM44" s="11">
        <v>6.0833000000000004</v>
      </c>
      <c r="BN44" s="154">
        <v>0.37220000000000031</v>
      </c>
      <c r="BO44" s="121">
        <v>5</v>
      </c>
      <c r="BP44" s="169">
        <v>1.8610000000000015</v>
      </c>
      <c r="BQ44" s="289"/>
      <c r="BS44" s="110" t="s">
        <v>391</v>
      </c>
      <c r="BT44" s="106" t="s">
        <v>89</v>
      </c>
      <c r="BU44" s="140">
        <v>1</v>
      </c>
      <c r="BV44" s="10">
        <v>5.7111000000000001</v>
      </c>
      <c r="BW44" s="11">
        <v>6.0833000000000004</v>
      </c>
      <c r="BX44" s="154">
        <v>0.37220000000000031</v>
      </c>
      <c r="BY44" s="121">
        <v>5</v>
      </c>
      <c r="BZ44" s="169">
        <v>1.8610000000000015</v>
      </c>
      <c r="CA44" s="140">
        <v>40</v>
      </c>
      <c r="CC44" s="110" t="s">
        <v>391</v>
      </c>
      <c r="CD44" s="106" t="s">
        <v>89</v>
      </c>
      <c r="CE44" s="140">
        <v>1</v>
      </c>
      <c r="CF44" s="10">
        <v>5.7111000000000001</v>
      </c>
      <c r="CG44" s="11">
        <v>6.0833000000000004</v>
      </c>
      <c r="CH44" s="154">
        <v>0.37220000000000031</v>
      </c>
      <c r="CI44" s="121">
        <v>5</v>
      </c>
      <c r="CJ44" s="169">
        <v>1.8610000000000015</v>
      </c>
      <c r="CK44" s="140">
        <v>41</v>
      </c>
      <c r="CM44" s="110" t="s">
        <v>391</v>
      </c>
      <c r="CN44" s="106" t="s">
        <v>89</v>
      </c>
      <c r="CO44" s="140">
        <v>1</v>
      </c>
      <c r="CP44" s="10">
        <v>5.7111000000000001</v>
      </c>
      <c r="CQ44" s="11">
        <v>6.0833000000000004</v>
      </c>
      <c r="CR44" s="154">
        <v>0.37220000000000031</v>
      </c>
      <c r="CS44" s="121">
        <v>5</v>
      </c>
      <c r="CT44" s="282">
        <v>1.8610000000000015</v>
      </c>
      <c r="CU44" s="140">
        <v>40</v>
      </c>
      <c r="CW44" s="109" t="s">
        <v>391</v>
      </c>
      <c r="CX44" s="106" t="s">
        <v>89</v>
      </c>
      <c r="CY44" s="140">
        <v>1</v>
      </c>
      <c r="CZ44" s="10">
        <v>5.7111000000000001</v>
      </c>
      <c r="DA44" s="11">
        <v>6.0833000000000004</v>
      </c>
      <c r="DB44" s="154">
        <v>0.37220000000000031</v>
      </c>
      <c r="DC44" s="121">
        <v>5</v>
      </c>
      <c r="DD44" s="27">
        <v>1.8610000000000015</v>
      </c>
      <c r="DE44" s="140">
        <v>40</v>
      </c>
    </row>
    <row r="45" spans="1:109" x14ac:dyDescent="0.25">
      <c r="A45" s="369" t="s">
        <v>530</v>
      </c>
      <c r="B45" s="369"/>
      <c r="C45" s="370" t="s">
        <v>525</v>
      </c>
      <c r="D45" s="306" t="s">
        <v>0</v>
      </c>
      <c r="E45" s="163" t="s">
        <v>1</v>
      </c>
      <c r="F45" s="371" t="s">
        <v>520</v>
      </c>
      <c r="G45" s="164" t="s">
        <v>1</v>
      </c>
      <c r="H45" s="372" t="s">
        <v>3</v>
      </c>
      <c r="I45" s="2"/>
      <c r="J45" s="2"/>
      <c r="K45" s="2"/>
      <c r="L45" s="315" t="s">
        <v>340</v>
      </c>
      <c r="M45" s="324" t="s">
        <v>340</v>
      </c>
      <c r="N45" s="315" t="s">
        <v>343</v>
      </c>
      <c r="O45" s="324" t="s">
        <v>345</v>
      </c>
      <c r="P45" s="315" t="s">
        <v>348</v>
      </c>
      <c r="Q45" s="324" t="s">
        <v>518</v>
      </c>
      <c r="R45" s="318" t="s">
        <v>350</v>
      </c>
      <c r="S45" s="327" t="s">
        <v>352</v>
      </c>
      <c r="T45" s="321" t="s">
        <v>378</v>
      </c>
      <c r="U45" s="349" t="s">
        <v>379</v>
      </c>
      <c r="V45" s="82" t="s">
        <v>531</v>
      </c>
      <c r="W45" s="189"/>
      <c r="X45" s="189"/>
      <c r="Y45" s="189"/>
      <c r="Z45" s="189"/>
      <c r="AA45" s="1"/>
      <c r="AB45" s="369" t="s">
        <v>530</v>
      </c>
      <c r="AC45" s="369"/>
      <c r="AD45" s="1"/>
      <c r="AE45" s="1" t="s">
        <v>426</v>
      </c>
      <c r="AF45" s="1"/>
      <c r="AG45" s="339" t="s">
        <v>525</v>
      </c>
      <c r="AH45" s="2" t="s">
        <v>0</v>
      </c>
      <c r="AI45" s="306" t="s">
        <v>1</v>
      </c>
      <c r="AJ45" s="188" t="s">
        <v>2</v>
      </c>
      <c r="AK45" s="190" t="s">
        <v>1</v>
      </c>
      <c r="AL45" s="71" t="s">
        <v>3</v>
      </c>
      <c r="AM45" s="190" t="s">
        <v>520</v>
      </c>
      <c r="AN45" s="1"/>
      <c r="AO45" s="1" t="s">
        <v>444</v>
      </c>
      <c r="AP45" s="1"/>
      <c r="AQ45" s="339" t="s">
        <v>525</v>
      </c>
      <c r="AR45" s="2" t="s">
        <v>0</v>
      </c>
      <c r="AS45" s="306" t="s">
        <v>1</v>
      </c>
      <c r="AT45" s="188" t="s">
        <v>2</v>
      </c>
      <c r="AU45" s="190" t="s">
        <v>1</v>
      </c>
      <c r="AV45" s="71" t="s">
        <v>3</v>
      </c>
      <c r="AW45" s="190" t="s">
        <v>520</v>
      </c>
      <c r="AX45" s="96"/>
      <c r="AY45" s="96" t="s">
        <v>448</v>
      </c>
      <c r="AZ45" s="96"/>
      <c r="BA45" s="339" t="s">
        <v>525</v>
      </c>
      <c r="BB45" s="2" t="s">
        <v>0</v>
      </c>
      <c r="BC45" s="306" t="s">
        <v>1</v>
      </c>
      <c r="BD45" s="188" t="s">
        <v>2</v>
      </c>
      <c r="BE45" s="190" t="s">
        <v>1</v>
      </c>
      <c r="BF45" s="71" t="s">
        <v>3</v>
      </c>
      <c r="BG45" s="190" t="s">
        <v>520</v>
      </c>
      <c r="BH45" s="96"/>
      <c r="BI45" s="96" t="s">
        <v>462</v>
      </c>
      <c r="BJ45" s="96"/>
      <c r="BK45" s="339" t="s">
        <v>525</v>
      </c>
      <c r="BL45" s="2" t="s">
        <v>0</v>
      </c>
      <c r="BM45" s="306" t="s">
        <v>1</v>
      </c>
      <c r="BN45" s="188" t="s">
        <v>2</v>
      </c>
      <c r="BO45" s="190" t="s">
        <v>1</v>
      </c>
      <c r="BP45" s="71" t="s">
        <v>3</v>
      </c>
      <c r="BQ45" s="190" t="s">
        <v>520</v>
      </c>
      <c r="BR45" s="96"/>
      <c r="BS45" s="96" t="s">
        <v>489</v>
      </c>
      <c r="BT45" s="96"/>
      <c r="BU45" s="339" t="s">
        <v>525</v>
      </c>
      <c r="BV45" s="2" t="s">
        <v>0</v>
      </c>
      <c r="BW45" s="306" t="s">
        <v>1</v>
      </c>
      <c r="BX45" s="188" t="s">
        <v>2</v>
      </c>
      <c r="BY45" s="190" t="s">
        <v>1</v>
      </c>
      <c r="BZ45" s="71" t="s">
        <v>3</v>
      </c>
      <c r="CA45" s="190" t="s">
        <v>520</v>
      </c>
      <c r="CB45" s="96"/>
      <c r="CC45" s="96" t="s">
        <v>508</v>
      </c>
      <c r="CD45" s="96"/>
      <c r="CE45" s="339" t="s">
        <v>525</v>
      </c>
      <c r="CF45" s="2" t="s">
        <v>0</v>
      </c>
      <c r="CG45" s="306" t="s">
        <v>1</v>
      </c>
      <c r="CH45" s="188" t="s">
        <v>2</v>
      </c>
      <c r="CI45" s="190" t="s">
        <v>1</v>
      </c>
      <c r="CJ45" s="71" t="s">
        <v>3</v>
      </c>
      <c r="CK45" s="190" t="s">
        <v>520</v>
      </c>
      <c r="CL45" s="96"/>
      <c r="CM45" s="96" t="s">
        <v>514</v>
      </c>
      <c r="CN45" s="96"/>
      <c r="CO45" s="339" t="s">
        <v>525</v>
      </c>
      <c r="CP45" s="2" t="s">
        <v>0</v>
      </c>
      <c r="CQ45" s="306" t="s">
        <v>1</v>
      </c>
      <c r="CR45" s="188" t="s">
        <v>2</v>
      </c>
      <c r="CS45" s="190" t="s">
        <v>1</v>
      </c>
      <c r="CT45" s="345" t="s">
        <v>3</v>
      </c>
      <c r="CU45" s="190" t="s">
        <v>520</v>
      </c>
      <c r="CW45" s="369" t="s">
        <v>530</v>
      </c>
      <c r="CX45" s="96"/>
      <c r="CY45" s="370" t="s">
        <v>525</v>
      </c>
      <c r="CZ45" s="306" t="s">
        <v>0</v>
      </c>
      <c r="DA45" s="163" t="s">
        <v>1</v>
      </c>
      <c r="DB45" s="371" t="s">
        <v>520</v>
      </c>
      <c r="DC45" s="164" t="s">
        <v>1</v>
      </c>
      <c r="DD45" s="372" t="s">
        <v>3</v>
      </c>
      <c r="DE45" s="50" t="s">
        <v>520</v>
      </c>
    </row>
    <row r="46" spans="1:109" x14ac:dyDescent="0.25">
      <c r="A46" s="369" t="s">
        <v>532</v>
      </c>
      <c r="B46" s="369"/>
      <c r="C46" s="100" t="s">
        <v>526</v>
      </c>
      <c r="D46" s="4" t="s">
        <v>5</v>
      </c>
      <c r="E46" s="100" t="s">
        <v>6</v>
      </c>
      <c r="F46" s="101" t="s">
        <v>521</v>
      </c>
      <c r="G46" s="373" t="s">
        <v>6</v>
      </c>
      <c r="H46" s="374" t="s">
        <v>520</v>
      </c>
      <c r="I46" s="3"/>
      <c r="J46" s="3"/>
      <c r="K46" s="3"/>
      <c r="L46" s="316" t="s">
        <v>341</v>
      </c>
      <c r="M46" s="325" t="s">
        <v>341</v>
      </c>
      <c r="N46" s="316" t="s">
        <v>344</v>
      </c>
      <c r="O46" s="325" t="s">
        <v>346</v>
      </c>
      <c r="P46" s="316" t="s">
        <v>349</v>
      </c>
      <c r="Q46" s="325" t="s">
        <v>353</v>
      </c>
      <c r="R46" s="319" t="s">
        <v>351</v>
      </c>
      <c r="S46" s="328" t="s">
        <v>353</v>
      </c>
      <c r="T46" s="322" t="s">
        <v>351</v>
      </c>
      <c r="U46" s="348" t="s">
        <v>353</v>
      </c>
      <c r="V46" s="180" t="s">
        <v>533</v>
      </c>
      <c r="W46" s="72"/>
      <c r="X46" s="72"/>
      <c r="Y46" s="72"/>
      <c r="Z46" s="72"/>
      <c r="AA46" s="1"/>
      <c r="AB46" s="369" t="s">
        <v>532</v>
      </c>
      <c r="AC46" s="369"/>
      <c r="AD46" s="1"/>
      <c r="AE46" s="1" t="s">
        <v>449</v>
      </c>
      <c r="AF46" s="1"/>
      <c r="AG46" s="340" t="s">
        <v>526</v>
      </c>
      <c r="AH46" s="3" t="s">
        <v>5</v>
      </c>
      <c r="AI46" s="4" t="s">
        <v>6</v>
      </c>
      <c r="AJ46" s="180" t="s">
        <v>523</v>
      </c>
      <c r="AK46" s="58" t="s">
        <v>6</v>
      </c>
      <c r="AL46" s="73" t="s">
        <v>2</v>
      </c>
      <c r="AM46" s="58" t="s">
        <v>521</v>
      </c>
      <c r="AN46" s="1"/>
      <c r="AO46" s="1" t="s">
        <v>449</v>
      </c>
      <c r="AP46" s="1"/>
      <c r="AQ46" s="340" t="s">
        <v>526</v>
      </c>
      <c r="AR46" s="3" t="s">
        <v>5</v>
      </c>
      <c r="AS46" s="4" t="s">
        <v>6</v>
      </c>
      <c r="AT46" s="180" t="s">
        <v>523</v>
      </c>
      <c r="AU46" s="58" t="s">
        <v>6</v>
      </c>
      <c r="AV46" s="73" t="s">
        <v>2</v>
      </c>
      <c r="AW46" s="58" t="s">
        <v>521</v>
      </c>
      <c r="AX46" s="96"/>
      <c r="AY46" s="96" t="s">
        <v>449</v>
      </c>
      <c r="AZ46" s="96"/>
      <c r="BA46" s="340" t="s">
        <v>526</v>
      </c>
      <c r="BB46" s="3" t="s">
        <v>5</v>
      </c>
      <c r="BC46" s="4" t="s">
        <v>6</v>
      </c>
      <c r="BD46" s="180" t="s">
        <v>523</v>
      </c>
      <c r="BE46" s="58" t="s">
        <v>6</v>
      </c>
      <c r="BF46" s="73" t="s">
        <v>2</v>
      </c>
      <c r="BG46" s="58" t="s">
        <v>521</v>
      </c>
      <c r="BH46" s="96"/>
      <c r="BI46" s="343" t="s">
        <v>449</v>
      </c>
      <c r="BJ46" s="96"/>
      <c r="BK46" s="340" t="s">
        <v>526</v>
      </c>
      <c r="BL46" s="3" t="s">
        <v>5</v>
      </c>
      <c r="BM46" s="4" t="s">
        <v>6</v>
      </c>
      <c r="BN46" s="180" t="s">
        <v>523</v>
      </c>
      <c r="BO46" s="58" t="s">
        <v>6</v>
      </c>
      <c r="BP46" s="73" t="s">
        <v>2</v>
      </c>
      <c r="BQ46" s="58" t="s">
        <v>521</v>
      </c>
      <c r="BR46" s="96"/>
      <c r="BS46" s="343" t="s">
        <v>449</v>
      </c>
      <c r="BT46" s="96"/>
      <c r="BU46" s="340" t="s">
        <v>526</v>
      </c>
      <c r="BV46" s="3" t="s">
        <v>5</v>
      </c>
      <c r="BW46" s="4" t="s">
        <v>6</v>
      </c>
      <c r="BX46" s="180" t="s">
        <v>523</v>
      </c>
      <c r="BY46" s="58" t="s">
        <v>6</v>
      </c>
      <c r="BZ46" s="73" t="s">
        <v>2</v>
      </c>
      <c r="CA46" s="58" t="s">
        <v>521</v>
      </c>
      <c r="CB46" s="96"/>
      <c r="CC46" s="343" t="s">
        <v>449</v>
      </c>
      <c r="CD46" s="96"/>
      <c r="CE46" s="340" t="s">
        <v>526</v>
      </c>
      <c r="CF46" s="3" t="s">
        <v>5</v>
      </c>
      <c r="CG46" s="4" t="s">
        <v>6</v>
      </c>
      <c r="CH46" s="180" t="s">
        <v>523</v>
      </c>
      <c r="CI46" s="58" t="s">
        <v>6</v>
      </c>
      <c r="CJ46" s="73" t="s">
        <v>2</v>
      </c>
      <c r="CK46" s="58" t="s">
        <v>521</v>
      </c>
      <c r="CL46" s="96"/>
      <c r="CM46" s="343" t="s">
        <v>449</v>
      </c>
      <c r="CN46" s="96"/>
      <c r="CO46" s="340" t="s">
        <v>526</v>
      </c>
      <c r="CP46" s="3" t="s">
        <v>5</v>
      </c>
      <c r="CQ46" s="4" t="s">
        <v>6</v>
      </c>
      <c r="CR46" s="180" t="s">
        <v>523</v>
      </c>
      <c r="CS46" s="58" t="s">
        <v>6</v>
      </c>
      <c r="CT46" s="346" t="s">
        <v>2</v>
      </c>
      <c r="CU46" s="58" t="s">
        <v>521</v>
      </c>
      <c r="CW46" s="369" t="s">
        <v>532</v>
      </c>
      <c r="CX46" s="96"/>
      <c r="CY46" s="100" t="s">
        <v>526</v>
      </c>
      <c r="CZ46" s="4" t="s">
        <v>5</v>
      </c>
      <c r="DA46" s="100" t="s">
        <v>6</v>
      </c>
      <c r="DB46" s="101" t="s">
        <v>521</v>
      </c>
      <c r="DC46" s="373" t="s">
        <v>6</v>
      </c>
      <c r="DD46" s="374" t="s">
        <v>520</v>
      </c>
      <c r="DE46" s="166" t="s">
        <v>521</v>
      </c>
    </row>
    <row r="47" spans="1:109" x14ac:dyDescent="0.25">
      <c r="A47" s="375" t="s">
        <v>449</v>
      </c>
      <c r="B47" s="369"/>
      <c r="C47" s="100" t="s">
        <v>4</v>
      </c>
      <c r="D47" s="3"/>
      <c r="E47" s="98"/>
      <c r="F47" s="101" t="s">
        <v>534</v>
      </c>
      <c r="G47" s="373" t="s">
        <v>7</v>
      </c>
      <c r="H47" s="374" t="s">
        <v>521</v>
      </c>
      <c r="I47" s="3"/>
      <c r="J47" s="3"/>
      <c r="K47" s="3"/>
      <c r="L47" s="316" t="s">
        <v>332</v>
      </c>
      <c r="M47" s="325" t="s">
        <v>342</v>
      </c>
      <c r="N47" s="316" t="s">
        <v>5</v>
      </c>
      <c r="O47" s="325" t="s">
        <v>347</v>
      </c>
      <c r="P47" s="316" t="s">
        <v>347</v>
      </c>
      <c r="Q47" s="325" t="s">
        <v>5</v>
      </c>
      <c r="R47" s="319" t="s">
        <v>5</v>
      </c>
      <c r="S47" s="328" t="s">
        <v>5</v>
      </c>
      <c r="T47" s="322" t="s">
        <v>5</v>
      </c>
      <c r="U47" s="348" t="s">
        <v>5</v>
      </c>
      <c r="V47" s="180" t="s">
        <v>535</v>
      </c>
      <c r="W47" s="331" t="s">
        <v>339</v>
      </c>
      <c r="X47" s="331" t="s">
        <v>336</v>
      </c>
      <c r="Y47" s="331" t="s">
        <v>337</v>
      </c>
      <c r="Z47" s="331" t="s">
        <v>338</v>
      </c>
      <c r="AA47" s="1"/>
      <c r="AB47" s="375" t="s">
        <v>449</v>
      </c>
      <c r="AC47" s="369"/>
      <c r="AD47" s="1"/>
      <c r="AE47" s="1"/>
      <c r="AF47" s="1"/>
      <c r="AG47" s="341" t="s">
        <v>4</v>
      </c>
      <c r="AH47" s="3"/>
      <c r="AI47" s="3"/>
      <c r="AJ47" s="180" t="s">
        <v>524</v>
      </c>
      <c r="AK47" s="58" t="s">
        <v>7</v>
      </c>
      <c r="AL47" s="58" t="s">
        <v>8</v>
      </c>
      <c r="AM47" s="58" t="s">
        <v>387</v>
      </c>
      <c r="AN47" s="1"/>
      <c r="AO47" s="1"/>
      <c r="AP47" s="1"/>
      <c r="AQ47" s="341" t="s">
        <v>4</v>
      </c>
      <c r="AR47" s="3"/>
      <c r="AS47" s="3"/>
      <c r="AT47" s="180" t="s">
        <v>524</v>
      </c>
      <c r="AU47" s="58" t="s">
        <v>7</v>
      </c>
      <c r="AV47" s="58" t="s">
        <v>8</v>
      </c>
      <c r="AW47" s="58" t="s">
        <v>387</v>
      </c>
      <c r="AX47" s="96"/>
      <c r="AY47" s="96"/>
      <c r="AZ47" s="96"/>
      <c r="BA47" s="341" t="s">
        <v>4</v>
      </c>
      <c r="BB47" s="3"/>
      <c r="BC47" s="3"/>
      <c r="BD47" s="180" t="s">
        <v>524</v>
      </c>
      <c r="BE47" s="58" t="s">
        <v>7</v>
      </c>
      <c r="BF47" s="58" t="s">
        <v>8</v>
      </c>
      <c r="BG47" s="58" t="s">
        <v>387</v>
      </c>
      <c r="BH47" s="96"/>
      <c r="BI47" s="96"/>
      <c r="BJ47" s="96"/>
      <c r="BK47" s="341" t="s">
        <v>4</v>
      </c>
      <c r="BL47" s="3"/>
      <c r="BM47" s="3"/>
      <c r="BN47" s="180" t="s">
        <v>524</v>
      </c>
      <c r="BO47" s="58" t="s">
        <v>7</v>
      </c>
      <c r="BP47" s="58" t="s">
        <v>8</v>
      </c>
      <c r="BQ47" s="58" t="s">
        <v>387</v>
      </c>
      <c r="BR47" s="96"/>
      <c r="BS47" s="96"/>
      <c r="BT47" s="96"/>
      <c r="BU47" s="341" t="s">
        <v>4</v>
      </c>
      <c r="BV47" s="3"/>
      <c r="BW47" s="3"/>
      <c r="BX47" s="180" t="s">
        <v>524</v>
      </c>
      <c r="BY47" s="58" t="s">
        <v>7</v>
      </c>
      <c r="BZ47" s="58" t="s">
        <v>8</v>
      </c>
      <c r="CA47" s="58" t="s">
        <v>387</v>
      </c>
      <c r="CB47" s="96"/>
      <c r="CC47" s="96"/>
      <c r="CD47" s="96"/>
      <c r="CE47" s="341" t="s">
        <v>4</v>
      </c>
      <c r="CF47" s="3"/>
      <c r="CG47" s="3"/>
      <c r="CH47" s="180" t="s">
        <v>524</v>
      </c>
      <c r="CI47" s="58" t="s">
        <v>7</v>
      </c>
      <c r="CJ47" s="58" t="s">
        <v>8</v>
      </c>
      <c r="CK47" s="58" t="s">
        <v>387</v>
      </c>
      <c r="CL47" s="96"/>
      <c r="CM47" s="96"/>
      <c r="CN47" s="96"/>
      <c r="CO47" s="341" t="s">
        <v>4</v>
      </c>
      <c r="CP47" s="3"/>
      <c r="CQ47" s="3"/>
      <c r="CR47" s="180" t="s">
        <v>524</v>
      </c>
      <c r="CS47" s="58" t="s">
        <v>7</v>
      </c>
      <c r="CT47" s="58" t="s">
        <v>8</v>
      </c>
      <c r="CU47" s="58" t="s">
        <v>387</v>
      </c>
      <c r="CW47" s="375" t="s">
        <v>449</v>
      </c>
      <c r="CX47" s="96"/>
      <c r="CY47" s="100" t="s">
        <v>4</v>
      </c>
      <c r="CZ47" s="4"/>
      <c r="DA47" s="100"/>
      <c r="DB47" s="101" t="s">
        <v>534</v>
      </c>
      <c r="DC47" s="373" t="s">
        <v>7</v>
      </c>
      <c r="DD47" s="374" t="s">
        <v>521</v>
      </c>
      <c r="DE47" s="101" t="s">
        <v>387</v>
      </c>
    </row>
    <row r="48" spans="1:109" x14ac:dyDescent="0.25">
      <c r="A48" s="369"/>
      <c r="B48" s="369"/>
      <c r="C48" s="100" t="s">
        <v>536</v>
      </c>
      <c r="D48" s="4"/>
      <c r="E48" s="100"/>
      <c r="F48" s="101" t="s">
        <v>524</v>
      </c>
      <c r="G48" s="376"/>
      <c r="H48" s="102" t="s">
        <v>8</v>
      </c>
      <c r="I48" s="4" t="s">
        <v>327</v>
      </c>
      <c r="J48" s="4" t="s">
        <v>327</v>
      </c>
      <c r="K48" s="4" t="s">
        <v>330</v>
      </c>
      <c r="L48" s="316">
        <v>0</v>
      </c>
      <c r="M48" s="325">
        <v>0</v>
      </c>
      <c r="N48" s="316">
        <v>1</v>
      </c>
      <c r="O48" s="325">
        <v>-1</v>
      </c>
      <c r="P48" s="316">
        <v>2</v>
      </c>
      <c r="Q48" s="325">
        <v>-2</v>
      </c>
      <c r="R48" s="319">
        <v>3</v>
      </c>
      <c r="S48" s="328">
        <v>-3</v>
      </c>
      <c r="T48" s="322">
        <v>4</v>
      </c>
      <c r="U48" s="348">
        <v>-4</v>
      </c>
      <c r="V48" s="180" t="s">
        <v>519</v>
      </c>
      <c r="W48" s="58" t="s">
        <v>334</v>
      </c>
      <c r="X48" s="58" t="s">
        <v>334</v>
      </c>
      <c r="Y48" s="58" t="s">
        <v>334</v>
      </c>
      <c r="Z48" s="58" t="s">
        <v>334</v>
      </c>
      <c r="AA48" s="1"/>
      <c r="AB48" s="369"/>
      <c r="AC48" s="369"/>
      <c r="AD48" s="1"/>
      <c r="AE48" s="1"/>
      <c r="AF48" s="1"/>
      <c r="AG48" s="341" t="s">
        <v>519</v>
      </c>
      <c r="AH48" s="4" t="s">
        <v>9</v>
      </c>
      <c r="AI48" s="4" t="s">
        <v>10</v>
      </c>
      <c r="AJ48" s="180" t="s">
        <v>11</v>
      </c>
      <c r="AK48" s="58" t="s">
        <v>12</v>
      </c>
      <c r="AL48" s="58" t="s">
        <v>13</v>
      </c>
      <c r="AM48" s="58" t="s">
        <v>522</v>
      </c>
      <c r="AN48" s="1"/>
      <c r="AO48" s="1"/>
      <c r="AP48" s="1"/>
      <c r="AQ48" s="341" t="s">
        <v>519</v>
      </c>
      <c r="AR48" s="4" t="s">
        <v>9</v>
      </c>
      <c r="AS48" s="4" t="s">
        <v>10</v>
      </c>
      <c r="AT48" s="180" t="s">
        <v>11</v>
      </c>
      <c r="AU48" s="58" t="s">
        <v>12</v>
      </c>
      <c r="AV48" s="58" t="s">
        <v>13</v>
      </c>
      <c r="AW48" s="58" t="s">
        <v>522</v>
      </c>
      <c r="AX48" s="96"/>
      <c r="AY48" s="96"/>
      <c r="AZ48" s="96"/>
      <c r="BA48" s="341" t="s">
        <v>519</v>
      </c>
      <c r="BB48" s="4" t="s">
        <v>9</v>
      </c>
      <c r="BC48" s="4" t="s">
        <v>10</v>
      </c>
      <c r="BD48" s="180" t="s">
        <v>11</v>
      </c>
      <c r="BE48" s="58" t="s">
        <v>12</v>
      </c>
      <c r="BF48" s="58" t="s">
        <v>13</v>
      </c>
      <c r="BG48" s="58" t="s">
        <v>522</v>
      </c>
      <c r="BH48" s="96"/>
      <c r="BI48" s="96"/>
      <c r="BJ48" s="96"/>
      <c r="BK48" s="341" t="s">
        <v>519</v>
      </c>
      <c r="BL48" s="4" t="s">
        <v>9</v>
      </c>
      <c r="BM48" s="4" t="s">
        <v>10</v>
      </c>
      <c r="BN48" s="180" t="s">
        <v>11</v>
      </c>
      <c r="BO48" s="58" t="s">
        <v>12</v>
      </c>
      <c r="BP48" s="58" t="s">
        <v>13</v>
      </c>
      <c r="BQ48" s="58" t="s">
        <v>522</v>
      </c>
      <c r="BR48" s="96"/>
      <c r="BS48" s="96"/>
      <c r="BT48" s="96"/>
      <c r="BU48" s="341" t="s">
        <v>519</v>
      </c>
      <c r="BV48" s="4" t="s">
        <v>9</v>
      </c>
      <c r="BW48" s="4" t="s">
        <v>10</v>
      </c>
      <c r="BX48" s="180" t="s">
        <v>11</v>
      </c>
      <c r="BY48" s="58" t="s">
        <v>12</v>
      </c>
      <c r="BZ48" s="58" t="s">
        <v>13</v>
      </c>
      <c r="CA48" s="58" t="s">
        <v>522</v>
      </c>
      <c r="CB48" s="96"/>
      <c r="CC48" s="96"/>
      <c r="CD48" s="96"/>
      <c r="CE48" s="341" t="s">
        <v>519</v>
      </c>
      <c r="CF48" s="4" t="s">
        <v>9</v>
      </c>
      <c r="CG48" s="4" t="s">
        <v>10</v>
      </c>
      <c r="CH48" s="180" t="s">
        <v>11</v>
      </c>
      <c r="CI48" s="58" t="s">
        <v>12</v>
      </c>
      <c r="CJ48" s="58" t="s">
        <v>13</v>
      </c>
      <c r="CK48" s="58" t="s">
        <v>522</v>
      </c>
      <c r="CL48" s="96"/>
      <c r="CM48" s="96"/>
      <c r="CN48" s="96"/>
      <c r="CO48" s="341" t="s">
        <v>519</v>
      </c>
      <c r="CP48" s="4" t="s">
        <v>9</v>
      </c>
      <c r="CQ48" s="4" t="s">
        <v>10</v>
      </c>
      <c r="CR48" s="180" t="s">
        <v>11</v>
      </c>
      <c r="CS48" s="58" t="s">
        <v>12</v>
      </c>
      <c r="CT48" s="58" t="s">
        <v>13</v>
      </c>
      <c r="CU48" s="58" t="s">
        <v>522</v>
      </c>
      <c r="CW48" s="369"/>
      <c r="CX48" s="96"/>
      <c r="CY48" s="100" t="s">
        <v>536</v>
      </c>
      <c r="CZ48" s="4"/>
      <c r="DA48" s="100"/>
      <c r="DB48" s="101" t="s">
        <v>524</v>
      </c>
      <c r="DC48" s="373"/>
      <c r="DD48" s="102" t="s">
        <v>8</v>
      </c>
      <c r="DE48" s="101" t="s">
        <v>544</v>
      </c>
    </row>
    <row r="49" spans="1:109" ht="15.75" thickBot="1" x14ac:dyDescent="0.3">
      <c r="A49" s="377" t="s">
        <v>14</v>
      </c>
      <c r="B49" s="353" t="s">
        <v>15</v>
      </c>
      <c r="C49" s="378">
        <v>42562</v>
      </c>
      <c r="D49" s="228" t="s">
        <v>9</v>
      </c>
      <c r="E49" s="379" t="s">
        <v>10</v>
      </c>
      <c r="F49" s="230" t="s">
        <v>537</v>
      </c>
      <c r="G49" s="380" t="s">
        <v>12</v>
      </c>
      <c r="H49" s="229" t="s">
        <v>538</v>
      </c>
      <c r="I49" s="228" t="s">
        <v>328</v>
      </c>
      <c r="J49" s="228" t="s">
        <v>329</v>
      </c>
      <c r="K49" s="228" t="s">
        <v>331</v>
      </c>
      <c r="L49" s="317" t="s">
        <v>332</v>
      </c>
      <c r="M49" s="326" t="s">
        <v>333</v>
      </c>
      <c r="N49" s="317" t="s">
        <v>332</v>
      </c>
      <c r="O49" s="326" t="s">
        <v>333</v>
      </c>
      <c r="P49" s="317" t="s">
        <v>332</v>
      </c>
      <c r="Q49" s="326" t="s">
        <v>333</v>
      </c>
      <c r="R49" s="320" t="s">
        <v>332</v>
      </c>
      <c r="S49" s="329" t="s">
        <v>333</v>
      </c>
      <c r="T49" s="323" t="s">
        <v>332</v>
      </c>
      <c r="U49" s="350" t="s">
        <v>333</v>
      </c>
      <c r="V49" s="381">
        <v>42014</v>
      </c>
      <c r="W49" s="332" t="s">
        <v>335</v>
      </c>
      <c r="X49" s="332" t="s">
        <v>335</v>
      </c>
      <c r="Y49" s="332" t="s">
        <v>335</v>
      </c>
      <c r="Z49" s="332" t="s">
        <v>335</v>
      </c>
      <c r="AA49" s="1"/>
      <c r="AB49" s="377" t="s">
        <v>14</v>
      </c>
      <c r="AC49" s="353" t="s">
        <v>15</v>
      </c>
      <c r="AD49" s="1"/>
      <c r="AE49" s="333" t="s">
        <v>14</v>
      </c>
      <c r="AF49" s="335" t="s">
        <v>15</v>
      </c>
      <c r="AG49" s="334">
        <v>42014</v>
      </c>
      <c r="AH49" s="336"/>
      <c r="AI49" s="336"/>
      <c r="AJ49" s="230" t="s">
        <v>16</v>
      </c>
      <c r="AK49" s="338"/>
      <c r="AL49" s="229" t="s">
        <v>17</v>
      </c>
      <c r="AM49" s="337">
        <v>42548</v>
      </c>
      <c r="AN49" s="1"/>
      <c r="AO49" s="333" t="s">
        <v>14</v>
      </c>
      <c r="AP49" s="333" t="s">
        <v>15</v>
      </c>
      <c r="AQ49" s="334">
        <v>42014</v>
      </c>
      <c r="AR49" s="336"/>
      <c r="AS49" s="336"/>
      <c r="AT49" s="230" t="s">
        <v>16</v>
      </c>
      <c r="AU49" s="338"/>
      <c r="AV49" s="229" t="s">
        <v>17</v>
      </c>
      <c r="AW49" s="337">
        <v>42562</v>
      </c>
      <c r="AX49" s="96"/>
      <c r="AY49" s="333" t="s">
        <v>14</v>
      </c>
      <c r="AZ49" s="333" t="s">
        <v>15</v>
      </c>
      <c r="BA49" s="334">
        <v>42014</v>
      </c>
      <c r="BB49" s="336"/>
      <c r="BC49" s="336"/>
      <c r="BD49" s="230" t="s">
        <v>16</v>
      </c>
      <c r="BE49" s="338"/>
      <c r="BF49" s="229" t="s">
        <v>17</v>
      </c>
      <c r="BG49" s="337">
        <v>42602</v>
      </c>
      <c r="BH49" s="96"/>
      <c r="BI49" s="333" t="s">
        <v>14</v>
      </c>
      <c r="BJ49" s="333" t="s">
        <v>15</v>
      </c>
      <c r="BK49" s="334">
        <v>42014</v>
      </c>
      <c r="BL49" s="336"/>
      <c r="BM49" s="336"/>
      <c r="BN49" s="230" t="s">
        <v>16</v>
      </c>
      <c r="BO49" s="338"/>
      <c r="BP49" s="229" t="s">
        <v>17</v>
      </c>
      <c r="BQ49" s="337">
        <v>42646</v>
      </c>
      <c r="BR49" s="96"/>
      <c r="BS49" s="333" t="s">
        <v>14</v>
      </c>
      <c r="BT49" s="333" t="s">
        <v>15</v>
      </c>
      <c r="BU49" s="334">
        <v>42014</v>
      </c>
      <c r="BV49" s="336"/>
      <c r="BW49" s="336"/>
      <c r="BX49" s="230" t="s">
        <v>16</v>
      </c>
      <c r="BY49" s="338"/>
      <c r="BZ49" s="229" t="s">
        <v>17</v>
      </c>
      <c r="CA49" s="337">
        <v>42679</v>
      </c>
      <c r="CB49" s="96"/>
      <c r="CC49" s="333" t="s">
        <v>14</v>
      </c>
      <c r="CD49" s="333" t="s">
        <v>15</v>
      </c>
      <c r="CE49" s="334">
        <v>42014</v>
      </c>
      <c r="CF49" s="336"/>
      <c r="CG49" s="336"/>
      <c r="CH49" s="230" t="s">
        <v>16</v>
      </c>
      <c r="CI49" s="338"/>
      <c r="CJ49" s="229" t="s">
        <v>17</v>
      </c>
      <c r="CK49" s="337">
        <v>42710</v>
      </c>
      <c r="CL49" s="96"/>
      <c r="CM49" s="333" t="s">
        <v>14</v>
      </c>
      <c r="CN49" s="333" t="s">
        <v>15</v>
      </c>
      <c r="CO49" s="334">
        <v>42014</v>
      </c>
      <c r="CP49" s="336"/>
      <c r="CQ49" s="336"/>
      <c r="CR49" s="230" t="s">
        <v>16</v>
      </c>
      <c r="CS49" s="338"/>
      <c r="CT49" s="229" t="s">
        <v>17</v>
      </c>
      <c r="CU49" s="337">
        <v>42741</v>
      </c>
      <c r="CW49" s="377" t="s">
        <v>14</v>
      </c>
      <c r="CX49" s="353" t="s">
        <v>15</v>
      </c>
      <c r="CY49" s="378">
        <v>42562</v>
      </c>
      <c r="CZ49" s="228" t="s">
        <v>9</v>
      </c>
      <c r="DA49" s="379" t="s">
        <v>10</v>
      </c>
      <c r="DB49" s="230" t="s">
        <v>542</v>
      </c>
      <c r="DC49" s="380" t="s">
        <v>12</v>
      </c>
      <c r="DD49" s="397" t="s">
        <v>538</v>
      </c>
      <c r="DE49" s="400">
        <v>42763</v>
      </c>
    </row>
    <row r="50" spans="1:109" x14ac:dyDescent="0.25">
      <c r="A50" s="105" t="s">
        <v>391</v>
      </c>
      <c r="B50" s="106" t="s">
        <v>90</v>
      </c>
      <c r="C50" s="140"/>
      <c r="D50" s="11">
        <v>6.9856999999999996</v>
      </c>
      <c r="E50" s="11">
        <v>7.4443999999999999</v>
      </c>
      <c r="F50" s="154">
        <v>0.45870000000000033</v>
      </c>
      <c r="G50" s="121">
        <v>4</v>
      </c>
      <c r="H50" s="27">
        <v>1.8348000000000013</v>
      </c>
      <c r="I50" s="41">
        <v>1</v>
      </c>
      <c r="J50" s="140">
        <v>16</v>
      </c>
      <c r="K50" s="8">
        <f t="shared" si="0"/>
        <v>6.25E-2</v>
      </c>
      <c r="L50" s="140">
        <v>0</v>
      </c>
      <c r="M50" s="140">
        <v>10</v>
      </c>
      <c r="N50" s="140">
        <v>0</v>
      </c>
      <c r="O50" s="140">
        <v>5</v>
      </c>
      <c r="P50" s="140">
        <v>1</v>
      </c>
      <c r="Q50" s="140"/>
      <c r="R50" s="140"/>
      <c r="S50" s="140"/>
      <c r="T50" s="140"/>
      <c r="U50" s="140"/>
      <c r="V50" s="140">
        <f t="shared" ref="V50:V68" si="11">+L50+M50+N50+O50+P50+Q50+R50+S50+T50+U50</f>
        <v>16</v>
      </c>
      <c r="W50" s="25">
        <f t="shared" ref="W50:W78" si="12">+L50/(M50+L50)</f>
        <v>0</v>
      </c>
      <c r="X50" s="36">
        <f t="shared" ref="X50:X68" si="13">+N50/(O50+N50)</f>
        <v>0</v>
      </c>
      <c r="Y50" s="36">
        <f t="shared" ref="Y50:Y68" si="14">+P50/(Q50+P50)</f>
        <v>1</v>
      </c>
      <c r="Z50" s="37" t="e">
        <f t="shared" ref="Z50:Z68" si="15">+R50/(S50+R50)</f>
        <v>#DIV/0!</v>
      </c>
      <c r="AA50" s="1"/>
      <c r="AB50" s="105" t="s">
        <v>391</v>
      </c>
      <c r="AC50" s="106" t="s">
        <v>90</v>
      </c>
      <c r="AD50" s="1"/>
      <c r="AE50" s="105" t="s">
        <v>391</v>
      </c>
      <c r="AF50" s="106" t="s">
        <v>90</v>
      </c>
      <c r="AG50" s="140" t="s">
        <v>91</v>
      </c>
      <c r="AH50" s="11">
        <v>7.461904761904762</v>
      </c>
      <c r="AI50" s="85">
        <v>7</v>
      </c>
      <c r="AJ50" s="28">
        <v>-0.46190476190476204</v>
      </c>
      <c r="AK50" s="121">
        <v>4</v>
      </c>
      <c r="AL50" s="169">
        <v>-1.8476190476190482</v>
      </c>
      <c r="AM50" s="140">
        <v>175</v>
      </c>
      <c r="AN50" s="1"/>
      <c r="AO50" s="105" t="s">
        <v>391</v>
      </c>
      <c r="AP50" s="106" t="s">
        <v>90</v>
      </c>
      <c r="AQ50" s="140">
        <v>5</v>
      </c>
      <c r="AR50" s="17">
        <v>6.9856999999999996</v>
      </c>
      <c r="AS50" s="17">
        <v>7.4443999999999999</v>
      </c>
      <c r="AT50" s="53">
        <v>0.45870000000000033</v>
      </c>
      <c r="AU50" s="54">
        <v>4</v>
      </c>
      <c r="AV50" s="170">
        <v>1.8348000000000013</v>
      </c>
      <c r="AW50" s="141">
        <v>44</v>
      </c>
      <c r="AY50" s="105" t="s">
        <v>391</v>
      </c>
      <c r="AZ50" s="106" t="s">
        <v>90</v>
      </c>
      <c r="BA50" s="140"/>
      <c r="BB50" s="11">
        <v>6.9856999999999996</v>
      </c>
      <c r="BC50" s="11">
        <v>7.4443999999999999</v>
      </c>
      <c r="BD50" s="154">
        <v>0.45870000000000033</v>
      </c>
      <c r="BE50" s="121">
        <v>4</v>
      </c>
      <c r="BF50" s="169">
        <v>1.8348000000000013</v>
      </c>
      <c r="BG50" s="140">
        <v>42</v>
      </c>
      <c r="BI50" s="105" t="s">
        <v>391</v>
      </c>
      <c r="BJ50" s="106" t="s">
        <v>90</v>
      </c>
      <c r="BK50" s="140"/>
      <c r="BL50" s="11">
        <v>6.9856999999999996</v>
      </c>
      <c r="BM50" s="11">
        <v>7.4443999999999999</v>
      </c>
      <c r="BN50" s="154">
        <v>0.45870000000000033</v>
      </c>
      <c r="BO50" s="121">
        <v>4</v>
      </c>
      <c r="BP50" s="169">
        <v>1.8348000000000013</v>
      </c>
      <c r="BQ50" s="289"/>
      <c r="BS50" s="105" t="s">
        <v>391</v>
      </c>
      <c r="BT50" s="106" t="s">
        <v>90</v>
      </c>
      <c r="BU50" s="140"/>
      <c r="BV50" s="11">
        <v>6.9856999999999996</v>
      </c>
      <c r="BW50" s="11">
        <v>7.4443999999999999</v>
      </c>
      <c r="BX50" s="154">
        <v>0.45870000000000033</v>
      </c>
      <c r="BY50" s="121">
        <v>4</v>
      </c>
      <c r="BZ50" s="169">
        <v>1.8348000000000013</v>
      </c>
      <c r="CA50" s="140">
        <v>42</v>
      </c>
      <c r="CC50" s="105" t="s">
        <v>391</v>
      </c>
      <c r="CD50" s="106" t="s">
        <v>90</v>
      </c>
      <c r="CE50" s="140"/>
      <c r="CF50" s="11">
        <v>6.9856999999999996</v>
      </c>
      <c r="CG50" s="11">
        <v>7.4443999999999999</v>
      </c>
      <c r="CH50" s="89">
        <v>0.45870000000000033</v>
      </c>
      <c r="CI50" s="121">
        <v>4</v>
      </c>
      <c r="CJ50" s="169">
        <v>1.8348000000000013</v>
      </c>
      <c r="CK50" s="140">
        <v>43</v>
      </c>
      <c r="CM50" s="105" t="s">
        <v>391</v>
      </c>
      <c r="CN50" s="106" t="s">
        <v>90</v>
      </c>
      <c r="CO50" s="140"/>
      <c r="CP50" s="11">
        <v>6.9856999999999996</v>
      </c>
      <c r="CQ50" s="11">
        <v>7.4443999999999999</v>
      </c>
      <c r="CR50" s="154">
        <v>0.45870000000000033</v>
      </c>
      <c r="CS50" s="121">
        <v>4</v>
      </c>
      <c r="CT50" s="282">
        <v>1.8348000000000013</v>
      </c>
      <c r="CU50" s="140">
        <v>42</v>
      </c>
      <c r="CW50" s="105" t="s">
        <v>391</v>
      </c>
      <c r="CX50" s="106" t="s">
        <v>90</v>
      </c>
      <c r="CY50" s="140"/>
      <c r="CZ50" s="11">
        <v>6.9856999999999996</v>
      </c>
      <c r="DA50" s="11">
        <v>7.4443999999999999</v>
      </c>
      <c r="DB50" s="154">
        <v>0.45870000000000033</v>
      </c>
      <c r="DC50" s="121">
        <v>4</v>
      </c>
      <c r="DD50" s="27">
        <v>1.8348000000000013</v>
      </c>
      <c r="DE50" s="140">
        <v>42</v>
      </c>
    </row>
    <row r="51" spans="1:109" x14ac:dyDescent="0.25">
      <c r="A51" s="122" t="s">
        <v>92</v>
      </c>
      <c r="B51" s="108" t="s">
        <v>93</v>
      </c>
      <c r="C51" s="140"/>
      <c r="D51" s="6">
        <v>7.95</v>
      </c>
      <c r="E51" s="11">
        <v>7.75</v>
      </c>
      <c r="F51" s="154">
        <v>-0.20000000000000018</v>
      </c>
      <c r="G51" s="121">
        <v>3</v>
      </c>
      <c r="H51" s="27">
        <v>-0.60000000000000053</v>
      </c>
      <c r="I51" s="41">
        <v>7</v>
      </c>
      <c r="J51" s="140">
        <v>9</v>
      </c>
      <c r="K51" s="8">
        <f t="shared" si="0"/>
        <v>0.77777777777777779</v>
      </c>
      <c r="L51" s="140">
        <v>1</v>
      </c>
      <c r="M51" s="140">
        <v>7</v>
      </c>
      <c r="N51" s="140">
        <v>2</v>
      </c>
      <c r="O51" s="140">
        <v>2</v>
      </c>
      <c r="P51" s="140">
        <v>4</v>
      </c>
      <c r="Q51" s="140">
        <v>0</v>
      </c>
      <c r="R51" s="140"/>
      <c r="S51" s="140"/>
      <c r="T51" s="140"/>
      <c r="U51" s="140"/>
      <c r="V51" s="140">
        <f t="shared" si="11"/>
        <v>16</v>
      </c>
      <c r="W51" s="25">
        <f t="shared" si="12"/>
        <v>0.125</v>
      </c>
      <c r="X51" s="36">
        <f t="shared" si="13"/>
        <v>0.5</v>
      </c>
      <c r="Y51" s="36">
        <f t="shared" si="14"/>
        <v>1</v>
      </c>
      <c r="Z51" s="37" t="e">
        <f t="shared" si="15"/>
        <v>#DIV/0!</v>
      </c>
      <c r="AA51" s="1"/>
      <c r="AB51" s="122" t="s">
        <v>92</v>
      </c>
      <c r="AC51" s="108" t="s">
        <v>93</v>
      </c>
      <c r="AD51" s="1"/>
      <c r="AE51" s="107" t="s">
        <v>92</v>
      </c>
      <c r="AF51" s="108" t="s">
        <v>93</v>
      </c>
      <c r="AG51" s="140">
        <v>3</v>
      </c>
      <c r="AH51" s="6">
        <v>7.128571428571429</v>
      </c>
      <c r="AI51" s="11">
        <v>7.7</v>
      </c>
      <c r="AJ51" s="154">
        <v>0.57142857142857117</v>
      </c>
      <c r="AK51" s="121">
        <v>3</v>
      </c>
      <c r="AL51" s="169">
        <v>1.7142857142857135</v>
      </c>
      <c r="AM51" s="140">
        <v>47</v>
      </c>
      <c r="AN51" s="1"/>
      <c r="AO51" s="107" t="s">
        <v>92</v>
      </c>
      <c r="AP51" s="108" t="s">
        <v>93</v>
      </c>
      <c r="AQ51" s="140">
        <v>3</v>
      </c>
      <c r="AR51" s="6">
        <v>7.128571428571429</v>
      </c>
      <c r="AS51" s="11">
        <v>7.7</v>
      </c>
      <c r="AT51" s="154">
        <v>0.57142857142857117</v>
      </c>
      <c r="AU51" s="121">
        <v>3</v>
      </c>
      <c r="AV51" s="169">
        <v>1.7142857142857135</v>
      </c>
      <c r="AW51" s="104">
        <v>48</v>
      </c>
      <c r="AY51" s="107" t="s">
        <v>92</v>
      </c>
      <c r="AZ51" s="108" t="s">
        <v>93</v>
      </c>
      <c r="BA51" s="140"/>
      <c r="BB51" s="6">
        <v>7.128571428571429</v>
      </c>
      <c r="BC51" s="11">
        <v>7.7</v>
      </c>
      <c r="BD51" s="154">
        <v>0.57142857142857117</v>
      </c>
      <c r="BE51" s="121">
        <v>3</v>
      </c>
      <c r="BF51" s="169">
        <v>1.7142857142857135</v>
      </c>
      <c r="BG51" s="140">
        <v>47</v>
      </c>
      <c r="BI51" s="107" t="s">
        <v>92</v>
      </c>
      <c r="BJ51" s="108" t="s">
        <v>93</v>
      </c>
      <c r="BK51" s="140"/>
      <c r="BL51" s="6">
        <v>7.95</v>
      </c>
      <c r="BM51" s="11">
        <v>7.75</v>
      </c>
      <c r="BN51" s="154">
        <v>-0.20000000000000018</v>
      </c>
      <c r="BO51" s="121">
        <v>3</v>
      </c>
      <c r="BP51" s="169">
        <v>-0.60000000000000053</v>
      </c>
      <c r="BQ51" s="289"/>
      <c r="BS51" s="107" t="s">
        <v>92</v>
      </c>
      <c r="BT51" s="108" t="s">
        <v>93</v>
      </c>
      <c r="BU51" s="140"/>
      <c r="BV51" s="6">
        <v>7.95</v>
      </c>
      <c r="BW51" s="11">
        <v>7.75</v>
      </c>
      <c r="BX51" s="154">
        <v>-0.20000000000000018</v>
      </c>
      <c r="BY51" s="121">
        <v>3</v>
      </c>
      <c r="BZ51" s="169">
        <v>-0.60000000000000053</v>
      </c>
      <c r="CA51" s="140">
        <v>131</v>
      </c>
      <c r="CC51" s="107" t="s">
        <v>92</v>
      </c>
      <c r="CD51" s="108" t="s">
        <v>93</v>
      </c>
      <c r="CE51" s="140"/>
      <c r="CF51" s="6">
        <v>7.95</v>
      </c>
      <c r="CG51" s="11">
        <v>7.75</v>
      </c>
      <c r="CH51" s="154">
        <v>-0.20000000000000018</v>
      </c>
      <c r="CI51" s="121">
        <v>3</v>
      </c>
      <c r="CJ51" s="169">
        <v>-0.60000000000000053</v>
      </c>
      <c r="CK51" s="140">
        <v>136</v>
      </c>
      <c r="CM51" s="107" t="s">
        <v>92</v>
      </c>
      <c r="CN51" s="108" t="s">
        <v>93</v>
      </c>
      <c r="CO51" s="140"/>
      <c r="CP51" s="6">
        <v>7.95</v>
      </c>
      <c r="CQ51" s="11">
        <v>7.75</v>
      </c>
      <c r="CR51" s="154">
        <v>-0.20000000000000018</v>
      </c>
      <c r="CS51" s="121">
        <v>3</v>
      </c>
      <c r="CT51" s="282">
        <v>-0.60000000000000053</v>
      </c>
      <c r="CU51" s="140">
        <v>136</v>
      </c>
      <c r="CW51" s="122" t="s">
        <v>92</v>
      </c>
      <c r="CX51" s="108" t="s">
        <v>93</v>
      </c>
      <c r="CY51" s="140"/>
      <c r="CZ51" s="6">
        <v>7.95</v>
      </c>
      <c r="DA51" s="11">
        <v>7.75</v>
      </c>
      <c r="DB51" s="154">
        <v>-0.20000000000000018</v>
      </c>
      <c r="DC51" s="121">
        <v>3</v>
      </c>
      <c r="DD51" s="27">
        <v>-0.60000000000000053</v>
      </c>
      <c r="DE51" s="140">
        <v>138</v>
      </c>
    </row>
    <row r="52" spans="1:109" x14ac:dyDescent="0.25">
      <c r="A52" s="171" t="s">
        <v>92</v>
      </c>
      <c r="B52" s="115" t="s">
        <v>94</v>
      </c>
      <c r="C52" s="140"/>
      <c r="D52" s="6">
        <v>7.128571428571429</v>
      </c>
      <c r="E52" s="11">
        <v>7.7</v>
      </c>
      <c r="F52" s="154">
        <v>0.57142857142857117</v>
      </c>
      <c r="G52" s="121">
        <v>3</v>
      </c>
      <c r="H52" s="27">
        <v>1.7142857142857135</v>
      </c>
      <c r="I52" s="41">
        <v>4</v>
      </c>
      <c r="J52" s="140">
        <v>9</v>
      </c>
      <c r="K52" s="8">
        <f t="shared" si="0"/>
        <v>0.44444444444444442</v>
      </c>
      <c r="L52" s="140">
        <v>2</v>
      </c>
      <c r="M52" s="140">
        <v>1</v>
      </c>
      <c r="N52" s="140">
        <v>2</v>
      </c>
      <c r="O52" s="140">
        <v>7</v>
      </c>
      <c r="P52" s="140"/>
      <c r="Q52" s="140">
        <v>1</v>
      </c>
      <c r="R52" s="140"/>
      <c r="S52" s="140"/>
      <c r="T52" s="140"/>
      <c r="U52" s="140"/>
      <c r="V52" s="140">
        <f t="shared" si="11"/>
        <v>13</v>
      </c>
      <c r="W52" s="25">
        <f t="shared" si="12"/>
        <v>0.66666666666666663</v>
      </c>
      <c r="X52" s="36">
        <f t="shared" si="13"/>
        <v>0.22222222222222221</v>
      </c>
      <c r="Y52" s="36">
        <f t="shared" si="14"/>
        <v>0</v>
      </c>
      <c r="Z52" s="37" t="e">
        <f t="shared" si="15"/>
        <v>#DIV/0!</v>
      </c>
      <c r="AA52" s="1"/>
      <c r="AB52" s="171" t="s">
        <v>92</v>
      </c>
      <c r="AC52" s="115" t="s">
        <v>94</v>
      </c>
      <c r="AD52" s="1"/>
      <c r="AE52" s="122" t="s">
        <v>92</v>
      </c>
      <c r="AF52" s="115" t="s">
        <v>94</v>
      </c>
      <c r="AG52" s="140">
        <v>3</v>
      </c>
      <c r="AH52" s="6">
        <v>7.95</v>
      </c>
      <c r="AI52" s="11">
        <v>7.75</v>
      </c>
      <c r="AJ52" s="154">
        <v>-0.20000000000000018</v>
      </c>
      <c r="AK52" s="121">
        <v>3</v>
      </c>
      <c r="AL52" s="169">
        <v>-0.60000000000000053</v>
      </c>
      <c r="AM52" s="140">
        <v>147</v>
      </c>
      <c r="AN52" s="1"/>
      <c r="AO52" s="122" t="s">
        <v>92</v>
      </c>
      <c r="AP52" s="115" t="s">
        <v>94</v>
      </c>
      <c r="AQ52" s="140">
        <v>3</v>
      </c>
      <c r="AR52" s="6">
        <v>7.95</v>
      </c>
      <c r="AS52" s="11">
        <v>7.75</v>
      </c>
      <c r="AT52" s="154">
        <v>-0.20000000000000018</v>
      </c>
      <c r="AU52" s="121">
        <v>3</v>
      </c>
      <c r="AV52" s="169">
        <v>-0.60000000000000053</v>
      </c>
      <c r="AW52" s="104">
        <v>155</v>
      </c>
      <c r="AY52" s="122" t="s">
        <v>92</v>
      </c>
      <c r="AZ52" s="115" t="s">
        <v>94</v>
      </c>
      <c r="BA52" s="140"/>
      <c r="BB52" s="6">
        <v>7.95</v>
      </c>
      <c r="BC52" s="11">
        <v>7.75</v>
      </c>
      <c r="BD52" s="154">
        <v>-0.20000000000000018</v>
      </c>
      <c r="BE52" s="121">
        <v>3</v>
      </c>
      <c r="BF52" s="169">
        <v>-0.60000000000000053</v>
      </c>
      <c r="BG52" s="140">
        <v>128</v>
      </c>
      <c r="BI52" s="122" t="s">
        <v>92</v>
      </c>
      <c r="BJ52" s="115" t="s">
        <v>94</v>
      </c>
      <c r="BK52" s="140"/>
      <c r="BL52" s="6">
        <v>7.128571428571429</v>
      </c>
      <c r="BM52" s="11">
        <v>7.7</v>
      </c>
      <c r="BN52" s="154">
        <v>0.57142857142857117</v>
      </c>
      <c r="BO52" s="121">
        <v>3</v>
      </c>
      <c r="BP52" s="169">
        <v>1.7142857142857135</v>
      </c>
      <c r="BQ52" s="289"/>
      <c r="BS52" s="122" t="s">
        <v>92</v>
      </c>
      <c r="BT52" s="115" t="s">
        <v>94</v>
      </c>
      <c r="BU52" s="140"/>
      <c r="BV52" s="6">
        <v>7.128571428571429</v>
      </c>
      <c r="BW52" s="11">
        <v>7.7</v>
      </c>
      <c r="BX52" s="154">
        <v>0.57142857142857117</v>
      </c>
      <c r="BY52" s="121">
        <v>3</v>
      </c>
      <c r="BZ52" s="169">
        <v>1.7142857142857135</v>
      </c>
      <c r="CA52" s="140">
        <v>45</v>
      </c>
      <c r="CC52" s="122" t="s">
        <v>92</v>
      </c>
      <c r="CD52" s="115" t="s">
        <v>94</v>
      </c>
      <c r="CE52" s="140"/>
      <c r="CF52" s="6">
        <v>7.128571428571429</v>
      </c>
      <c r="CG52" s="11">
        <v>7.7</v>
      </c>
      <c r="CH52" s="154">
        <v>0.57142857142857117</v>
      </c>
      <c r="CI52" s="121">
        <v>3</v>
      </c>
      <c r="CJ52" s="169">
        <v>1.7142857142857135</v>
      </c>
      <c r="CK52" s="140">
        <v>45</v>
      </c>
      <c r="CM52" s="122" t="s">
        <v>92</v>
      </c>
      <c r="CN52" s="115" t="s">
        <v>94</v>
      </c>
      <c r="CO52" s="140"/>
      <c r="CP52" s="6">
        <v>7.128571428571429</v>
      </c>
      <c r="CQ52" s="11">
        <v>7.7</v>
      </c>
      <c r="CR52" s="89">
        <v>0.57142857142857117</v>
      </c>
      <c r="CS52" s="121">
        <v>3</v>
      </c>
      <c r="CT52" s="282">
        <v>1.7142857142857135</v>
      </c>
      <c r="CU52" s="140">
        <v>44</v>
      </c>
      <c r="CW52" s="171" t="s">
        <v>92</v>
      </c>
      <c r="CX52" s="115" t="s">
        <v>94</v>
      </c>
      <c r="CY52" s="140"/>
      <c r="CZ52" s="6">
        <v>7.128571428571429</v>
      </c>
      <c r="DA52" s="11">
        <v>7.7</v>
      </c>
      <c r="DB52" s="154">
        <v>0.57142857142857117</v>
      </c>
      <c r="DC52" s="121">
        <v>3</v>
      </c>
      <c r="DD52" s="27">
        <v>1.7142857142857135</v>
      </c>
      <c r="DE52" s="140">
        <v>44</v>
      </c>
    </row>
    <row r="53" spans="1:109" x14ac:dyDescent="0.25">
      <c r="A53" s="120" t="s">
        <v>95</v>
      </c>
      <c r="B53" s="106" t="s">
        <v>96</v>
      </c>
      <c r="C53" s="140"/>
      <c r="D53" s="6">
        <v>7.333333333333333</v>
      </c>
      <c r="E53" s="11">
        <v>6.7777000000000003</v>
      </c>
      <c r="F53" s="154">
        <v>-0.55563333333333276</v>
      </c>
      <c r="G53" s="121">
        <v>4</v>
      </c>
      <c r="H53" s="27">
        <v>-2.222533333333331</v>
      </c>
      <c r="I53" s="41">
        <v>18</v>
      </c>
      <c r="J53" s="140">
        <v>6</v>
      </c>
      <c r="K53" s="8">
        <f t="shared" si="0"/>
        <v>3</v>
      </c>
      <c r="L53" s="140">
        <v>15</v>
      </c>
      <c r="M53" s="140">
        <v>1</v>
      </c>
      <c r="N53" s="140">
        <v>3</v>
      </c>
      <c r="O53" s="140">
        <v>5</v>
      </c>
      <c r="P53" s="140"/>
      <c r="Q53" s="140"/>
      <c r="R53" s="140"/>
      <c r="S53" s="140"/>
      <c r="T53" s="140"/>
      <c r="U53" s="140"/>
      <c r="V53" s="140">
        <f t="shared" si="11"/>
        <v>24</v>
      </c>
      <c r="W53" s="25">
        <f t="shared" si="12"/>
        <v>0.9375</v>
      </c>
      <c r="X53" s="36">
        <f t="shared" si="13"/>
        <v>0.375</v>
      </c>
      <c r="Y53" s="36" t="e">
        <f t="shared" si="14"/>
        <v>#DIV/0!</v>
      </c>
      <c r="Z53" s="37" t="e">
        <f t="shared" si="15"/>
        <v>#DIV/0!</v>
      </c>
      <c r="AA53" s="1"/>
      <c r="AB53" s="120" t="s">
        <v>95</v>
      </c>
      <c r="AC53" s="106" t="s">
        <v>96</v>
      </c>
      <c r="AD53" s="1"/>
      <c r="AE53" s="112" t="s">
        <v>95</v>
      </c>
      <c r="AF53" s="106" t="s">
        <v>96</v>
      </c>
      <c r="AG53" s="140">
        <v>3</v>
      </c>
      <c r="AH53" s="6">
        <v>7.333333333333333</v>
      </c>
      <c r="AI53" s="11">
        <v>6.7777000000000003</v>
      </c>
      <c r="AJ53" s="154">
        <v>-0.55563333333333276</v>
      </c>
      <c r="AK53" s="121">
        <v>4</v>
      </c>
      <c r="AL53" s="169">
        <v>-2.222533333333331</v>
      </c>
      <c r="AM53" s="140">
        <v>180</v>
      </c>
      <c r="AN53" s="1"/>
      <c r="AO53" s="112" t="s">
        <v>95</v>
      </c>
      <c r="AP53" s="106" t="s">
        <v>96</v>
      </c>
      <c r="AQ53" s="140">
        <v>3</v>
      </c>
      <c r="AR53" s="6">
        <v>7.333333333333333</v>
      </c>
      <c r="AS53" s="11">
        <v>6.7777000000000003</v>
      </c>
      <c r="AT53" s="154">
        <v>-0.55563333333333276</v>
      </c>
      <c r="AU53" s="121">
        <v>4</v>
      </c>
      <c r="AV53" s="169">
        <v>-2.222533333333331</v>
      </c>
      <c r="AW53" s="104">
        <v>187</v>
      </c>
      <c r="AY53" s="112" t="s">
        <v>95</v>
      </c>
      <c r="AZ53" s="106" t="s">
        <v>96</v>
      </c>
      <c r="BA53" s="140"/>
      <c r="BB53" s="6">
        <v>7.333333333333333</v>
      </c>
      <c r="BC53" s="11">
        <v>6.7777000000000003</v>
      </c>
      <c r="BD53" s="154">
        <v>-0.55563333333333276</v>
      </c>
      <c r="BE53" s="121">
        <v>4</v>
      </c>
      <c r="BF53" s="169">
        <v>-2.222533333333331</v>
      </c>
      <c r="BG53" s="140">
        <v>147</v>
      </c>
      <c r="BI53" s="112" t="s">
        <v>95</v>
      </c>
      <c r="BJ53" s="106" t="s">
        <v>96</v>
      </c>
      <c r="BK53" s="140"/>
      <c r="BL53" s="6">
        <v>7.333333333333333</v>
      </c>
      <c r="BM53" s="11">
        <v>6.7777000000000003</v>
      </c>
      <c r="BN53" s="154">
        <v>-0.55563333333333276</v>
      </c>
      <c r="BO53" s="121">
        <v>4</v>
      </c>
      <c r="BP53" s="169">
        <v>-2.222533333333331</v>
      </c>
      <c r="BQ53" s="289"/>
      <c r="BS53" s="112" t="s">
        <v>95</v>
      </c>
      <c r="BT53" s="106" t="s">
        <v>96</v>
      </c>
      <c r="BU53" s="140"/>
      <c r="BV53" s="6">
        <v>7.333333333333333</v>
      </c>
      <c r="BW53" s="11">
        <v>6.7777000000000003</v>
      </c>
      <c r="BX53" s="154">
        <v>-0.55563333333333276</v>
      </c>
      <c r="BY53" s="121">
        <v>4</v>
      </c>
      <c r="BZ53" s="169">
        <v>-2.222533333333331</v>
      </c>
      <c r="CA53" s="140">
        <v>153</v>
      </c>
      <c r="CC53" s="112" t="s">
        <v>95</v>
      </c>
      <c r="CD53" s="106" t="s">
        <v>96</v>
      </c>
      <c r="CE53" s="140"/>
      <c r="CF53" s="6">
        <v>7.333333333333333</v>
      </c>
      <c r="CG53" s="11">
        <v>6.7777000000000003</v>
      </c>
      <c r="CH53" s="154">
        <v>-0.55563333333333276</v>
      </c>
      <c r="CI53" s="121">
        <v>4</v>
      </c>
      <c r="CJ53" s="169">
        <v>-2.222533333333331</v>
      </c>
      <c r="CK53" s="140">
        <v>161</v>
      </c>
      <c r="CM53" s="112" t="s">
        <v>95</v>
      </c>
      <c r="CN53" s="106" t="s">
        <v>96</v>
      </c>
      <c r="CO53" s="140"/>
      <c r="CP53" s="6">
        <v>7.333333333333333</v>
      </c>
      <c r="CQ53" s="11">
        <v>6.7777000000000003</v>
      </c>
      <c r="CR53" s="154">
        <v>-0.55563333333333276</v>
      </c>
      <c r="CS53" s="121">
        <v>4</v>
      </c>
      <c r="CT53" s="282">
        <v>-2.222533333333331</v>
      </c>
      <c r="CU53" s="140">
        <v>161</v>
      </c>
      <c r="CW53" s="120" t="s">
        <v>95</v>
      </c>
      <c r="CX53" s="106" t="s">
        <v>96</v>
      </c>
      <c r="CY53" s="140"/>
      <c r="CZ53" s="6">
        <v>7.333333333333333</v>
      </c>
      <c r="DA53" s="11">
        <v>6.7777000000000003</v>
      </c>
      <c r="DB53" s="154">
        <v>-0.55563333333333276</v>
      </c>
      <c r="DC53" s="121">
        <v>4</v>
      </c>
      <c r="DD53" s="27">
        <v>-2.222533333333331</v>
      </c>
      <c r="DE53" s="140">
        <v>162</v>
      </c>
    </row>
    <row r="54" spans="1:109" ht="15.75" x14ac:dyDescent="0.25">
      <c r="A54" s="390" t="s">
        <v>97</v>
      </c>
      <c r="B54" s="221" t="s">
        <v>98</v>
      </c>
      <c r="C54" s="141">
        <v>3</v>
      </c>
      <c r="D54" s="12">
        <v>6.0416999999999996</v>
      </c>
      <c r="E54" s="187">
        <v>5.6665999999999999</v>
      </c>
      <c r="F54" s="53">
        <f>+E54-D54</f>
        <v>-0.37509999999999977</v>
      </c>
      <c r="G54" s="54">
        <v>5</v>
      </c>
      <c r="H54" s="238">
        <f>+F54*G54</f>
        <v>-1.8754999999999988</v>
      </c>
      <c r="I54" s="224">
        <v>56</v>
      </c>
      <c r="J54" s="206">
        <v>44</v>
      </c>
      <c r="K54" s="29">
        <f t="shared" si="0"/>
        <v>1.2727272727272727</v>
      </c>
      <c r="L54" s="141">
        <v>28</v>
      </c>
      <c r="M54" s="141">
        <v>19</v>
      </c>
      <c r="N54" s="141">
        <v>19</v>
      </c>
      <c r="O54" s="141">
        <v>14</v>
      </c>
      <c r="P54" s="141">
        <v>9</v>
      </c>
      <c r="Q54" s="141">
        <v>10</v>
      </c>
      <c r="R54" s="141"/>
      <c r="S54" s="141">
        <v>1</v>
      </c>
      <c r="T54" s="141"/>
      <c r="U54" s="141"/>
      <c r="V54" s="141">
        <f t="shared" si="11"/>
        <v>100</v>
      </c>
      <c r="W54" s="33">
        <f t="shared" si="12"/>
        <v>0.5957446808510638</v>
      </c>
      <c r="X54" s="34">
        <f t="shared" si="13"/>
        <v>0.5757575757575758</v>
      </c>
      <c r="Y54" s="34">
        <f t="shared" si="14"/>
        <v>0.47368421052631576</v>
      </c>
      <c r="Z54" s="35">
        <f t="shared" si="15"/>
        <v>0</v>
      </c>
      <c r="AA54" s="1"/>
      <c r="AB54" s="390" t="s">
        <v>97</v>
      </c>
      <c r="AC54" s="221" t="s">
        <v>98</v>
      </c>
      <c r="AD54" s="1"/>
      <c r="AE54" s="120" t="s">
        <v>97</v>
      </c>
      <c r="AF54" s="111" t="s">
        <v>98</v>
      </c>
      <c r="AG54" s="140">
        <v>14</v>
      </c>
      <c r="AH54" s="6">
        <v>5.2381000000000002</v>
      </c>
      <c r="AI54" s="44">
        <v>5.6665999999999999</v>
      </c>
      <c r="AJ54" s="154">
        <v>0.42849999999999966</v>
      </c>
      <c r="AK54" s="121">
        <v>5</v>
      </c>
      <c r="AL54" s="169">
        <v>2.1424999999999983</v>
      </c>
      <c r="AM54" s="140">
        <v>37</v>
      </c>
      <c r="AN54" s="1"/>
      <c r="AO54" s="120" t="s">
        <v>97</v>
      </c>
      <c r="AP54" s="111" t="s">
        <v>98</v>
      </c>
      <c r="AQ54" s="140">
        <v>14</v>
      </c>
      <c r="AR54" s="6">
        <v>5.2381000000000002</v>
      </c>
      <c r="AS54" s="44">
        <v>5.6665999999999999</v>
      </c>
      <c r="AT54" s="154">
        <v>0.42849999999999966</v>
      </c>
      <c r="AU54" s="121">
        <v>5</v>
      </c>
      <c r="AV54" s="169">
        <v>2.1424999999999983</v>
      </c>
      <c r="AW54" s="104">
        <v>37</v>
      </c>
      <c r="AY54" s="120" t="s">
        <v>97</v>
      </c>
      <c r="AZ54" s="111" t="s">
        <v>98</v>
      </c>
      <c r="BA54" s="141">
        <v>1</v>
      </c>
      <c r="BB54" s="12">
        <v>6.0416999999999996</v>
      </c>
      <c r="BC54" s="187">
        <v>5.6665999999999999</v>
      </c>
      <c r="BD54" s="53">
        <f>+BC54-BB54</f>
        <v>-0.37509999999999977</v>
      </c>
      <c r="BE54" s="54">
        <v>5</v>
      </c>
      <c r="BF54" s="170">
        <f>+BD54*BE54</f>
        <v>-1.8754999999999988</v>
      </c>
      <c r="BG54" s="141">
        <v>143</v>
      </c>
      <c r="BI54" s="195" t="s">
        <v>97</v>
      </c>
      <c r="BJ54" s="221" t="s">
        <v>98</v>
      </c>
      <c r="BK54" s="140">
        <v>1</v>
      </c>
      <c r="BL54" s="6">
        <v>6.0416999999999996</v>
      </c>
      <c r="BM54" s="44">
        <v>5.6665999999999999</v>
      </c>
      <c r="BN54" s="154">
        <v>-0.37509999999999977</v>
      </c>
      <c r="BO54" s="121">
        <v>5</v>
      </c>
      <c r="BP54" s="169">
        <v>-1.8754999999999988</v>
      </c>
      <c r="BQ54" s="289"/>
      <c r="BS54" s="195" t="s">
        <v>97</v>
      </c>
      <c r="BT54" s="221" t="s">
        <v>98</v>
      </c>
      <c r="BU54" s="141">
        <v>2</v>
      </c>
      <c r="BV54" s="12">
        <v>6.3273999999999999</v>
      </c>
      <c r="BW54" s="187">
        <v>5.6665999999999999</v>
      </c>
      <c r="BX54" s="53">
        <v>-0.66080000000000005</v>
      </c>
      <c r="BY54" s="54">
        <v>5</v>
      </c>
      <c r="BZ54" s="170">
        <v>-3.3040000000000003</v>
      </c>
      <c r="CA54" s="141">
        <v>173</v>
      </c>
      <c r="CC54" s="195" t="s">
        <v>97</v>
      </c>
      <c r="CD54" s="221" t="s">
        <v>98</v>
      </c>
      <c r="CE54" s="141">
        <v>2</v>
      </c>
      <c r="CF54" s="12">
        <v>6.0416999999999996</v>
      </c>
      <c r="CG54" s="187">
        <v>5.6665999999999999</v>
      </c>
      <c r="CH54" s="53">
        <f>+CG54-CF54</f>
        <v>-0.37509999999999977</v>
      </c>
      <c r="CI54" s="54">
        <v>5</v>
      </c>
      <c r="CJ54" s="278">
        <f>+CH54*CI54</f>
        <v>-1.8754999999999988</v>
      </c>
      <c r="CK54" s="141">
        <v>157</v>
      </c>
      <c r="CM54" s="195" t="s">
        <v>97</v>
      </c>
      <c r="CN54" s="221" t="s">
        <v>98</v>
      </c>
      <c r="CO54" s="140">
        <v>2</v>
      </c>
      <c r="CP54" s="6">
        <v>6.0416999999999996</v>
      </c>
      <c r="CQ54" s="44">
        <v>5.6665999999999999</v>
      </c>
      <c r="CR54" s="154">
        <f>+CQ54-CP54</f>
        <v>-0.37509999999999977</v>
      </c>
      <c r="CS54" s="121">
        <v>5</v>
      </c>
      <c r="CT54" s="282">
        <f>+CR54*CS54</f>
        <v>-1.8754999999999988</v>
      </c>
      <c r="CU54" s="140">
        <v>157</v>
      </c>
      <c r="CW54" s="390" t="s">
        <v>97</v>
      </c>
      <c r="CX54" s="221" t="s">
        <v>98</v>
      </c>
      <c r="CY54" s="141">
        <v>3</v>
      </c>
      <c r="CZ54" s="12">
        <v>6.0416999999999996</v>
      </c>
      <c r="DA54" s="187">
        <v>5.6665999999999999</v>
      </c>
      <c r="DB54" s="53">
        <f>+DA54-CZ54</f>
        <v>-0.37509999999999977</v>
      </c>
      <c r="DC54" s="54">
        <v>5</v>
      </c>
      <c r="DD54" s="238">
        <f>+DB54*DC54</f>
        <v>-1.8754999999999988</v>
      </c>
      <c r="DE54" s="141">
        <v>158</v>
      </c>
    </row>
    <row r="55" spans="1:109" x14ac:dyDescent="0.25">
      <c r="A55" s="15" t="s">
        <v>362</v>
      </c>
      <c r="B55" s="106" t="s">
        <v>100</v>
      </c>
      <c r="C55" s="140"/>
      <c r="D55" s="6">
        <v>6.8151999999999999</v>
      </c>
      <c r="E55" s="11">
        <v>7.1111000000000004</v>
      </c>
      <c r="F55" s="154">
        <v>0.2959000000000005</v>
      </c>
      <c r="G55" s="121">
        <v>4</v>
      </c>
      <c r="H55" s="27">
        <v>1.183600000000002</v>
      </c>
      <c r="I55" s="225">
        <v>33</v>
      </c>
      <c r="J55" s="216">
        <v>23</v>
      </c>
      <c r="K55" s="8">
        <f t="shared" si="0"/>
        <v>1.4347826086956521</v>
      </c>
      <c r="L55" s="140">
        <v>19</v>
      </c>
      <c r="M55" s="140">
        <v>12</v>
      </c>
      <c r="N55" s="140">
        <v>11</v>
      </c>
      <c r="O55" s="140">
        <v>6</v>
      </c>
      <c r="P55" s="140">
        <v>3</v>
      </c>
      <c r="Q55" s="140">
        <v>4</v>
      </c>
      <c r="R55" s="140"/>
      <c r="S55" s="140">
        <v>1</v>
      </c>
      <c r="T55" s="140"/>
      <c r="U55" s="140"/>
      <c r="V55" s="140">
        <f t="shared" si="11"/>
        <v>56</v>
      </c>
      <c r="W55" s="25">
        <f t="shared" si="12"/>
        <v>0.61290322580645162</v>
      </c>
      <c r="X55" s="36">
        <f t="shared" si="13"/>
        <v>0.6470588235294118</v>
      </c>
      <c r="Y55" s="36">
        <f t="shared" si="14"/>
        <v>0.42857142857142855</v>
      </c>
      <c r="Z55" s="37">
        <f t="shared" si="15"/>
        <v>0</v>
      </c>
      <c r="AA55" s="1"/>
      <c r="AB55" s="15" t="s">
        <v>362</v>
      </c>
      <c r="AC55" s="106" t="s">
        <v>100</v>
      </c>
      <c r="AD55" s="1"/>
      <c r="AE55" s="117" t="s">
        <v>362</v>
      </c>
      <c r="AF55" s="106" t="s">
        <v>100</v>
      </c>
      <c r="AG55" s="140">
        <v>8</v>
      </c>
      <c r="AH55" s="6">
        <v>6.8151999999999999</v>
      </c>
      <c r="AI55" s="11">
        <v>7.1111000000000004</v>
      </c>
      <c r="AJ55" s="154">
        <v>0.2959000000000005</v>
      </c>
      <c r="AK55" s="121">
        <v>4</v>
      </c>
      <c r="AL55" s="169">
        <v>1.183600000000002</v>
      </c>
      <c r="AM55" s="140">
        <v>59</v>
      </c>
      <c r="AN55" s="1"/>
      <c r="AO55" s="117" t="s">
        <v>362</v>
      </c>
      <c r="AP55" s="106" t="s">
        <v>100</v>
      </c>
      <c r="AQ55" s="140">
        <v>8</v>
      </c>
      <c r="AR55" s="6">
        <v>6.8151999999999999</v>
      </c>
      <c r="AS55" s="11">
        <v>7.1111000000000004</v>
      </c>
      <c r="AT55" s="154">
        <v>0.2959000000000005</v>
      </c>
      <c r="AU55" s="121">
        <v>4</v>
      </c>
      <c r="AV55" s="169">
        <v>1.183600000000002</v>
      </c>
      <c r="AW55" s="104">
        <v>60</v>
      </c>
      <c r="AY55" s="117" t="s">
        <v>362</v>
      </c>
      <c r="AZ55" s="106" t="s">
        <v>100</v>
      </c>
      <c r="BA55" s="140"/>
      <c r="BB55" s="6">
        <v>6.8151999999999999</v>
      </c>
      <c r="BC55" s="11">
        <v>7.1111000000000004</v>
      </c>
      <c r="BD55" s="154">
        <v>0.2959000000000005</v>
      </c>
      <c r="BE55" s="121">
        <v>4</v>
      </c>
      <c r="BF55" s="169">
        <v>1.183600000000002</v>
      </c>
      <c r="BG55" s="140">
        <v>54</v>
      </c>
      <c r="BI55" s="117" t="s">
        <v>362</v>
      </c>
      <c r="BJ55" s="106" t="s">
        <v>100</v>
      </c>
      <c r="BK55" s="140"/>
      <c r="BL55" s="6">
        <v>6.8151999999999999</v>
      </c>
      <c r="BM55" s="11">
        <v>7.1111000000000004</v>
      </c>
      <c r="BN55" s="154">
        <v>0.2959000000000005</v>
      </c>
      <c r="BO55" s="121">
        <v>4</v>
      </c>
      <c r="BP55" s="169">
        <v>1.183600000000002</v>
      </c>
      <c r="BQ55" s="289"/>
      <c r="BS55" s="117" t="s">
        <v>362</v>
      </c>
      <c r="BT55" s="106" t="s">
        <v>100</v>
      </c>
      <c r="BU55" s="140"/>
      <c r="BV55" s="6">
        <v>6.8151999999999999</v>
      </c>
      <c r="BW55" s="11">
        <v>7.1111000000000004</v>
      </c>
      <c r="BX55" s="154">
        <v>0.2959000000000005</v>
      </c>
      <c r="BY55" s="121">
        <v>4</v>
      </c>
      <c r="BZ55" s="169">
        <v>1.183600000000002</v>
      </c>
      <c r="CA55" s="140">
        <v>54</v>
      </c>
      <c r="CC55" s="117" t="s">
        <v>362</v>
      </c>
      <c r="CD55" s="106" t="s">
        <v>100</v>
      </c>
      <c r="CE55" s="140"/>
      <c r="CF55" s="6">
        <v>6.8151999999999999</v>
      </c>
      <c r="CG55" s="11">
        <v>7.1111000000000004</v>
      </c>
      <c r="CH55" s="154">
        <v>0.2959000000000005</v>
      </c>
      <c r="CI55" s="121">
        <v>4</v>
      </c>
      <c r="CJ55" s="169">
        <v>1.183600000000002</v>
      </c>
      <c r="CK55" s="140">
        <v>54</v>
      </c>
      <c r="CM55" s="117" t="s">
        <v>362</v>
      </c>
      <c r="CN55" s="106" t="s">
        <v>100</v>
      </c>
      <c r="CO55" s="140"/>
      <c r="CP55" s="6">
        <v>6.8151999999999999</v>
      </c>
      <c r="CQ55" s="11">
        <v>7.1111000000000004</v>
      </c>
      <c r="CR55" s="154">
        <v>0.2959000000000005</v>
      </c>
      <c r="CS55" s="121">
        <v>4</v>
      </c>
      <c r="CT55" s="282">
        <v>1.183600000000002</v>
      </c>
      <c r="CU55" s="140">
        <v>52</v>
      </c>
      <c r="CW55" s="15" t="s">
        <v>362</v>
      </c>
      <c r="CX55" s="106" t="s">
        <v>100</v>
      </c>
      <c r="CY55" s="140"/>
      <c r="CZ55" s="6">
        <v>6.8151999999999999</v>
      </c>
      <c r="DA55" s="11">
        <v>7.1111000000000004</v>
      </c>
      <c r="DB55" s="154">
        <v>0.2959000000000005</v>
      </c>
      <c r="DC55" s="121">
        <v>4</v>
      </c>
      <c r="DD55" s="27">
        <v>1.183600000000002</v>
      </c>
      <c r="DE55" s="140">
        <v>52</v>
      </c>
    </row>
    <row r="56" spans="1:109" x14ac:dyDescent="0.25">
      <c r="A56" s="117" t="s">
        <v>103</v>
      </c>
      <c r="B56" s="106" t="s">
        <v>104</v>
      </c>
      <c r="C56" s="140"/>
      <c r="D56" s="13">
        <v>6.75</v>
      </c>
      <c r="E56" s="85">
        <v>7</v>
      </c>
      <c r="F56" s="28">
        <v>0.25</v>
      </c>
      <c r="G56" s="121">
        <v>4</v>
      </c>
      <c r="H56" s="27">
        <v>1</v>
      </c>
      <c r="I56" s="41">
        <v>2</v>
      </c>
      <c r="J56" s="140">
        <v>2</v>
      </c>
      <c r="K56" s="8">
        <f t="shared" si="0"/>
        <v>1</v>
      </c>
      <c r="L56" s="140">
        <v>1</v>
      </c>
      <c r="M56" s="140">
        <v>1</v>
      </c>
      <c r="N56" s="140"/>
      <c r="O56" s="140">
        <v>1</v>
      </c>
      <c r="P56" s="140">
        <v>1</v>
      </c>
      <c r="Q56" s="140"/>
      <c r="R56" s="140"/>
      <c r="S56" s="140"/>
      <c r="T56" s="140"/>
      <c r="U56" s="140"/>
      <c r="V56" s="140">
        <f t="shared" si="11"/>
        <v>4</v>
      </c>
      <c r="W56" s="25">
        <f t="shared" si="12"/>
        <v>0.5</v>
      </c>
      <c r="X56" s="36">
        <f t="shared" si="13"/>
        <v>0</v>
      </c>
      <c r="Y56" s="36">
        <f t="shared" si="14"/>
        <v>1</v>
      </c>
      <c r="Z56" s="37" t="e">
        <f t="shared" si="15"/>
        <v>#DIV/0!</v>
      </c>
      <c r="AA56" s="1"/>
      <c r="AB56" s="117" t="s">
        <v>103</v>
      </c>
      <c r="AC56" s="106" t="s">
        <v>104</v>
      </c>
      <c r="AD56" s="1"/>
      <c r="AE56" s="117" t="s">
        <v>103</v>
      </c>
      <c r="AF56" s="106" t="s">
        <v>104</v>
      </c>
      <c r="AG56" s="140">
        <v>1</v>
      </c>
      <c r="AH56" s="13">
        <v>6.75</v>
      </c>
      <c r="AI56" s="86">
        <v>7</v>
      </c>
      <c r="AJ56" s="39">
        <v>0.25</v>
      </c>
      <c r="AK56" s="121">
        <v>4</v>
      </c>
      <c r="AL56" s="169">
        <v>1</v>
      </c>
      <c r="AM56" s="140">
        <v>63</v>
      </c>
      <c r="AN56" s="1"/>
      <c r="AO56" s="117" t="s">
        <v>103</v>
      </c>
      <c r="AP56" s="106" t="s">
        <v>104</v>
      </c>
      <c r="AQ56" s="140">
        <v>1</v>
      </c>
      <c r="AR56" s="13">
        <v>6.75</v>
      </c>
      <c r="AS56" s="85">
        <v>7</v>
      </c>
      <c r="AT56" s="28">
        <v>0.25</v>
      </c>
      <c r="AU56" s="121">
        <v>4</v>
      </c>
      <c r="AV56" s="169">
        <v>1</v>
      </c>
      <c r="AW56" s="104">
        <v>64</v>
      </c>
      <c r="AY56" s="117" t="s">
        <v>103</v>
      </c>
      <c r="AZ56" s="106" t="s">
        <v>104</v>
      </c>
      <c r="BA56" s="140"/>
      <c r="BB56" s="13">
        <v>6.75</v>
      </c>
      <c r="BC56" s="85">
        <v>7</v>
      </c>
      <c r="BD56" s="28">
        <v>0.25</v>
      </c>
      <c r="BE56" s="121">
        <v>4</v>
      </c>
      <c r="BF56" s="169">
        <v>1</v>
      </c>
      <c r="BG56" s="140">
        <v>57</v>
      </c>
      <c r="BI56" s="117" t="s">
        <v>103</v>
      </c>
      <c r="BJ56" s="106" t="s">
        <v>104</v>
      </c>
      <c r="BK56" s="140"/>
      <c r="BL56" s="13">
        <v>6.75</v>
      </c>
      <c r="BM56" s="85">
        <v>7</v>
      </c>
      <c r="BN56" s="28">
        <v>0.25</v>
      </c>
      <c r="BO56" s="121">
        <v>4</v>
      </c>
      <c r="BP56" s="169">
        <v>1</v>
      </c>
      <c r="BQ56" s="289"/>
      <c r="BS56" s="117" t="s">
        <v>103</v>
      </c>
      <c r="BT56" s="106" t="s">
        <v>104</v>
      </c>
      <c r="BU56" s="140"/>
      <c r="BV56" s="13">
        <v>6.75</v>
      </c>
      <c r="BW56" s="85">
        <v>7</v>
      </c>
      <c r="BX56" s="28">
        <v>0.25</v>
      </c>
      <c r="BY56" s="121">
        <v>4</v>
      </c>
      <c r="BZ56" s="169">
        <v>1</v>
      </c>
      <c r="CA56" s="140">
        <v>57</v>
      </c>
      <c r="CC56" s="117" t="s">
        <v>103</v>
      </c>
      <c r="CD56" s="106" t="s">
        <v>104</v>
      </c>
      <c r="CE56" s="140"/>
      <c r="CF56" s="13">
        <v>6.75</v>
      </c>
      <c r="CG56" s="85">
        <v>7</v>
      </c>
      <c r="CH56" s="193">
        <v>0.25</v>
      </c>
      <c r="CI56" s="121">
        <v>4</v>
      </c>
      <c r="CJ56" s="169">
        <v>1</v>
      </c>
      <c r="CK56" s="140">
        <v>57</v>
      </c>
      <c r="CM56" s="117" t="s">
        <v>103</v>
      </c>
      <c r="CN56" s="106" t="s">
        <v>104</v>
      </c>
      <c r="CO56" s="140"/>
      <c r="CP56" s="13">
        <v>6.75</v>
      </c>
      <c r="CQ56" s="85">
        <v>7</v>
      </c>
      <c r="CR56" s="28">
        <v>0.25</v>
      </c>
      <c r="CS56" s="121">
        <v>4</v>
      </c>
      <c r="CT56" s="282">
        <v>1</v>
      </c>
      <c r="CU56" s="140">
        <v>55</v>
      </c>
      <c r="CW56" s="117" t="s">
        <v>103</v>
      </c>
      <c r="CX56" s="106" t="s">
        <v>104</v>
      </c>
      <c r="CY56" s="140"/>
      <c r="CZ56" s="13">
        <v>6.75</v>
      </c>
      <c r="DA56" s="85">
        <v>7</v>
      </c>
      <c r="DB56" s="28">
        <v>0.25</v>
      </c>
      <c r="DC56" s="121">
        <v>4</v>
      </c>
      <c r="DD56" s="27">
        <v>1</v>
      </c>
      <c r="DE56" s="140">
        <v>55</v>
      </c>
    </row>
    <row r="57" spans="1:109" x14ac:dyDescent="0.25">
      <c r="A57" s="116" t="s">
        <v>455</v>
      </c>
      <c r="B57" s="106" t="s">
        <v>106</v>
      </c>
      <c r="C57" s="140">
        <v>2</v>
      </c>
      <c r="D57" s="10">
        <v>6.125</v>
      </c>
      <c r="E57" s="11">
        <v>5</v>
      </c>
      <c r="F57" s="154">
        <v>-1.125</v>
      </c>
      <c r="G57" s="121">
        <v>6</v>
      </c>
      <c r="H57" s="27">
        <v>-6.75</v>
      </c>
      <c r="I57" s="41">
        <v>5</v>
      </c>
      <c r="J57" s="140">
        <v>9</v>
      </c>
      <c r="K57" s="8">
        <f t="shared" si="0"/>
        <v>0.55555555555555558</v>
      </c>
      <c r="L57" s="140">
        <v>5</v>
      </c>
      <c r="M57" s="140">
        <v>1</v>
      </c>
      <c r="N57" s="140"/>
      <c r="O57" s="140">
        <v>2</v>
      </c>
      <c r="P57" s="140"/>
      <c r="Q57" s="140">
        <v>3</v>
      </c>
      <c r="R57" s="140"/>
      <c r="S57" s="140">
        <v>3</v>
      </c>
      <c r="T57" s="140"/>
      <c r="U57" s="140"/>
      <c r="V57" s="140">
        <f t="shared" si="11"/>
        <v>14</v>
      </c>
      <c r="W57" s="25">
        <f t="shared" si="12"/>
        <v>0.83333333333333337</v>
      </c>
      <c r="X57" s="36">
        <f t="shared" si="13"/>
        <v>0</v>
      </c>
      <c r="Y57" s="36">
        <f t="shared" si="14"/>
        <v>0</v>
      </c>
      <c r="Z57" s="37">
        <f t="shared" si="15"/>
        <v>0</v>
      </c>
      <c r="AA57" s="1"/>
      <c r="AB57" s="116" t="s">
        <v>455</v>
      </c>
      <c r="AC57" s="106" t="s">
        <v>106</v>
      </c>
      <c r="AD57" s="1"/>
      <c r="AE57" s="109" t="s">
        <v>105</v>
      </c>
      <c r="AF57" s="106" t="s">
        <v>106</v>
      </c>
      <c r="AG57" s="140">
        <v>2</v>
      </c>
      <c r="AH57" s="9">
        <v>6.5</v>
      </c>
      <c r="AI57" s="85">
        <v>5</v>
      </c>
      <c r="AJ57" s="28">
        <v>-1.5</v>
      </c>
      <c r="AK57" s="121">
        <v>6</v>
      </c>
      <c r="AL57" s="169">
        <v>-9</v>
      </c>
      <c r="AM57" s="140">
        <v>210</v>
      </c>
      <c r="AN57" s="1"/>
      <c r="AO57" s="109" t="s">
        <v>105</v>
      </c>
      <c r="AP57" s="106" t="s">
        <v>106</v>
      </c>
      <c r="AQ57" s="140">
        <v>2</v>
      </c>
      <c r="AR57" s="9">
        <v>6.5</v>
      </c>
      <c r="AS57" s="85">
        <v>5</v>
      </c>
      <c r="AT57" s="28">
        <v>-1.5</v>
      </c>
      <c r="AU57" s="121">
        <v>6</v>
      </c>
      <c r="AV57" s="169">
        <v>-9</v>
      </c>
      <c r="AW57" s="104">
        <v>217</v>
      </c>
      <c r="AY57" s="109" t="s">
        <v>105</v>
      </c>
      <c r="AZ57" s="106" t="s">
        <v>106</v>
      </c>
      <c r="BA57" s="141">
        <v>1</v>
      </c>
      <c r="BB57" s="14">
        <v>6.125</v>
      </c>
      <c r="BC57" s="17">
        <v>5</v>
      </c>
      <c r="BD57" s="53">
        <f>+BC57-BB57</f>
        <v>-1.125</v>
      </c>
      <c r="BE57" s="54">
        <v>6</v>
      </c>
      <c r="BF57" s="170">
        <f>+BD57*BE57</f>
        <v>-6.75</v>
      </c>
      <c r="BG57" s="141">
        <v>173</v>
      </c>
      <c r="BI57" s="109" t="s">
        <v>455</v>
      </c>
      <c r="BJ57" s="106" t="s">
        <v>106</v>
      </c>
      <c r="BK57" s="140">
        <v>1</v>
      </c>
      <c r="BL57" s="10">
        <v>6.125</v>
      </c>
      <c r="BM57" s="11">
        <v>5</v>
      </c>
      <c r="BN57" s="154">
        <v>-1.125</v>
      </c>
      <c r="BO57" s="121">
        <v>6</v>
      </c>
      <c r="BP57" s="169">
        <v>-6.75</v>
      </c>
      <c r="BQ57" s="289"/>
      <c r="BS57" s="109" t="s">
        <v>455</v>
      </c>
      <c r="BT57" s="106" t="s">
        <v>106</v>
      </c>
      <c r="BU57" s="140">
        <v>1</v>
      </c>
      <c r="BV57" s="10">
        <v>6.125</v>
      </c>
      <c r="BW57" s="11">
        <v>5</v>
      </c>
      <c r="BX57" s="154">
        <v>-1.125</v>
      </c>
      <c r="BY57" s="121">
        <v>6</v>
      </c>
      <c r="BZ57" s="169">
        <v>-6.75</v>
      </c>
      <c r="CA57" s="140">
        <v>182</v>
      </c>
      <c r="CC57" s="109" t="s">
        <v>455</v>
      </c>
      <c r="CD57" s="106" t="s">
        <v>106</v>
      </c>
      <c r="CE57" s="140">
        <v>1</v>
      </c>
      <c r="CF57" s="10">
        <v>6.125</v>
      </c>
      <c r="CG57" s="11">
        <v>5</v>
      </c>
      <c r="CH57" s="154">
        <v>-1.125</v>
      </c>
      <c r="CI57" s="121">
        <v>6</v>
      </c>
      <c r="CJ57" s="169">
        <v>-6.75</v>
      </c>
      <c r="CK57" s="140">
        <v>192</v>
      </c>
      <c r="CM57" s="109" t="s">
        <v>455</v>
      </c>
      <c r="CN57" s="106" t="s">
        <v>106</v>
      </c>
      <c r="CO57" s="141">
        <v>2</v>
      </c>
      <c r="CP57" s="14">
        <v>6.125</v>
      </c>
      <c r="CQ57" s="17">
        <v>5</v>
      </c>
      <c r="CR57" s="53">
        <v>-1.125</v>
      </c>
      <c r="CS57" s="54">
        <v>6</v>
      </c>
      <c r="CT57" s="278">
        <v>-6.75</v>
      </c>
      <c r="CU57" s="141">
        <v>193</v>
      </c>
      <c r="CW57" s="116" t="s">
        <v>455</v>
      </c>
      <c r="CX57" s="106" t="s">
        <v>106</v>
      </c>
      <c r="CY57" s="140">
        <v>2</v>
      </c>
      <c r="CZ57" s="10">
        <v>6.125</v>
      </c>
      <c r="DA57" s="11">
        <v>5</v>
      </c>
      <c r="DB57" s="154">
        <v>-1.125</v>
      </c>
      <c r="DC57" s="121">
        <v>6</v>
      </c>
      <c r="DD57" s="27">
        <v>-6.75</v>
      </c>
      <c r="DE57" s="140">
        <v>195</v>
      </c>
    </row>
    <row r="58" spans="1:109" x14ac:dyDescent="0.25">
      <c r="A58" s="120" t="s">
        <v>105</v>
      </c>
      <c r="B58" s="106" t="s">
        <v>107</v>
      </c>
      <c r="C58" s="140"/>
      <c r="D58" s="6">
        <v>8.5</v>
      </c>
      <c r="E58" s="11">
        <v>9</v>
      </c>
      <c r="F58" s="154">
        <v>0.5</v>
      </c>
      <c r="G58" s="121">
        <v>2</v>
      </c>
      <c r="H58" s="27">
        <v>1</v>
      </c>
      <c r="I58" s="41">
        <v>3</v>
      </c>
      <c r="J58" s="140">
        <v>8</v>
      </c>
      <c r="K58" s="8">
        <f t="shared" si="0"/>
        <v>0.375</v>
      </c>
      <c r="L58" s="140"/>
      <c r="M58" s="140">
        <v>6</v>
      </c>
      <c r="N58" s="140">
        <v>3</v>
      </c>
      <c r="O58" s="140">
        <v>2</v>
      </c>
      <c r="P58" s="140"/>
      <c r="Q58" s="140"/>
      <c r="R58" s="140"/>
      <c r="S58" s="140"/>
      <c r="T58" s="140"/>
      <c r="U58" s="140"/>
      <c r="V58" s="140">
        <f t="shared" si="11"/>
        <v>11</v>
      </c>
      <c r="W58" s="25">
        <f t="shared" si="12"/>
        <v>0</v>
      </c>
      <c r="X58" s="36">
        <f t="shared" si="13"/>
        <v>0.6</v>
      </c>
      <c r="Y58" s="36" t="e">
        <f t="shared" si="14"/>
        <v>#DIV/0!</v>
      </c>
      <c r="Z58" s="37" t="e">
        <f t="shared" si="15"/>
        <v>#DIV/0!</v>
      </c>
      <c r="AA58" s="1"/>
      <c r="AB58" s="120" t="s">
        <v>105</v>
      </c>
      <c r="AC58" s="106" t="s">
        <v>107</v>
      </c>
      <c r="AD58" s="1"/>
      <c r="AE58" s="112" t="s">
        <v>105</v>
      </c>
      <c r="AF58" s="106" t="s">
        <v>107</v>
      </c>
      <c r="AG58" s="140">
        <v>2</v>
      </c>
      <c r="AH58" s="6">
        <v>8.5</v>
      </c>
      <c r="AI58" s="11">
        <v>9</v>
      </c>
      <c r="AJ58" s="154">
        <v>0.5</v>
      </c>
      <c r="AK58" s="121">
        <v>2</v>
      </c>
      <c r="AL58" s="169">
        <v>1</v>
      </c>
      <c r="AM58" s="140">
        <v>63</v>
      </c>
      <c r="AN58" s="1"/>
      <c r="AO58" s="112" t="s">
        <v>105</v>
      </c>
      <c r="AP58" s="106" t="s">
        <v>107</v>
      </c>
      <c r="AQ58" s="140">
        <v>2</v>
      </c>
      <c r="AR58" s="6">
        <v>8.5</v>
      </c>
      <c r="AS58" s="11">
        <v>9</v>
      </c>
      <c r="AT58" s="154">
        <v>0.5</v>
      </c>
      <c r="AU58" s="121">
        <v>2</v>
      </c>
      <c r="AV58" s="169">
        <v>1</v>
      </c>
      <c r="AW58" s="104">
        <v>64</v>
      </c>
      <c r="AY58" s="112" t="s">
        <v>105</v>
      </c>
      <c r="AZ58" s="106" t="s">
        <v>107</v>
      </c>
      <c r="BA58" s="140"/>
      <c r="BB58" s="6">
        <v>8.5</v>
      </c>
      <c r="BC58" s="11">
        <v>9</v>
      </c>
      <c r="BD58" s="154">
        <v>0.5</v>
      </c>
      <c r="BE58" s="121">
        <v>2</v>
      </c>
      <c r="BF58" s="169">
        <v>1</v>
      </c>
      <c r="BG58" s="140">
        <v>58</v>
      </c>
      <c r="BI58" s="112" t="s">
        <v>105</v>
      </c>
      <c r="BJ58" s="106" t="s">
        <v>107</v>
      </c>
      <c r="BK58" s="140"/>
      <c r="BL58" s="6">
        <v>8.5</v>
      </c>
      <c r="BM58" s="11">
        <v>9</v>
      </c>
      <c r="BN58" s="154">
        <v>0.5</v>
      </c>
      <c r="BO58" s="121">
        <v>2</v>
      </c>
      <c r="BP58" s="169">
        <v>1</v>
      </c>
      <c r="BQ58" s="289"/>
      <c r="BS58" s="112" t="s">
        <v>105</v>
      </c>
      <c r="BT58" s="106" t="s">
        <v>107</v>
      </c>
      <c r="BU58" s="140"/>
      <c r="BV58" s="6">
        <v>8.5</v>
      </c>
      <c r="BW58" s="11">
        <v>9</v>
      </c>
      <c r="BX58" s="154">
        <v>0.5</v>
      </c>
      <c r="BY58" s="121">
        <v>2</v>
      </c>
      <c r="BZ58" s="169">
        <v>1</v>
      </c>
      <c r="CA58" s="140">
        <v>57</v>
      </c>
      <c r="CC58" s="112" t="s">
        <v>105</v>
      </c>
      <c r="CD58" s="106" t="s">
        <v>107</v>
      </c>
      <c r="CE58" s="140"/>
      <c r="CF58" s="6">
        <v>8.5</v>
      </c>
      <c r="CG58" s="11">
        <v>9</v>
      </c>
      <c r="CH58" s="154">
        <v>0.5</v>
      </c>
      <c r="CI58" s="121">
        <v>2</v>
      </c>
      <c r="CJ58" s="169">
        <v>1</v>
      </c>
      <c r="CK58" s="140">
        <v>57</v>
      </c>
      <c r="CM58" s="112" t="s">
        <v>105</v>
      </c>
      <c r="CN58" s="106" t="s">
        <v>107</v>
      </c>
      <c r="CO58" s="140"/>
      <c r="CP58" s="6">
        <v>8.5</v>
      </c>
      <c r="CQ58" s="11">
        <v>9</v>
      </c>
      <c r="CR58" s="89">
        <v>0.5</v>
      </c>
      <c r="CS58" s="121">
        <v>2</v>
      </c>
      <c r="CT58" s="282">
        <v>1</v>
      </c>
      <c r="CU58" s="140">
        <v>55</v>
      </c>
      <c r="CW58" s="120" t="s">
        <v>105</v>
      </c>
      <c r="CX58" s="106" t="s">
        <v>107</v>
      </c>
      <c r="CY58" s="140"/>
      <c r="CZ58" s="6">
        <v>8.5</v>
      </c>
      <c r="DA58" s="11">
        <v>9</v>
      </c>
      <c r="DB58" s="154">
        <v>0.5</v>
      </c>
      <c r="DC58" s="121">
        <v>2</v>
      </c>
      <c r="DD58" s="27">
        <v>1</v>
      </c>
      <c r="DE58" s="140">
        <v>55</v>
      </c>
    </row>
    <row r="59" spans="1:109" x14ac:dyDescent="0.25">
      <c r="A59" s="109" t="s">
        <v>108</v>
      </c>
      <c r="B59" s="106" t="s">
        <v>109</v>
      </c>
      <c r="C59" s="140"/>
      <c r="D59" s="6">
        <v>8.3332999999999995</v>
      </c>
      <c r="E59" s="11">
        <v>6.375</v>
      </c>
      <c r="F59" s="154">
        <f>+E59-D59</f>
        <v>-1.9582999999999995</v>
      </c>
      <c r="G59" s="121">
        <v>5</v>
      </c>
      <c r="H59" s="27">
        <f>+F59*G59</f>
        <v>-9.7914999999999974</v>
      </c>
      <c r="I59" s="41">
        <v>12</v>
      </c>
      <c r="J59" s="140">
        <v>22</v>
      </c>
      <c r="K59" s="8">
        <f t="shared" si="0"/>
        <v>0.54545454545454541</v>
      </c>
      <c r="L59" s="140">
        <v>3</v>
      </c>
      <c r="M59" s="140">
        <v>13</v>
      </c>
      <c r="N59" s="140">
        <v>5</v>
      </c>
      <c r="O59" s="140">
        <v>9</v>
      </c>
      <c r="P59" s="140"/>
      <c r="Q59" s="140"/>
      <c r="R59" s="140">
        <v>4</v>
      </c>
      <c r="S59" s="140"/>
      <c r="T59" s="140"/>
      <c r="U59" s="140"/>
      <c r="V59" s="140">
        <f t="shared" si="11"/>
        <v>34</v>
      </c>
      <c r="W59" s="25">
        <f t="shared" si="12"/>
        <v>0.1875</v>
      </c>
      <c r="X59" s="36">
        <f t="shared" si="13"/>
        <v>0.35714285714285715</v>
      </c>
      <c r="Y59" s="36" t="e">
        <f t="shared" si="14"/>
        <v>#DIV/0!</v>
      </c>
      <c r="Z59" s="37">
        <f t="shared" si="15"/>
        <v>1</v>
      </c>
      <c r="AA59" s="1"/>
      <c r="AB59" s="109" t="s">
        <v>108</v>
      </c>
      <c r="AC59" s="106" t="s">
        <v>109</v>
      </c>
      <c r="AD59" s="1"/>
      <c r="AE59" s="110" t="s">
        <v>108</v>
      </c>
      <c r="AF59" s="106" t="s">
        <v>109</v>
      </c>
      <c r="AG59" s="140">
        <v>6</v>
      </c>
      <c r="AH59" s="6">
        <v>8.2797619047619033</v>
      </c>
      <c r="AI59" s="11">
        <v>9.375</v>
      </c>
      <c r="AJ59" s="154">
        <v>1.0952380952380967</v>
      </c>
      <c r="AK59" s="121">
        <v>2</v>
      </c>
      <c r="AL59" s="169">
        <v>2.1904761904761934</v>
      </c>
      <c r="AM59" s="140">
        <v>36</v>
      </c>
      <c r="AN59" s="1"/>
      <c r="AO59" s="110" t="s">
        <v>108</v>
      </c>
      <c r="AP59" s="106" t="s">
        <v>109</v>
      </c>
      <c r="AQ59" s="140">
        <v>6</v>
      </c>
      <c r="AR59" s="6">
        <v>8.2797619047619033</v>
      </c>
      <c r="AS59" s="11">
        <v>9.375</v>
      </c>
      <c r="AT59" s="154">
        <v>1.0952380952380967</v>
      </c>
      <c r="AU59" s="121">
        <v>2</v>
      </c>
      <c r="AV59" s="169">
        <v>2.1904761904761934</v>
      </c>
      <c r="AW59" s="104">
        <v>36</v>
      </c>
      <c r="AY59" s="110" t="s">
        <v>108</v>
      </c>
      <c r="AZ59" s="106" t="s">
        <v>109</v>
      </c>
      <c r="BA59" s="140"/>
      <c r="BB59" s="6">
        <v>8.2797619047619033</v>
      </c>
      <c r="BC59" s="11">
        <v>9.375</v>
      </c>
      <c r="BD59" s="154">
        <v>1.0952380952380967</v>
      </c>
      <c r="BE59" s="121">
        <v>2</v>
      </c>
      <c r="BF59" s="169">
        <v>2.1904761904761934</v>
      </c>
      <c r="BG59" s="140">
        <v>37</v>
      </c>
      <c r="BI59" s="110" t="s">
        <v>108</v>
      </c>
      <c r="BJ59" s="106" t="s">
        <v>109</v>
      </c>
      <c r="BK59" s="140"/>
      <c r="BL59" s="6">
        <v>5.7750000000000004</v>
      </c>
      <c r="BM59" s="11">
        <v>6.375</v>
      </c>
      <c r="BN59" s="154">
        <v>0.59999999999999964</v>
      </c>
      <c r="BO59" s="121">
        <v>5</v>
      </c>
      <c r="BP59" s="169">
        <v>2.9999999999999982</v>
      </c>
      <c r="BQ59" s="289"/>
      <c r="BS59" s="110" t="s">
        <v>108</v>
      </c>
      <c r="BT59" s="106" t="s">
        <v>109</v>
      </c>
      <c r="BU59" s="140"/>
      <c r="BV59" s="6">
        <v>5.7750000000000004</v>
      </c>
      <c r="BW59" s="11">
        <v>6.375</v>
      </c>
      <c r="BX59" s="154">
        <v>0.59999999999999964</v>
      </c>
      <c r="BY59" s="121">
        <v>5</v>
      </c>
      <c r="BZ59" s="169">
        <v>2.9999999999999982</v>
      </c>
      <c r="CA59" s="140">
        <v>20</v>
      </c>
      <c r="CC59" s="110" t="s">
        <v>108</v>
      </c>
      <c r="CD59" s="106" t="s">
        <v>109</v>
      </c>
      <c r="CE59" s="141"/>
      <c r="CF59" s="12">
        <v>8.3332999999999995</v>
      </c>
      <c r="CG59" s="17">
        <v>6.375</v>
      </c>
      <c r="CH59" s="53">
        <f>+CG59-CF59</f>
        <v>-1.9582999999999995</v>
      </c>
      <c r="CI59" s="54">
        <v>5</v>
      </c>
      <c r="CJ59" s="278">
        <f>+CH59*CI59</f>
        <v>-9.7914999999999974</v>
      </c>
      <c r="CK59" s="141">
        <v>196</v>
      </c>
      <c r="CM59" s="110" t="s">
        <v>108</v>
      </c>
      <c r="CN59" s="106" t="s">
        <v>109</v>
      </c>
      <c r="CO59" s="140"/>
      <c r="CP59" s="6">
        <v>8.3332999999999995</v>
      </c>
      <c r="CQ59" s="11">
        <v>6.375</v>
      </c>
      <c r="CR59" s="154">
        <f>+CQ59-CP59</f>
        <v>-1.9582999999999995</v>
      </c>
      <c r="CS59" s="121">
        <v>5</v>
      </c>
      <c r="CT59" s="282">
        <f>+CR59*CS59</f>
        <v>-9.7914999999999974</v>
      </c>
      <c r="CU59" s="140">
        <v>196</v>
      </c>
      <c r="CW59" s="109" t="s">
        <v>108</v>
      </c>
      <c r="CX59" s="106" t="s">
        <v>109</v>
      </c>
      <c r="CY59" s="140"/>
      <c r="CZ59" s="6">
        <v>8.3332999999999995</v>
      </c>
      <c r="DA59" s="11">
        <v>6.375</v>
      </c>
      <c r="DB59" s="154">
        <f>+DA59-CZ59</f>
        <v>-1.9582999999999995</v>
      </c>
      <c r="DC59" s="121">
        <v>5</v>
      </c>
      <c r="DD59" s="27">
        <f>+DB59*DC59</f>
        <v>-9.7914999999999974</v>
      </c>
      <c r="DE59" s="140">
        <v>198</v>
      </c>
    </row>
    <row r="60" spans="1:109" x14ac:dyDescent="0.25">
      <c r="A60" s="109" t="s">
        <v>108</v>
      </c>
      <c r="B60" s="106" t="s">
        <v>110</v>
      </c>
      <c r="C60" s="140"/>
      <c r="D60" s="6">
        <v>8.2797619047619033</v>
      </c>
      <c r="E60" s="11">
        <v>9.375</v>
      </c>
      <c r="F60" s="154">
        <v>1.0952380952380967</v>
      </c>
      <c r="G60" s="121">
        <v>2</v>
      </c>
      <c r="H60" s="27">
        <v>2.1904761904761934</v>
      </c>
      <c r="I60" s="41">
        <v>7</v>
      </c>
      <c r="J60" s="140">
        <v>12</v>
      </c>
      <c r="K60" s="8">
        <f t="shared" si="0"/>
        <v>0.58333333333333337</v>
      </c>
      <c r="L60" s="140"/>
      <c r="M60" s="140">
        <v>6</v>
      </c>
      <c r="N60" s="140">
        <v>3</v>
      </c>
      <c r="O60" s="140">
        <v>5</v>
      </c>
      <c r="P60" s="140">
        <v>4</v>
      </c>
      <c r="Q60" s="140">
        <v>1</v>
      </c>
      <c r="R60" s="140"/>
      <c r="S60" s="140"/>
      <c r="T60" s="140"/>
      <c r="U60" s="140"/>
      <c r="V60" s="140">
        <f t="shared" si="11"/>
        <v>19</v>
      </c>
      <c r="W60" s="25">
        <f t="shared" si="12"/>
        <v>0</v>
      </c>
      <c r="X60" s="36">
        <f t="shared" si="13"/>
        <v>0.375</v>
      </c>
      <c r="Y60" s="36">
        <f t="shared" si="14"/>
        <v>0.8</v>
      </c>
      <c r="Z60" s="37" t="e">
        <f t="shared" si="15"/>
        <v>#DIV/0!</v>
      </c>
      <c r="AA60" s="1"/>
      <c r="AB60" s="109" t="s">
        <v>108</v>
      </c>
      <c r="AC60" s="106" t="s">
        <v>110</v>
      </c>
      <c r="AD60" s="1"/>
      <c r="AE60" s="110" t="s">
        <v>108</v>
      </c>
      <c r="AF60" s="106" t="s">
        <v>110</v>
      </c>
      <c r="AG60" s="140">
        <v>3</v>
      </c>
      <c r="AH60" s="6">
        <v>5.7750000000000004</v>
      </c>
      <c r="AI60" s="11">
        <v>6.375</v>
      </c>
      <c r="AJ60" s="154">
        <v>0.59999999999999964</v>
      </c>
      <c r="AK60" s="121">
        <v>5</v>
      </c>
      <c r="AL60" s="169">
        <v>2.9999999999999982</v>
      </c>
      <c r="AM60" s="140">
        <v>24</v>
      </c>
      <c r="AN60" s="1"/>
      <c r="AO60" s="110" t="s">
        <v>108</v>
      </c>
      <c r="AP60" s="106" t="s">
        <v>110</v>
      </c>
      <c r="AQ60" s="140">
        <v>3</v>
      </c>
      <c r="AR60" s="6">
        <v>5.7750000000000004</v>
      </c>
      <c r="AS60" s="11">
        <v>6.375</v>
      </c>
      <c r="AT60" s="154">
        <v>0.59999999999999964</v>
      </c>
      <c r="AU60" s="121">
        <v>5</v>
      </c>
      <c r="AV60" s="169">
        <v>2.9999999999999982</v>
      </c>
      <c r="AW60" s="104">
        <v>24</v>
      </c>
      <c r="AY60" s="110" t="s">
        <v>108</v>
      </c>
      <c r="AZ60" s="106" t="s">
        <v>110</v>
      </c>
      <c r="BA60" s="140"/>
      <c r="BB60" s="6">
        <v>5.7750000000000004</v>
      </c>
      <c r="BC60" s="11">
        <v>6.375</v>
      </c>
      <c r="BD60" s="154">
        <v>0.59999999999999964</v>
      </c>
      <c r="BE60" s="121">
        <v>5</v>
      </c>
      <c r="BF60" s="169">
        <v>2.9999999999999982</v>
      </c>
      <c r="BG60" s="140">
        <v>22</v>
      </c>
      <c r="BI60" s="110" t="s">
        <v>108</v>
      </c>
      <c r="BJ60" s="106" t="s">
        <v>110</v>
      </c>
      <c r="BK60" s="140"/>
      <c r="BL60" s="6">
        <v>8.2797619047619033</v>
      </c>
      <c r="BM60" s="11">
        <v>9.375</v>
      </c>
      <c r="BN60" s="154">
        <v>1.0952380952380967</v>
      </c>
      <c r="BO60" s="121">
        <v>2</v>
      </c>
      <c r="BP60" s="169">
        <v>2.1904761904761934</v>
      </c>
      <c r="BQ60" s="289"/>
      <c r="BS60" s="110" t="s">
        <v>108</v>
      </c>
      <c r="BT60" s="106" t="s">
        <v>110</v>
      </c>
      <c r="BU60" s="140"/>
      <c r="BV60" s="6">
        <v>8.2797619047619033</v>
      </c>
      <c r="BW60" s="11">
        <v>9.375</v>
      </c>
      <c r="BX60" s="154">
        <v>1.0952380952380967</v>
      </c>
      <c r="BY60" s="121">
        <v>2</v>
      </c>
      <c r="BZ60" s="169">
        <v>2.1904761904761934</v>
      </c>
      <c r="CA60" s="140">
        <v>37</v>
      </c>
      <c r="CC60" s="110" t="s">
        <v>108</v>
      </c>
      <c r="CD60" s="106" t="s">
        <v>110</v>
      </c>
      <c r="CE60" s="140"/>
      <c r="CF60" s="6">
        <v>8.2797619047619033</v>
      </c>
      <c r="CG60" s="11">
        <v>9.375</v>
      </c>
      <c r="CH60" s="154">
        <v>1.0952380952380967</v>
      </c>
      <c r="CI60" s="121">
        <v>2</v>
      </c>
      <c r="CJ60" s="169">
        <v>2.1904761904761934</v>
      </c>
      <c r="CK60" s="140">
        <v>37</v>
      </c>
      <c r="CM60" s="110" t="s">
        <v>108</v>
      </c>
      <c r="CN60" s="106" t="s">
        <v>110</v>
      </c>
      <c r="CO60" s="140"/>
      <c r="CP60" s="6">
        <v>8.2797619047619033</v>
      </c>
      <c r="CQ60" s="11">
        <v>9.375</v>
      </c>
      <c r="CR60" s="154">
        <v>1.0952380952380967</v>
      </c>
      <c r="CS60" s="121">
        <v>2</v>
      </c>
      <c r="CT60" s="282">
        <v>2.1904761904761934</v>
      </c>
      <c r="CU60" s="140">
        <v>35</v>
      </c>
      <c r="CW60" s="109" t="s">
        <v>108</v>
      </c>
      <c r="CX60" s="106" t="s">
        <v>110</v>
      </c>
      <c r="CY60" s="140"/>
      <c r="CZ60" s="6">
        <v>8.2797619047619033</v>
      </c>
      <c r="DA60" s="11">
        <v>9.375</v>
      </c>
      <c r="DB60" s="154">
        <v>1.0952380952380967</v>
      </c>
      <c r="DC60" s="121">
        <v>2</v>
      </c>
      <c r="DD60" s="27">
        <v>2.1904761904761934</v>
      </c>
      <c r="DE60" s="140">
        <v>35</v>
      </c>
    </row>
    <row r="61" spans="1:109" x14ac:dyDescent="0.25">
      <c r="A61" s="109" t="s">
        <v>112</v>
      </c>
      <c r="B61" s="111" t="s">
        <v>113</v>
      </c>
      <c r="C61" s="140">
        <v>1</v>
      </c>
      <c r="D61" s="9">
        <v>6.1429</v>
      </c>
      <c r="E61" s="85">
        <v>6</v>
      </c>
      <c r="F61" s="28">
        <v>-0.14290000000000003</v>
      </c>
      <c r="G61" s="121">
        <v>5</v>
      </c>
      <c r="H61" s="27">
        <v>-0.71450000000000014</v>
      </c>
      <c r="I61" s="41">
        <v>4</v>
      </c>
      <c r="J61" s="140">
        <v>3</v>
      </c>
      <c r="K61" s="8">
        <f t="shared" si="0"/>
        <v>1.3333333333333333</v>
      </c>
      <c r="L61" s="140">
        <v>2</v>
      </c>
      <c r="M61" s="140"/>
      <c r="N61" s="140">
        <v>2</v>
      </c>
      <c r="O61" s="140">
        <v>3</v>
      </c>
      <c r="P61" s="140"/>
      <c r="Q61" s="140"/>
      <c r="R61" s="140"/>
      <c r="S61" s="140"/>
      <c r="T61" s="140"/>
      <c r="U61" s="140"/>
      <c r="V61" s="140">
        <f t="shared" si="11"/>
        <v>7</v>
      </c>
      <c r="W61" s="25">
        <f t="shared" si="12"/>
        <v>1</v>
      </c>
      <c r="X61" s="36">
        <f t="shared" si="13"/>
        <v>0.4</v>
      </c>
      <c r="Y61" s="36" t="e">
        <f t="shared" si="14"/>
        <v>#DIV/0!</v>
      </c>
      <c r="Z61" s="37" t="e">
        <f t="shared" si="15"/>
        <v>#DIV/0!</v>
      </c>
      <c r="AA61" s="1"/>
      <c r="AB61" s="109" t="s">
        <v>112</v>
      </c>
      <c r="AC61" s="111" t="s">
        <v>113</v>
      </c>
      <c r="AD61" s="1"/>
      <c r="AE61" s="110" t="s">
        <v>112</v>
      </c>
      <c r="AF61" s="111" t="s">
        <v>113</v>
      </c>
      <c r="AG61" s="140">
        <v>1</v>
      </c>
      <c r="AH61" s="9">
        <v>6</v>
      </c>
      <c r="AI61" s="85">
        <v>6</v>
      </c>
      <c r="AJ61" s="28">
        <v>0</v>
      </c>
      <c r="AK61" s="121">
        <v>5</v>
      </c>
      <c r="AL61" s="169">
        <v>0</v>
      </c>
      <c r="AM61" s="140">
        <v>89</v>
      </c>
      <c r="AN61" s="1"/>
      <c r="AO61" s="110" t="s">
        <v>112</v>
      </c>
      <c r="AP61" s="111" t="s">
        <v>113</v>
      </c>
      <c r="AQ61" s="140">
        <v>1</v>
      </c>
      <c r="AR61" s="9">
        <v>6</v>
      </c>
      <c r="AS61" s="85">
        <v>6</v>
      </c>
      <c r="AT61" s="28">
        <v>0</v>
      </c>
      <c r="AU61" s="121">
        <v>5</v>
      </c>
      <c r="AV61" s="169">
        <v>0</v>
      </c>
      <c r="AW61" s="104">
        <v>92</v>
      </c>
      <c r="AY61" s="110" t="s">
        <v>112</v>
      </c>
      <c r="AZ61" s="111" t="s">
        <v>113</v>
      </c>
      <c r="BA61" s="141">
        <v>1</v>
      </c>
      <c r="BB61" s="205">
        <v>6.1429</v>
      </c>
      <c r="BC61" s="203">
        <v>6</v>
      </c>
      <c r="BD61" s="55">
        <f>+BC61-BB61</f>
        <v>-0.14290000000000003</v>
      </c>
      <c r="BE61" s="54">
        <v>5</v>
      </c>
      <c r="BF61" s="170">
        <f>+BD61*BE61</f>
        <v>-0.71450000000000014</v>
      </c>
      <c r="BG61" s="141">
        <v>131</v>
      </c>
      <c r="BI61" s="110" t="s">
        <v>112</v>
      </c>
      <c r="BJ61" s="111" t="s">
        <v>113</v>
      </c>
      <c r="BK61" s="140">
        <v>1</v>
      </c>
      <c r="BL61" s="9">
        <v>6.1429</v>
      </c>
      <c r="BM61" s="85">
        <v>6</v>
      </c>
      <c r="BN61" s="28">
        <v>-0.14290000000000003</v>
      </c>
      <c r="BO61" s="121">
        <v>5</v>
      </c>
      <c r="BP61" s="169">
        <v>-0.71450000000000014</v>
      </c>
      <c r="BQ61" s="289"/>
      <c r="BS61" s="110" t="s">
        <v>112</v>
      </c>
      <c r="BT61" s="111" t="s">
        <v>113</v>
      </c>
      <c r="BU61" s="140">
        <v>1</v>
      </c>
      <c r="BV61" s="9">
        <v>6.1429</v>
      </c>
      <c r="BW61" s="85">
        <v>6</v>
      </c>
      <c r="BX61" s="28">
        <v>-0.14290000000000003</v>
      </c>
      <c r="BY61" s="121">
        <v>5</v>
      </c>
      <c r="BZ61" s="169">
        <v>-0.71450000000000014</v>
      </c>
      <c r="CA61" s="140">
        <v>133</v>
      </c>
      <c r="CC61" s="110" t="s">
        <v>112</v>
      </c>
      <c r="CD61" s="111" t="s">
        <v>113</v>
      </c>
      <c r="CE61" s="140">
        <v>1</v>
      </c>
      <c r="CF61" s="9">
        <v>6.1429</v>
      </c>
      <c r="CG61" s="85">
        <v>6</v>
      </c>
      <c r="CH61" s="193">
        <v>-0.14290000000000003</v>
      </c>
      <c r="CI61" s="121">
        <v>5</v>
      </c>
      <c r="CJ61" s="169">
        <v>-0.71450000000000014</v>
      </c>
      <c r="CK61" s="140">
        <v>138</v>
      </c>
      <c r="CM61" s="110" t="s">
        <v>112</v>
      </c>
      <c r="CN61" s="111" t="s">
        <v>113</v>
      </c>
      <c r="CO61" s="140">
        <v>1</v>
      </c>
      <c r="CP61" s="9">
        <v>6.1429</v>
      </c>
      <c r="CQ61" s="85">
        <v>6</v>
      </c>
      <c r="CR61" s="28">
        <v>-0.14290000000000003</v>
      </c>
      <c r="CS61" s="121">
        <v>5</v>
      </c>
      <c r="CT61" s="282">
        <v>-0.71450000000000014</v>
      </c>
      <c r="CU61" s="140">
        <v>138</v>
      </c>
      <c r="CW61" s="109" t="s">
        <v>112</v>
      </c>
      <c r="CX61" s="111" t="s">
        <v>113</v>
      </c>
      <c r="CY61" s="140">
        <v>1</v>
      </c>
      <c r="CZ61" s="9">
        <v>6.1429</v>
      </c>
      <c r="DA61" s="85">
        <v>6</v>
      </c>
      <c r="DB61" s="28">
        <v>-0.14290000000000003</v>
      </c>
      <c r="DC61" s="121">
        <v>5</v>
      </c>
      <c r="DD61" s="27">
        <v>-0.71450000000000014</v>
      </c>
      <c r="DE61" s="140">
        <v>140</v>
      </c>
    </row>
    <row r="62" spans="1:109" x14ac:dyDescent="0.25">
      <c r="A62" s="105" t="s">
        <v>116</v>
      </c>
      <c r="B62" s="111" t="s">
        <v>117</v>
      </c>
      <c r="C62" s="140"/>
      <c r="D62" s="9">
        <v>6.7142857142857144</v>
      </c>
      <c r="E62" s="85">
        <v>7</v>
      </c>
      <c r="F62" s="28">
        <v>0.28571428571428559</v>
      </c>
      <c r="G62" s="121">
        <v>4</v>
      </c>
      <c r="H62" s="27">
        <v>1.1428571428571423</v>
      </c>
      <c r="I62" s="41">
        <v>4</v>
      </c>
      <c r="J62" s="140">
        <v>3</v>
      </c>
      <c r="K62" s="8">
        <f t="shared" si="0"/>
        <v>1.3333333333333333</v>
      </c>
      <c r="L62" s="140">
        <v>1</v>
      </c>
      <c r="M62" s="140">
        <v>2</v>
      </c>
      <c r="N62" s="140">
        <v>3</v>
      </c>
      <c r="O62" s="140">
        <v>1</v>
      </c>
      <c r="P62" s="140"/>
      <c r="Q62" s="140"/>
      <c r="R62" s="140"/>
      <c r="S62" s="140"/>
      <c r="T62" s="140"/>
      <c r="U62" s="140"/>
      <c r="V62" s="140">
        <f t="shared" si="11"/>
        <v>7</v>
      </c>
      <c r="W62" s="25">
        <f t="shared" si="12"/>
        <v>0.33333333333333331</v>
      </c>
      <c r="X62" s="36">
        <f t="shared" si="13"/>
        <v>0.75</v>
      </c>
      <c r="Y62" s="36" t="e">
        <f t="shared" si="14"/>
        <v>#DIV/0!</v>
      </c>
      <c r="Z62" s="37" t="e">
        <f t="shared" si="15"/>
        <v>#DIV/0!</v>
      </c>
      <c r="AA62" s="1"/>
      <c r="AB62" s="105" t="s">
        <v>116</v>
      </c>
      <c r="AC62" s="111" t="s">
        <v>117</v>
      </c>
      <c r="AD62" s="1"/>
      <c r="AE62" s="116" t="s">
        <v>116</v>
      </c>
      <c r="AF62" s="111" t="s">
        <v>117</v>
      </c>
      <c r="AG62" s="140">
        <v>2</v>
      </c>
      <c r="AH62" s="9">
        <v>6.7142857142857144</v>
      </c>
      <c r="AI62" s="85">
        <v>7</v>
      </c>
      <c r="AJ62" s="28">
        <v>0.28571428571428559</v>
      </c>
      <c r="AK62" s="121">
        <v>4</v>
      </c>
      <c r="AL62" s="169">
        <v>1.1428571428571423</v>
      </c>
      <c r="AM62" s="140">
        <v>60</v>
      </c>
      <c r="AN62" s="1"/>
      <c r="AO62" s="116" t="s">
        <v>116</v>
      </c>
      <c r="AP62" s="111" t="s">
        <v>117</v>
      </c>
      <c r="AQ62" s="140">
        <v>2</v>
      </c>
      <c r="AR62" s="9">
        <v>6.7142857142857144</v>
      </c>
      <c r="AS62" s="85">
        <v>7</v>
      </c>
      <c r="AT62" s="28">
        <v>0.28571428571428559</v>
      </c>
      <c r="AU62" s="121">
        <v>4</v>
      </c>
      <c r="AV62" s="169">
        <v>1.1428571428571423</v>
      </c>
      <c r="AW62" s="104">
        <v>61</v>
      </c>
      <c r="AY62" s="116" t="s">
        <v>116</v>
      </c>
      <c r="AZ62" s="111" t="s">
        <v>117</v>
      </c>
      <c r="BA62" s="140"/>
      <c r="BB62" s="9">
        <v>6.7142857142857144</v>
      </c>
      <c r="BC62" s="85">
        <v>7</v>
      </c>
      <c r="BD62" s="28">
        <v>0.28571428571428559</v>
      </c>
      <c r="BE62" s="121">
        <v>4</v>
      </c>
      <c r="BF62" s="169">
        <v>1.1428571428571423</v>
      </c>
      <c r="BG62" s="140">
        <v>55</v>
      </c>
      <c r="BI62" s="116" t="s">
        <v>116</v>
      </c>
      <c r="BJ62" s="111" t="s">
        <v>117</v>
      </c>
      <c r="BK62" s="140"/>
      <c r="BL62" s="9">
        <v>6.7142857142857144</v>
      </c>
      <c r="BM62" s="85">
        <v>7</v>
      </c>
      <c r="BN62" s="28">
        <v>0.28571428571428559</v>
      </c>
      <c r="BO62" s="121">
        <v>4</v>
      </c>
      <c r="BP62" s="169">
        <v>1.1428571428571423</v>
      </c>
      <c r="BQ62" s="289"/>
      <c r="BS62" s="116" t="s">
        <v>116</v>
      </c>
      <c r="BT62" s="111" t="s">
        <v>117</v>
      </c>
      <c r="BU62" s="140"/>
      <c r="BV62" s="9">
        <v>6.7142857142857144</v>
      </c>
      <c r="BW62" s="85">
        <v>7</v>
      </c>
      <c r="BX62" s="28">
        <v>0.28571428571428559</v>
      </c>
      <c r="BY62" s="121">
        <v>4</v>
      </c>
      <c r="BZ62" s="169">
        <v>1.1428571428571423</v>
      </c>
      <c r="CA62" s="140">
        <v>55</v>
      </c>
      <c r="CC62" s="116" t="s">
        <v>116</v>
      </c>
      <c r="CD62" s="111" t="s">
        <v>117</v>
      </c>
      <c r="CE62" s="140"/>
      <c r="CF62" s="9">
        <v>6.7142857142857144</v>
      </c>
      <c r="CG62" s="85">
        <v>7</v>
      </c>
      <c r="CH62" s="28">
        <v>0.28571428571428559</v>
      </c>
      <c r="CI62" s="121">
        <v>4</v>
      </c>
      <c r="CJ62" s="169">
        <v>1.1428571428571423</v>
      </c>
      <c r="CK62" s="140">
        <v>55</v>
      </c>
      <c r="CM62" s="116" t="s">
        <v>116</v>
      </c>
      <c r="CN62" s="111" t="s">
        <v>117</v>
      </c>
      <c r="CO62" s="140"/>
      <c r="CP62" s="9">
        <v>6.7142857142857144</v>
      </c>
      <c r="CQ62" s="85">
        <v>7</v>
      </c>
      <c r="CR62" s="28">
        <v>0.28571428571428559</v>
      </c>
      <c r="CS62" s="121">
        <v>4</v>
      </c>
      <c r="CT62" s="282">
        <v>1.1428571428571423</v>
      </c>
      <c r="CU62" s="140">
        <v>53</v>
      </c>
      <c r="CW62" s="105" t="s">
        <v>116</v>
      </c>
      <c r="CX62" s="111" t="s">
        <v>117</v>
      </c>
      <c r="CY62" s="140"/>
      <c r="CZ62" s="9">
        <v>6.7142857142857144</v>
      </c>
      <c r="DA62" s="85">
        <v>7</v>
      </c>
      <c r="DB62" s="28">
        <v>0.28571428571428559</v>
      </c>
      <c r="DC62" s="121">
        <v>4</v>
      </c>
      <c r="DD62" s="27">
        <v>1.1428571428571423</v>
      </c>
      <c r="DE62" s="140">
        <v>53</v>
      </c>
    </row>
    <row r="63" spans="1:109" x14ac:dyDescent="0.25">
      <c r="A63" s="109" t="s">
        <v>116</v>
      </c>
      <c r="B63" s="106" t="s">
        <v>118</v>
      </c>
      <c r="C63" s="140">
        <v>3</v>
      </c>
      <c r="D63" s="6">
        <v>6.1111000000000004</v>
      </c>
      <c r="E63" s="11">
        <v>7</v>
      </c>
      <c r="F63" s="154">
        <v>0.88889999999999958</v>
      </c>
      <c r="G63" s="121">
        <v>4</v>
      </c>
      <c r="H63" s="27">
        <v>3.5555999999999983</v>
      </c>
      <c r="I63" s="41">
        <v>14</v>
      </c>
      <c r="J63" s="140">
        <v>18</v>
      </c>
      <c r="K63" s="8">
        <f t="shared" si="0"/>
        <v>0.77777777777777779</v>
      </c>
      <c r="L63" s="140">
        <v>4</v>
      </c>
      <c r="M63" s="140">
        <v>13</v>
      </c>
      <c r="N63" s="140">
        <v>5</v>
      </c>
      <c r="O63" s="140">
        <v>4</v>
      </c>
      <c r="P63" s="140">
        <v>5</v>
      </c>
      <c r="Q63" s="140">
        <v>1</v>
      </c>
      <c r="R63" s="140"/>
      <c r="S63" s="140"/>
      <c r="T63" s="140"/>
      <c r="U63" s="140"/>
      <c r="V63" s="140">
        <f t="shared" si="11"/>
        <v>32</v>
      </c>
      <c r="W63" s="25">
        <f t="shared" si="12"/>
        <v>0.23529411764705882</v>
      </c>
      <c r="X63" s="36">
        <f t="shared" si="13"/>
        <v>0.55555555555555558</v>
      </c>
      <c r="Y63" s="36">
        <f t="shared" si="14"/>
        <v>0.83333333333333337</v>
      </c>
      <c r="Z63" s="37" t="e">
        <f t="shared" si="15"/>
        <v>#DIV/0!</v>
      </c>
      <c r="AA63" s="1"/>
      <c r="AB63" s="109" t="s">
        <v>116</v>
      </c>
      <c r="AC63" s="106" t="s">
        <v>118</v>
      </c>
      <c r="AD63" s="1"/>
      <c r="AE63" s="113" t="s">
        <v>116</v>
      </c>
      <c r="AF63" s="106" t="s">
        <v>118</v>
      </c>
      <c r="AG63" s="140">
        <v>2</v>
      </c>
      <c r="AH63" s="6">
        <v>6.666666666666667</v>
      </c>
      <c r="AI63" s="11">
        <v>7</v>
      </c>
      <c r="AJ63" s="154">
        <v>0.33333333333333304</v>
      </c>
      <c r="AK63" s="121">
        <v>4</v>
      </c>
      <c r="AL63" s="169">
        <v>1.3333333333333321</v>
      </c>
      <c r="AM63" s="140">
        <v>54</v>
      </c>
      <c r="AN63" s="1"/>
      <c r="AO63" s="113" t="s">
        <v>116</v>
      </c>
      <c r="AP63" s="106" t="s">
        <v>118</v>
      </c>
      <c r="AQ63" s="140">
        <v>2</v>
      </c>
      <c r="AR63" s="6">
        <v>6.666666666666667</v>
      </c>
      <c r="AS63" s="11">
        <v>7</v>
      </c>
      <c r="AT63" s="154">
        <v>0.33333333333333304</v>
      </c>
      <c r="AU63" s="121">
        <v>4</v>
      </c>
      <c r="AV63" s="169">
        <v>1.3333333333333321</v>
      </c>
      <c r="AW63" s="104">
        <v>55</v>
      </c>
      <c r="AY63" s="113" t="s">
        <v>116</v>
      </c>
      <c r="AZ63" s="106" t="s">
        <v>118</v>
      </c>
      <c r="BA63" s="140"/>
      <c r="BB63" s="6">
        <v>6.666666666666667</v>
      </c>
      <c r="BC63" s="11">
        <v>7</v>
      </c>
      <c r="BD63" s="154">
        <v>0.33333333333333304</v>
      </c>
      <c r="BE63" s="121">
        <v>4</v>
      </c>
      <c r="BF63" s="169">
        <v>1.3333333333333321</v>
      </c>
      <c r="BG63" s="140">
        <v>51</v>
      </c>
      <c r="BI63" s="110" t="s">
        <v>116</v>
      </c>
      <c r="BJ63" s="106" t="s">
        <v>118</v>
      </c>
      <c r="BK63" s="104">
        <v>2</v>
      </c>
      <c r="BL63" s="12">
        <v>6.0138888888888893</v>
      </c>
      <c r="BM63" s="17">
        <v>7</v>
      </c>
      <c r="BN63" s="53">
        <v>0.98611111111111072</v>
      </c>
      <c r="BO63" s="54">
        <v>4</v>
      </c>
      <c r="BP63" s="238">
        <v>3.9444444444444429</v>
      </c>
      <c r="BQ63" s="342"/>
      <c r="BS63" s="110" t="s">
        <v>116</v>
      </c>
      <c r="BT63" s="106" t="s">
        <v>118</v>
      </c>
      <c r="BU63" s="141">
        <v>3</v>
      </c>
      <c r="BV63" s="12">
        <v>6.1111000000000004</v>
      </c>
      <c r="BW63" s="17">
        <v>7</v>
      </c>
      <c r="BX63" s="53">
        <v>0.88889999999999958</v>
      </c>
      <c r="BY63" s="54">
        <v>4</v>
      </c>
      <c r="BZ63" s="238">
        <v>3.5555999999999983</v>
      </c>
      <c r="CA63" s="141">
        <v>14</v>
      </c>
      <c r="CC63" s="110" t="s">
        <v>116</v>
      </c>
      <c r="CD63" s="106" t="s">
        <v>118</v>
      </c>
      <c r="CE63" s="140">
        <v>3</v>
      </c>
      <c r="CF63" s="6">
        <v>6.1111000000000004</v>
      </c>
      <c r="CG63" s="11">
        <v>7</v>
      </c>
      <c r="CH63" s="154">
        <v>0.88889999999999958</v>
      </c>
      <c r="CI63" s="121">
        <v>4</v>
      </c>
      <c r="CJ63" s="27">
        <v>3.5555999999999983</v>
      </c>
      <c r="CK63" s="140">
        <v>17</v>
      </c>
      <c r="CM63" s="110" t="s">
        <v>116</v>
      </c>
      <c r="CN63" s="106" t="s">
        <v>118</v>
      </c>
      <c r="CO63" s="140">
        <v>3</v>
      </c>
      <c r="CP63" s="6">
        <v>6.1111000000000004</v>
      </c>
      <c r="CQ63" s="11">
        <v>7</v>
      </c>
      <c r="CR63" s="89">
        <v>0.88889999999999958</v>
      </c>
      <c r="CS63" s="121">
        <v>4</v>
      </c>
      <c r="CT63" s="282">
        <v>3.5555999999999983</v>
      </c>
      <c r="CU63" s="140">
        <v>17</v>
      </c>
      <c r="CW63" s="109" t="s">
        <v>116</v>
      </c>
      <c r="CX63" s="106" t="s">
        <v>118</v>
      </c>
      <c r="CY63" s="140">
        <v>3</v>
      </c>
      <c r="CZ63" s="6">
        <v>6.1111000000000004</v>
      </c>
      <c r="DA63" s="11">
        <v>7</v>
      </c>
      <c r="DB63" s="154">
        <v>0.88889999999999958</v>
      </c>
      <c r="DC63" s="121">
        <v>4</v>
      </c>
      <c r="DD63" s="27">
        <v>3.5555999999999983</v>
      </c>
      <c r="DE63" s="140">
        <v>16</v>
      </c>
    </row>
    <row r="64" spans="1:109" x14ac:dyDescent="0.25">
      <c r="A64" s="117" t="s">
        <v>119</v>
      </c>
      <c r="B64" s="106" t="s">
        <v>120</v>
      </c>
      <c r="C64" s="140">
        <v>1</v>
      </c>
      <c r="D64" s="10">
        <v>8.75</v>
      </c>
      <c r="E64" s="11">
        <v>9.5</v>
      </c>
      <c r="F64" s="28">
        <v>0.75</v>
      </c>
      <c r="G64" s="121">
        <v>1</v>
      </c>
      <c r="H64" s="27">
        <v>0.75</v>
      </c>
      <c r="I64" s="75">
        <v>8</v>
      </c>
      <c r="J64" s="56">
        <v>8</v>
      </c>
      <c r="K64" s="8">
        <f t="shared" si="0"/>
        <v>1</v>
      </c>
      <c r="L64" s="140"/>
      <c r="M64" s="140">
        <v>6</v>
      </c>
      <c r="N64" s="140">
        <v>5</v>
      </c>
      <c r="O64" s="140">
        <v>2</v>
      </c>
      <c r="P64" s="140">
        <v>2</v>
      </c>
      <c r="Q64" s="140"/>
      <c r="R64" s="140">
        <v>1</v>
      </c>
      <c r="S64" s="140"/>
      <c r="T64" s="140"/>
      <c r="U64" s="140"/>
      <c r="V64" s="140">
        <f t="shared" si="11"/>
        <v>16</v>
      </c>
      <c r="W64" s="25">
        <f t="shared" si="12"/>
        <v>0</v>
      </c>
      <c r="X64" s="36">
        <f t="shared" si="13"/>
        <v>0.7142857142857143</v>
      </c>
      <c r="Y64" s="36">
        <f t="shared" si="14"/>
        <v>1</v>
      </c>
      <c r="Z64" s="37">
        <f t="shared" si="15"/>
        <v>1</v>
      </c>
      <c r="AA64" s="1"/>
      <c r="AB64" s="117" t="s">
        <v>119</v>
      </c>
      <c r="AC64" s="106" t="s">
        <v>120</v>
      </c>
      <c r="AD64" s="1"/>
      <c r="AE64" s="114" t="s">
        <v>119</v>
      </c>
      <c r="AF64" s="106" t="s">
        <v>120</v>
      </c>
      <c r="AG64" s="140">
        <v>2</v>
      </c>
      <c r="AH64" s="10">
        <v>7.75</v>
      </c>
      <c r="AI64" s="11">
        <v>9.5</v>
      </c>
      <c r="AJ64" s="28">
        <v>1.75</v>
      </c>
      <c r="AK64" s="121">
        <v>1</v>
      </c>
      <c r="AL64" s="169">
        <v>1.75</v>
      </c>
      <c r="AM64" s="140">
        <v>45</v>
      </c>
      <c r="AN64" s="1"/>
      <c r="AO64" s="114" t="s">
        <v>119</v>
      </c>
      <c r="AP64" s="106" t="s">
        <v>120</v>
      </c>
      <c r="AQ64" s="140">
        <v>2</v>
      </c>
      <c r="AR64" s="10">
        <v>7.75</v>
      </c>
      <c r="AS64" s="11">
        <v>9.5</v>
      </c>
      <c r="AT64" s="28">
        <v>1.75</v>
      </c>
      <c r="AU64" s="121">
        <v>1</v>
      </c>
      <c r="AV64" s="169">
        <v>1.75</v>
      </c>
      <c r="AW64" s="104">
        <v>46</v>
      </c>
      <c r="AY64" s="114" t="s">
        <v>119</v>
      </c>
      <c r="AZ64" s="106" t="s">
        <v>120</v>
      </c>
      <c r="BA64" s="140"/>
      <c r="BB64" s="10">
        <v>7.75</v>
      </c>
      <c r="BC64" s="11">
        <v>9.5</v>
      </c>
      <c r="BD64" s="28">
        <v>1.75</v>
      </c>
      <c r="BE64" s="121">
        <v>1</v>
      </c>
      <c r="BF64" s="169">
        <v>1.75</v>
      </c>
      <c r="BG64" s="140">
        <v>45</v>
      </c>
      <c r="BI64" s="114" t="s">
        <v>119</v>
      </c>
      <c r="BJ64" s="106" t="s">
        <v>120</v>
      </c>
      <c r="BK64" s="104">
        <v>1</v>
      </c>
      <c r="BL64" s="14">
        <v>8.75</v>
      </c>
      <c r="BM64" s="17">
        <v>9.5</v>
      </c>
      <c r="BN64" s="55">
        <v>0.75</v>
      </c>
      <c r="BO64" s="54">
        <v>1</v>
      </c>
      <c r="BP64" s="238">
        <v>0.75</v>
      </c>
      <c r="BQ64" s="342"/>
      <c r="BS64" s="114" t="s">
        <v>119</v>
      </c>
      <c r="BT64" s="106" t="s">
        <v>120</v>
      </c>
      <c r="BU64" s="104">
        <v>1</v>
      </c>
      <c r="BV64" s="10">
        <v>8.75</v>
      </c>
      <c r="BW64" s="11">
        <v>9.5</v>
      </c>
      <c r="BX64" s="28">
        <v>0.75</v>
      </c>
      <c r="BY64" s="121">
        <v>1</v>
      </c>
      <c r="BZ64" s="27">
        <v>0.75</v>
      </c>
      <c r="CA64" s="140">
        <v>66</v>
      </c>
      <c r="CC64" s="114" t="s">
        <v>119</v>
      </c>
      <c r="CD64" s="106" t="s">
        <v>120</v>
      </c>
      <c r="CE64" s="140">
        <v>1</v>
      </c>
      <c r="CF64" s="10">
        <v>8.75</v>
      </c>
      <c r="CG64" s="11">
        <v>9.5</v>
      </c>
      <c r="CH64" s="28">
        <v>0.75</v>
      </c>
      <c r="CI64" s="121">
        <v>1</v>
      </c>
      <c r="CJ64" s="27">
        <v>0.75</v>
      </c>
      <c r="CK64" s="140">
        <v>66</v>
      </c>
      <c r="CM64" s="114" t="s">
        <v>119</v>
      </c>
      <c r="CN64" s="106" t="s">
        <v>120</v>
      </c>
      <c r="CO64" s="140">
        <v>1</v>
      </c>
      <c r="CP64" s="10">
        <v>8.75</v>
      </c>
      <c r="CQ64" s="11">
        <v>9.5</v>
      </c>
      <c r="CR64" s="28">
        <v>0.75</v>
      </c>
      <c r="CS64" s="121">
        <v>1</v>
      </c>
      <c r="CT64" s="282">
        <v>0.75</v>
      </c>
      <c r="CU64" s="140">
        <v>64</v>
      </c>
      <c r="CW64" s="117" t="s">
        <v>119</v>
      </c>
      <c r="CX64" s="106" t="s">
        <v>120</v>
      </c>
      <c r="CY64" s="140">
        <v>1</v>
      </c>
      <c r="CZ64" s="10">
        <v>8.75</v>
      </c>
      <c r="DA64" s="11">
        <v>9.5</v>
      </c>
      <c r="DB64" s="28">
        <v>0.75</v>
      </c>
      <c r="DC64" s="121">
        <v>1</v>
      </c>
      <c r="DD64" s="27">
        <v>0.75</v>
      </c>
      <c r="DE64" s="140">
        <v>65</v>
      </c>
    </row>
    <row r="65" spans="1:109" x14ac:dyDescent="0.25">
      <c r="A65" s="117" t="s">
        <v>121</v>
      </c>
      <c r="B65" s="106" t="s">
        <v>93</v>
      </c>
      <c r="C65" s="140"/>
      <c r="D65" s="6">
        <v>9.0805555555555557</v>
      </c>
      <c r="E65" s="11">
        <v>9.4</v>
      </c>
      <c r="F65" s="154">
        <v>0.31944444444444464</v>
      </c>
      <c r="G65" s="121">
        <v>2</v>
      </c>
      <c r="H65" s="27">
        <v>0.63888888888888928</v>
      </c>
      <c r="I65" s="41">
        <v>5</v>
      </c>
      <c r="J65" s="140">
        <v>22</v>
      </c>
      <c r="K65" s="8">
        <f t="shared" si="0"/>
        <v>0.22727272727272727</v>
      </c>
      <c r="L65" s="140">
        <v>2</v>
      </c>
      <c r="M65" s="140">
        <v>15</v>
      </c>
      <c r="N65" s="140">
        <v>1</v>
      </c>
      <c r="O65" s="140">
        <v>7</v>
      </c>
      <c r="P65" s="140">
        <v>1</v>
      </c>
      <c r="Q65" s="140"/>
      <c r="R65" s="140">
        <v>1</v>
      </c>
      <c r="S65" s="140"/>
      <c r="T65" s="140"/>
      <c r="U65" s="140"/>
      <c r="V65" s="140">
        <f t="shared" si="11"/>
        <v>27</v>
      </c>
      <c r="W65" s="25">
        <f t="shared" si="12"/>
        <v>0.11764705882352941</v>
      </c>
      <c r="X65" s="36">
        <f t="shared" si="13"/>
        <v>0.125</v>
      </c>
      <c r="Y65" s="36">
        <f t="shared" si="14"/>
        <v>1</v>
      </c>
      <c r="Z65" s="37">
        <f t="shared" si="15"/>
        <v>1</v>
      </c>
      <c r="AA65" s="1"/>
      <c r="AB65" s="117" t="s">
        <v>121</v>
      </c>
      <c r="AC65" s="106" t="s">
        <v>93</v>
      </c>
      <c r="AD65" s="1"/>
      <c r="AE65" s="114" t="s">
        <v>121</v>
      </c>
      <c r="AF65" s="106" t="s">
        <v>93</v>
      </c>
      <c r="AG65" s="140">
        <v>3</v>
      </c>
      <c r="AH65" s="6">
        <v>9.0805555555555557</v>
      </c>
      <c r="AI65" s="11">
        <v>9.4</v>
      </c>
      <c r="AJ65" s="154">
        <v>0.31944444444444464</v>
      </c>
      <c r="AK65" s="121">
        <v>2</v>
      </c>
      <c r="AL65" s="169">
        <v>0.63888888888888928</v>
      </c>
      <c r="AM65" s="140">
        <v>74</v>
      </c>
      <c r="AN65" s="1"/>
      <c r="AO65" s="114" t="s">
        <v>121</v>
      </c>
      <c r="AP65" s="106" t="s">
        <v>93</v>
      </c>
      <c r="AQ65" s="140">
        <v>3</v>
      </c>
      <c r="AR65" s="6">
        <v>9.0805555555555557</v>
      </c>
      <c r="AS65" s="11">
        <v>9.4</v>
      </c>
      <c r="AT65" s="154">
        <v>0.31944444444444464</v>
      </c>
      <c r="AU65" s="121">
        <v>2</v>
      </c>
      <c r="AV65" s="169">
        <v>0.63888888888888928</v>
      </c>
      <c r="AW65" s="104">
        <v>75</v>
      </c>
      <c r="AY65" s="114" t="s">
        <v>121</v>
      </c>
      <c r="AZ65" s="106" t="s">
        <v>93</v>
      </c>
      <c r="BA65" s="140"/>
      <c r="BB65" s="6">
        <v>9.0805555555555557</v>
      </c>
      <c r="BC65" s="11">
        <v>9.4</v>
      </c>
      <c r="BD65" s="154">
        <v>0.31944444444444464</v>
      </c>
      <c r="BE65" s="121">
        <v>2</v>
      </c>
      <c r="BF65" s="169">
        <v>0.63888888888888928</v>
      </c>
      <c r="BG65" s="140">
        <v>66</v>
      </c>
      <c r="BI65" s="114" t="s">
        <v>121</v>
      </c>
      <c r="BJ65" s="106" t="s">
        <v>93</v>
      </c>
      <c r="BK65" s="140"/>
      <c r="BL65" s="6">
        <v>9.0805555555555557</v>
      </c>
      <c r="BM65" s="11">
        <v>9.4</v>
      </c>
      <c r="BN65" s="154">
        <v>0.31944444444444464</v>
      </c>
      <c r="BO65" s="121">
        <v>2</v>
      </c>
      <c r="BP65" s="169">
        <v>0.63888888888888928</v>
      </c>
      <c r="BQ65" s="289"/>
      <c r="BS65" s="114" t="s">
        <v>121</v>
      </c>
      <c r="BT65" s="106" t="s">
        <v>93</v>
      </c>
      <c r="BU65" s="140"/>
      <c r="BV65" s="6">
        <v>9.0805555555555557</v>
      </c>
      <c r="BW65" s="11">
        <v>9.4</v>
      </c>
      <c r="BX65" s="154">
        <v>0.31944444444444464</v>
      </c>
      <c r="BY65" s="121">
        <v>2</v>
      </c>
      <c r="BZ65" s="169">
        <v>0.63888888888888928</v>
      </c>
      <c r="CA65" s="140">
        <v>69</v>
      </c>
      <c r="CC65" s="114" t="s">
        <v>121</v>
      </c>
      <c r="CD65" s="106" t="s">
        <v>93</v>
      </c>
      <c r="CE65" s="140"/>
      <c r="CF65" s="6">
        <v>9.0805555555555557</v>
      </c>
      <c r="CG65" s="11">
        <v>9.4</v>
      </c>
      <c r="CH65" s="154">
        <v>0.31944444444444464</v>
      </c>
      <c r="CI65" s="121">
        <v>2</v>
      </c>
      <c r="CJ65" s="169">
        <v>0.63888888888888928</v>
      </c>
      <c r="CK65" s="140">
        <v>69</v>
      </c>
      <c r="CM65" s="114" t="s">
        <v>121</v>
      </c>
      <c r="CN65" s="106" t="s">
        <v>93</v>
      </c>
      <c r="CO65" s="140"/>
      <c r="CP65" s="6">
        <v>9.0805555555555557</v>
      </c>
      <c r="CQ65" s="11">
        <v>9.4</v>
      </c>
      <c r="CR65" s="154">
        <v>0.31944444444444464</v>
      </c>
      <c r="CS65" s="121">
        <v>2</v>
      </c>
      <c r="CT65" s="282">
        <v>0.63888888888888928</v>
      </c>
      <c r="CU65" s="140">
        <v>68</v>
      </c>
      <c r="CW65" s="117" t="s">
        <v>121</v>
      </c>
      <c r="CX65" s="106" t="s">
        <v>93</v>
      </c>
      <c r="CY65" s="140"/>
      <c r="CZ65" s="6">
        <v>9.0805555555555557</v>
      </c>
      <c r="DA65" s="11">
        <v>9.4</v>
      </c>
      <c r="DB65" s="154">
        <v>0.31944444444444464</v>
      </c>
      <c r="DC65" s="121">
        <v>2</v>
      </c>
      <c r="DD65" s="27">
        <v>0.63888888888888928</v>
      </c>
      <c r="DE65" s="140">
        <v>69</v>
      </c>
    </row>
    <row r="66" spans="1:109" x14ac:dyDescent="0.25">
      <c r="A66" s="291" t="s">
        <v>121</v>
      </c>
      <c r="B66" s="106" t="s">
        <v>404</v>
      </c>
      <c r="C66" s="140"/>
      <c r="D66" s="13">
        <v>8.1666666666666661</v>
      </c>
      <c r="E66" s="85">
        <v>9</v>
      </c>
      <c r="F66" s="28">
        <v>0.83333333333333393</v>
      </c>
      <c r="G66" s="121">
        <v>2</v>
      </c>
      <c r="H66" s="27">
        <v>1.6666666666666679</v>
      </c>
      <c r="I66" s="41">
        <v>4</v>
      </c>
      <c r="J66" s="140">
        <v>2</v>
      </c>
      <c r="K66" s="8">
        <f t="shared" si="0"/>
        <v>2</v>
      </c>
      <c r="L66" s="140"/>
      <c r="M66" s="140">
        <v>1</v>
      </c>
      <c r="N66" s="140">
        <v>2</v>
      </c>
      <c r="O66" s="140">
        <v>1</v>
      </c>
      <c r="P66" s="140">
        <v>2</v>
      </c>
      <c r="Q66" s="140"/>
      <c r="R66" s="140"/>
      <c r="S66" s="140"/>
      <c r="T66" s="140"/>
      <c r="U66" s="140"/>
      <c r="V66" s="140">
        <f>+L66+M66+N66+O66+P66+Q66+R66+S66+T66+U66</f>
        <v>6</v>
      </c>
      <c r="W66" s="25">
        <f>+L66/(M66+L66)</f>
        <v>0</v>
      </c>
      <c r="X66" s="36">
        <f>+N66/(O66+N66)</f>
        <v>0.66666666666666663</v>
      </c>
      <c r="Y66" s="36">
        <f>+P66/(Q66+P66)</f>
        <v>1</v>
      </c>
      <c r="Z66" s="37" t="e">
        <f>+R66/(S66+R66)</f>
        <v>#DIV/0!</v>
      </c>
      <c r="AA66" s="1"/>
      <c r="AB66" s="291" t="s">
        <v>121</v>
      </c>
      <c r="AC66" s="106" t="s">
        <v>404</v>
      </c>
      <c r="AD66" s="1"/>
      <c r="AE66" s="155" t="s">
        <v>121</v>
      </c>
      <c r="AF66" s="106" t="s">
        <v>404</v>
      </c>
      <c r="AG66" s="140">
        <v>1</v>
      </c>
      <c r="AH66" s="13">
        <v>8.1666666666666661</v>
      </c>
      <c r="AI66" s="85">
        <v>9</v>
      </c>
      <c r="AJ66" s="28">
        <v>0.83333333333333393</v>
      </c>
      <c r="AK66" s="121">
        <v>2</v>
      </c>
      <c r="AL66" s="169">
        <v>1.6666666666666679</v>
      </c>
      <c r="AM66" s="140">
        <v>48</v>
      </c>
      <c r="AN66" s="1"/>
      <c r="AO66" s="155" t="s">
        <v>121</v>
      </c>
      <c r="AP66" s="106" t="s">
        <v>404</v>
      </c>
      <c r="AQ66" s="140">
        <v>1</v>
      </c>
      <c r="AR66" s="13">
        <v>8.1666666666666661</v>
      </c>
      <c r="AS66" s="85">
        <v>9</v>
      </c>
      <c r="AT66" s="28">
        <v>0.83333333333333393</v>
      </c>
      <c r="AU66" s="121">
        <v>2</v>
      </c>
      <c r="AV66" s="169">
        <v>1.6666666666666679</v>
      </c>
      <c r="AW66" s="104">
        <v>49</v>
      </c>
      <c r="AY66" s="155" t="s">
        <v>121</v>
      </c>
      <c r="AZ66" s="106" t="s">
        <v>404</v>
      </c>
      <c r="BA66" s="140"/>
      <c r="BB66" s="13">
        <v>8.1666666666666661</v>
      </c>
      <c r="BC66" s="85">
        <v>9</v>
      </c>
      <c r="BD66" s="28">
        <v>0.83333333333333393</v>
      </c>
      <c r="BE66" s="121">
        <v>2</v>
      </c>
      <c r="BF66" s="169">
        <v>1.6666666666666679</v>
      </c>
      <c r="BG66" s="140">
        <v>48</v>
      </c>
      <c r="BI66" s="155" t="s">
        <v>121</v>
      </c>
      <c r="BJ66" s="106" t="s">
        <v>404</v>
      </c>
      <c r="BK66" s="140"/>
      <c r="BL66" s="13">
        <v>8.1666666666666661</v>
      </c>
      <c r="BM66" s="85">
        <v>9</v>
      </c>
      <c r="BN66" s="28">
        <v>0.83333333333333393</v>
      </c>
      <c r="BO66" s="121">
        <v>2</v>
      </c>
      <c r="BP66" s="169">
        <v>1.6666666666666679</v>
      </c>
      <c r="BQ66" s="289"/>
      <c r="BS66" s="155" t="s">
        <v>121</v>
      </c>
      <c r="BT66" s="106" t="s">
        <v>404</v>
      </c>
      <c r="BU66" s="140"/>
      <c r="BV66" s="13">
        <v>8.1666666666666661</v>
      </c>
      <c r="BW66" s="85">
        <v>9</v>
      </c>
      <c r="BX66" s="28">
        <v>0.83333333333333393</v>
      </c>
      <c r="BY66" s="121">
        <v>2</v>
      </c>
      <c r="BZ66" s="169">
        <v>1.6666666666666679</v>
      </c>
      <c r="CA66" s="140">
        <v>46</v>
      </c>
      <c r="CC66" s="155" t="s">
        <v>121</v>
      </c>
      <c r="CD66" s="106" t="s">
        <v>404</v>
      </c>
      <c r="CE66" s="140"/>
      <c r="CF66" s="13">
        <v>8.1666666666666661</v>
      </c>
      <c r="CG66" s="85">
        <v>9</v>
      </c>
      <c r="CH66" s="28">
        <v>0.83333333333333393</v>
      </c>
      <c r="CI66" s="121">
        <v>2</v>
      </c>
      <c r="CJ66" s="169">
        <v>1.6666666666666679</v>
      </c>
      <c r="CK66" s="140">
        <v>46</v>
      </c>
      <c r="CM66" s="155" t="s">
        <v>121</v>
      </c>
      <c r="CN66" s="106" t="s">
        <v>404</v>
      </c>
      <c r="CO66" s="140"/>
      <c r="CP66" s="13">
        <v>8.1666666666666661</v>
      </c>
      <c r="CQ66" s="85">
        <v>9</v>
      </c>
      <c r="CR66" s="28">
        <v>0.83333333333333393</v>
      </c>
      <c r="CS66" s="121">
        <v>2</v>
      </c>
      <c r="CT66" s="282">
        <v>1.6666666666666679</v>
      </c>
      <c r="CU66" s="140">
        <v>46</v>
      </c>
      <c r="CW66" s="291" t="s">
        <v>121</v>
      </c>
      <c r="CX66" s="106" t="s">
        <v>404</v>
      </c>
      <c r="CY66" s="140"/>
      <c r="CZ66" s="13">
        <v>8.1666666666666661</v>
      </c>
      <c r="DA66" s="85">
        <v>9</v>
      </c>
      <c r="DB66" s="28">
        <v>0.83333333333333393</v>
      </c>
      <c r="DC66" s="121">
        <v>2</v>
      </c>
      <c r="DD66" s="27">
        <v>1.6666666666666679</v>
      </c>
      <c r="DE66" s="140">
        <v>45</v>
      </c>
    </row>
    <row r="67" spans="1:109" s="96" customFormat="1" x14ac:dyDescent="0.25">
      <c r="A67" s="43" t="s">
        <v>121</v>
      </c>
      <c r="B67" s="111" t="s">
        <v>122</v>
      </c>
      <c r="C67" s="140"/>
      <c r="D67" s="6">
        <v>7.4027777777777777</v>
      </c>
      <c r="E67" s="11">
        <v>6.75</v>
      </c>
      <c r="F67" s="154">
        <v>-0.65277777777777768</v>
      </c>
      <c r="G67" s="121">
        <v>4</v>
      </c>
      <c r="H67" s="27">
        <v>-2.6111111111111107</v>
      </c>
      <c r="I67" s="41">
        <v>18</v>
      </c>
      <c r="J67" s="140">
        <v>16</v>
      </c>
      <c r="K67" s="8">
        <f t="shared" si="0"/>
        <v>1.125</v>
      </c>
      <c r="L67" s="140">
        <v>7</v>
      </c>
      <c r="M67" s="140">
        <v>3</v>
      </c>
      <c r="N67" s="140">
        <v>10</v>
      </c>
      <c r="O67" s="140">
        <v>10</v>
      </c>
      <c r="P67" s="140">
        <v>1</v>
      </c>
      <c r="Q67" s="140">
        <v>3</v>
      </c>
      <c r="R67" s="140"/>
      <c r="S67" s="140"/>
      <c r="T67" s="140"/>
      <c r="U67" s="140"/>
      <c r="V67" s="140">
        <f t="shared" si="11"/>
        <v>34</v>
      </c>
      <c r="W67" s="25">
        <f t="shared" si="12"/>
        <v>0.7</v>
      </c>
      <c r="X67" s="36">
        <f t="shared" si="13"/>
        <v>0.5</v>
      </c>
      <c r="Y67" s="36">
        <f t="shared" si="14"/>
        <v>0.25</v>
      </c>
      <c r="Z67" s="37" t="e">
        <f t="shared" si="15"/>
        <v>#DIV/0!</v>
      </c>
      <c r="AA67" s="1"/>
      <c r="AB67" s="43" t="s">
        <v>121</v>
      </c>
      <c r="AC67" s="111" t="s">
        <v>122</v>
      </c>
      <c r="AD67" s="1"/>
      <c r="AE67" s="125" t="s">
        <v>121</v>
      </c>
      <c r="AF67" s="111" t="s">
        <v>122</v>
      </c>
      <c r="AG67" s="140">
        <v>7</v>
      </c>
      <c r="AH67" s="6">
        <v>7.4027777777777777</v>
      </c>
      <c r="AI67" s="11">
        <v>6.75</v>
      </c>
      <c r="AJ67" s="154">
        <v>-0.65277777777777768</v>
      </c>
      <c r="AK67" s="121">
        <v>4</v>
      </c>
      <c r="AL67" s="169">
        <v>-2.6111111111111107</v>
      </c>
      <c r="AM67" s="140">
        <v>191</v>
      </c>
      <c r="AN67" s="1"/>
      <c r="AO67" s="125" t="s">
        <v>121</v>
      </c>
      <c r="AP67" s="111" t="s">
        <v>122</v>
      </c>
      <c r="AQ67" s="140">
        <v>7</v>
      </c>
      <c r="AR67" s="6">
        <v>7.4027777777777777</v>
      </c>
      <c r="AS67" s="11">
        <v>6.75</v>
      </c>
      <c r="AT67" s="154">
        <v>-0.65277777777777768</v>
      </c>
      <c r="AU67" s="121">
        <v>4</v>
      </c>
      <c r="AV67" s="169">
        <v>-2.6111111111111107</v>
      </c>
      <c r="AW67" s="104">
        <v>198</v>
      </c>
      <c r="AX67"/>
      <c r="AY67" s="125" t="s">
        <v>121</v>
      </c>
      <c r="AZ67" s="111" t="s">
        <v>122</v>
      </c>
      <c r="BA67" s="140"/>
      <c r="BB67" s="6">
        <v>7.4027777777777777</v>
      </c>
      <c r="BC67" s="11">
        <v>6.75</v>
      </c>
      <c r="BD67" s="154">
        <v>-0.65277777777777768</v>
      </c>
      <c r="BE67" s="121">
        <v>4</v>
      </c>
      <c r="BF67" s="169">
        <v>-2.6111111111111107</v>
      </c>
      <c r="BG67" s="140">
        <v>155</v>
      </c>
      <c r="BH67"/>
      <c r="BI67" s="125" t="s">
        <v>121</v>
      </c>
      <c r="BJ67" s="111" t="s">
        <v>122</v>
      </c>
      <c r="BK67" s="140"/>
      <c r="BL67" s="6">
        <v>7.4027777777777777</v>
      </c>
      <c r="BM67" s="11">
        <v>6.75</v>
      </c>
      <c r="BN67" s="154">
        <v>-0.65277777777777768</v>
      </c>
      <c r="BO67" s="121">
        <v>4</v>
      </c>
      <c r="BP67" s="169">
        <v>-2.6111111111111107</v>
      </c>
      <c r="BQ67" s="289"/>
      <c r="BR67"/>
      <c r="BS67" s="125" t="s">
        <v>121</v>
      </c>
      <c r="BT67" s="111" t="s">
        <v>122</v>
      </c>
      <c r="BU67" s="140"/>
      <c r="BV67" s="6">
        <v>7.4027777777777777</v>
      </c>
      <c r="BW67" s="11">
        <v>6.75</v>
      </c>
      <c r="BX67" s="154">
        <v>-0.65277777777777768</v>
      </c>
      <c r="BY67" s="121">
        <v>4</v>
      </c>
      <c r="BZ67" s="169">
        <v>-2.6111111111111107</v>
      </c>
      <c r="CA67" s="140">
        <v>163</v>
      </c>
      <c r="CB67"/>
      <c r="CC67" s="125" t="s">
        <v>121</v>
      </c>
      <c r="CD67" s="111" t="s">
        <v>122</v>
      </c>
      <c r="CE67" s="140"/>
      <c r="CF67" s="6">
        <v>7.4027777777777777</v>
      </c>
      <c r="CG67" s="11">
        <v>6.75</v>
      </c>
      <c r="CH67" s="154">
        <v>-0.65277777777777768</v>
      </c>
      <c r="CI67" s="121">
        <v>4</v>
      </c>
      <c r="CJ67" s="169">
        <v>-2.6111111111111107</v>
      </c>
      <c r="CK67" s="140">
        <v>173</v>
      </c>
      <c r="CL67"/>
      <c r="CM67" s="125" t="s">
        <v>121</v>
      </c>
      <c r="CN67" s="111" t="s">
        <v>122</v>
      </c>
      <c r="CO67" s="140"/>
      <c r="CP67" s="6">
        <v>7.4027777777777777</v>
      </c>
      <c r="CQ67" s="11">
        <v>6.75</v>
      </c>
      <c r="CR67" s="154">
        <v>-0.65277777777777768</v>
      </c>
      <c r="CS67" s="121">
        <v>4</v>
      </c>
      <c r="CT67" s="282">
        <v>-2.6111111111111107</v>
      </c>
      <c r="CU67" s="140">
        <v>173</v>
      </c>
      <c r="CV67"/>
      <c r="CW67" s="43" t="s">
        <v>121</v>
      </c>
      <c r="CX67" s="111" t="s">
        <v>122</v>
      </c>
      <c r="CY67" s="140"/>
      <c r="CZ67" s="6">
        <v>7.4027777777777777</v>
      </c>
      <c r="DA67" s="11">
        <v>6.75</v>
      </c>
      <c r="DB67" s="154">
        <v>-0.65277777777777768</v>
      </c>
      <c r="DC67" s="121">
        <v>4</v>
      </c>
      <c r="DD67" s="27">
        <v>-2.6111111111111107</v>
      </c>
      <c r="DE67" s="140">
        <v>173</v>
      </c>
    </row>
    <row r="68" spans="1:109" x14ac:dyDescent="0.25">
      <c r="A68" s="105" t="s">
        <v>123</v>
      </c>
      <c r="B68" s="106" t="s">
        <v>124</v>
      </c>
      <c r="C68" s="140"/>
      <c r="D68" s="13">
        <v>5.5714285714285712</v>
      </c>
      <c r="E68" s="85">
        <v>5</v>
      </c>
      <c r="F68" s="28">
        <v>-0.57142857142857117</v>
      </c>
      <c r="G68" s="121">
        <v>6</v>
      </c>
      <c r="H68" s="27">
        <v>-3.428571428571427</v>
      </c>
      <c r="I68" s="140">
        <v>5</v>
      </c>
      <c r="J68" s="140">
        <v>2</v>
      </c>
      <c r="K68" s="8">
        <f t="shared" si="0"/>
        <v>2.5</v>
      </c>
      <c r="L68" s="140">
        <v>5</v>
      </c>
      <c r="M68" s="140"/>
      <c r="N68" s="140"/>
      <c r="O68" s="140">
        <v>1</v>
      </c>
      <c r="P68" s="140"/>
      <c r="Q68" s="140"/>
      <c r="R68" s="140"/>
      <c r="S68" s="140">
        <v>1</v>
      </c>
      <c r="T68" s="140"/>
      <c r="U68" s="140"/>
      <c r="V68" s="140">
        <f t="shared" si="11"/>
        <v>7</v>
      </c>
      <c r="W68" s="25">
        <f t="shared" si="12"/>
        <v>1</v>
      </c>
      <c r="X68" s="36">
        <f t="shared" si="13"/>
        <v>0</v>
      </c>
      <c r="Y68" s="36" t="e">
        <f t="shared" si="14"/>
        <v>#DIV/0!</v>
      </c>
      <c r="Z68" s="37">
        <f t="shared" si="15"/>
        <v>0</v>
      </c>
      <c r="AA68" s="1"/>
      <c r="AB68" s="105" t="s">
        <v>123</v>
      </c>
      <c r="AC68" s="106" t="s">
        <v>124</v>
      </c>
      <c r="AD68" s="1"/>
      <c r="AE68" s="105" t="s">
        <v>123</v>
      </c>
      <c r="AF68" s="106" t="s">
        <v>124</v>
      </c>
      <c r="AG68" s="140">
        <v>1</v>
      </c>
      <c r="AH68" s="13">
        <v>5.5714285714285712</v>
      </c>
      <c r="AI68" s="85">
        <v>5</v>
      </c>
      <c r="AJ68" s="28">
        <v>-0.57142857142857117</v>
      </c>
      <c r="AK68" s="121">
        <v>6</v>
      </c>
      <c r="AL68" s="169">
        <v>-3.428571428571427</v>
      </c>
      <c r="AM68" s="140">
        <v>201</v>
      </c>
      <c r="AN68" s="1"/>
      <c r="AO68" s="105" t="s">
        <v>123</v>
      </c>
      <c r="AP68" s="106" t="s">
        <v>124</v>
      </c>
      <c r="AQ68" s="140">
        <v>1</v>
      </c>
      <c r="AR68" s="13">
        <v>5.5714285714285712</v>
      </c>
      <c r="AS68" s="85">
        <v>5</v>
      </c>
      <c r="AT68" s="28">
        <v>-0.57142857142857117</v>
      </c>
      <c r="AU68" s="121">
        <v>6</v>
      </c>
      <c r="AV68" s="169">
        <v>-3.428571428571427</v>
      </c>
      <c r="AW68" s="104">
        <v>208</v>
      </c>
      <c r="AY68" s="105" t="s">
        <v>123</v>
      </c>
      <c r="AZ68" s="106" t="s">
        <v>124</v>
      </c>
      <c r="BA68" s="140"/>
      <c r="BB68" s="13">
        <v>5.5714285714285712</v>
      </c>
      <c r="BC68" s="85">
        <v>5</v>
      </c>
      <c r="BD68" s="28">
        <v>-0.57142857142857117</v>
      </c>
      <c r="BE68" s="121">
        <v>6</v>
      </c>
      <c r="BF68" s="169">
        <v>-3.428571428571427</v>
      </c>
      <c r="BG68" s="140">
        <v>167</v>
      </c>
      <c r="BI68" s="105" t="s">
        <v>123</v>
      </c>
      <c r="BJ68" s="106" t="s">
        <v>124</v>
      </c>
      <c r="BK68" s="140"/>
      <c r="BL68" s="13">
        <v>5.5714285714285712</v>
      </c>
      <c r="BM68" s="85">
        <v>5</v>
      </c>
      <c r="BN68" s="28">
        <v>-0.57142857142857117</v>
      </c>
      <c r="BO68" s="121">
        <v>6</v>
      </c>
      <c r="BP68" s="169">
        <v>-3.428571428571427</v>
      </c>
      <c r="BQ68" s="289"/>
      <c r="BS68" s="105" t="s">
        <v>123</v>
      </c>
      <c r="BT68" s="106" t="s">
        <v>124</v>
      </c>
      <c r="BU68" s="140"/>
      <c r="BV68" s="13">
        <v>5.5714285714285712</v>
      </c>
      <c r="BW68" s="85">
        <v>5</v>
      </c>
      <c r="BX68" s="28">
        <v>-0.57142857142857117</v>
      </c>
      <c r="BY68" s="121">
        <v>6</v>
      </c>
      <c r="BZ68" s="169">
        <v>-3.428571428571427</v>
      </c>
      <c r="CA68" s="140">
        <v>174</v>
      </c>
      <c r="CC68" s="105" t="s">
        <v>123</v>
      </c>
      <c r="CD68" s="106" t="s">
        <v>124</v>
      </c>
      <c r="CE68" s="140"/>
      <c r="CF68" s="13">
        <v>5.5714285714285712</v>
      </c>
      <c r="CG68" s="85">
        <v>5</v>
      </c>
      <c r="CH68" s="28">
        <v>-0.57142857142857117</v>
      </c>
      <c r="CI68" s="121">
        <v>6</v>
      </c>
      <c r="CJ68" s="169">
        <v>-3.428571428571427</v>
      </c>
      <c r="CK68" s="140">
        <v>184</v>
      </c>
      <c r="CM68" s="105" t="s">
        <v>123</v>
      </c>
      <c r="CN68" s="106" t="s">
        <v>124</v>
      </c>
      <c r="CO68" s="140"/>
      <c r="CP68" s="13">
        <v>5.5714285714285712</v>
      </c>
      <c r="CQ68" s="85">
        <v>5</v>
      </c>
      <c r="CR68" s="28">
        <v>-0.57142857142857117</v>
      </c>
      <c r="CS68" s="121">
        <v>6</v>
      </c>
      <c r="CT68" s="282">
        <v>-3.428571428571427</v>
      </c>
      <c r="CU68" s="140">
        <v>184</v>
      </c>
      <c r="CW68" s="105" t="s">
        <v>123</v>
      </c>
      <c r="CX68" s="106" t="s">
        <v>124</v>
      </c>
      <c r="CY68" s="140"/>
      <c r="CZ68" s="13">
        <v>5.5714285714285712</v>
      </c>
      <c r="DA68" s="85">
        <v>5</v>
      </c>
      <c r="DB68" s="28">
        <v>-0.57142857142857117</v>
      </c>
      <c r="DC68" s="121">
        <v>6</v>
      </c>
      <c r="DD68" s="27">
        <v>-3.428571428571427</v>
      </c>
      <c r="DE68" s="140">
        <v>184</v>
      </c>
    </row>
    <row r="69" spans="1:109" x14ac:dyDescent="0.25">
      <c r="A69" s="120" t="s">
        <v>127</v>
      </c>
      <c r="B69" s="111" t="s">
        <v>456</v>
      </c>
      <c r="C69" s="141">
        <v>3</v>
      </c>
      <c r="D69" s="12">
        <v>6.25</v>
      </c>
      <c r="E69" s="17">
        <v>6.75</v>
      </c>
      <c r="F69" s="53">
        <f>+E69-D69</f>
        <v>0.5</v>
      </c>
      <c r="G69" s="54">
        <v>4</v>
      </c>
      <c r="H69" s="238">
        <f>+F69*G69</f>
        <v>2</v>
      </c>
      <c r="I69" s="63">
        <v>10</v>
      </c>
      <c r="J69" s="141">
        <v>9</v>
      </c>
      <c r="K69" s="29">
        <f t="shared" si="0"/>
        <v>1.1111111111111112</v>
      </c>
      <c r="L69" s="141">
        <v>3</v>
      </c>
      <c r="M69" s="141">
        <v>7</v>
      </c>
      <c r="N69" s="141">
        <v>5</v>
      </c>
      <c r="O69" s="141">
        <v>2</v>
      </c>
      <c r="P69" s="141">
        <v>2</v>
      </c>
      <c r="Q69" s="141"/>
      <c r="R69" s="141"/>
      <c r="S69" s="141"/>
      <c r="T69" s="141"/>
      <c r="U69" s="141"/>
      <c r="V69" s="141">
        <f>+L69+M69+N69+O69+P69+Q69+R69+S69+T69+U69</f>
        <v>19</v>
      </c>
      <c r="W69" s="33">
        <f t="shared" si="12"/>
        <v>0.3</v>
      </c>
      <c r="X69" s="34">
        <f>+N69/(O69+N69)</f>
        <v>0.7142857142857143</v>
      </c>
      <c r="Y69" s="34">
        <f>+P69/(Q69+P69)</f>
        <v>1</v>
      </c>
      <c r="Z69" s="35" t="e">
        <f>+R69/(S69+R69)</f>
        <v>#DIV/0!</v>
      </c>
      <c r="AA69" s="1"/>
      <c r="AB69" s="120" t="s">
        <v>127</v>
      </c>
      <c r="AC69" s="111" t="s">
        <v>456</v>
      </c>
      <c r="AD69" s="1"/>
      <c r="AE69" s="112" t="s">
        <v>127</v>
      </c>
      <c r="AF69" s="111" t="s">
        <v>128</v>
      </c>
      <c r="AG69" s="140">
        <v>1</v>
      </c>
      <c r="AH69" s="13">
        <v>7</v>
      </c>
      <c r="AI69" s="85">
        <v>7</v>
      </c>
      <c r="AJ69" s="28">
        <v>0</v>
      </c>
      <c r="AK69" s="121">
        <v>4</v>
      </c>
      <c r="AL69" s="169">
        <v>0</v>
      </c>
      <c r="AM69" s="140">
        <v>89</v>
      </c>
      <c r="AN69" s="1"/>
      <c r="AO69" s="112" t="s">
        <v>127</v>
      </c>
      <c r="AP69" s="111" t="s">
        <v>128</v>
      </c>
      <c r="AQ69" s="140">
        <v>2</v>
      </c>
      <c r="AR69" s="202">
        <v>6.8571</v>
      </c>
      <c r="AS69" s="203">
        <v>7</v>
      </c>
      <c r="AT69" s="55">
        <v>0.14290000000000003</v>
      </c>
      <c r="AU69" s="54">
        <v>4</v>
      </c>
      <c r="AV69" s="170">
        <v>0.57160000000000011</v>
      </c>
      <c r="AW69" s="141">
        <v>78</v>
      </c>
      <c r="AY69" s="112" t="s">
        <v>127</v>
      </c>
      <c r="AZ69" s="111" t="s">
        <v>128</v>
      </c>
      <c r="BA69" s="141">
        <v>1</v>
      </c>
      <c r="BB69" s="202">
        <v>6.15</v>
      </c>
      <c r="BC69" s="203">
        <v>7</v>
      </c>
      <c r="BD69" s="53">
        <f>+BC69-BB69</f>
        <v>0.84999999999999964</v>
      </c>
      <c r="BE69" s="54">
        <v>4</v>
      </c>
      <c r="BF69" s="170">
        <f>+BD69*BE69</f>
        <v>3.3999999999999986</v>
      </c>
      <c r="BG69" s="141">
        <v>17</v>
      </c>
      <c r="BI69" s="112" t="s">
        <v>127</v>
      </c>
      <c r="BJ69" s="111" t="s">
        <v>456</v>
      </c>
      <c r="BK69" s="140">
        <v>1</v>
      </c>
      <c r="BL69" s="13">
        <v>6.15</v>
      </c>
      <c r="BM69" s="85">
        <v>7</v>
      </c>
      <c r="BN69" s="154">
        <v>0.84999999999999964</v>
      </c>
      <c r="BO69" s="121">
        <v>4</v>
      </c>
      <c r="BP69" s="169">
        <v>3.3999999999999986</v>
      </c>
      <c r="BQ69" s="289"/>
      <c r="BS69" s="112" t="s">
        <v>127</v>
      </c>
      <c r="BT69" s="111" t="s">
        <v>456</v>
      </c>
      <c r="BU69" s="140">
        <v>1</v>
      </c>
      <c r="BV69" s="13">
        <v>6.15</v>
      </c>
      <c r="BW69" s="85">
        <v>7</v>
      </c>
      <c r="BX69" s="154">
        <v>0.84999999999999964</v>
      </c>
      <c r="BY69" s="121">
        <v>4</v>
      </c>
      <c r="BZ69" s="169">
        <v>3.3999999999999986</v>
      </c>
      <c r="CA69" s="140">
        <v>15</v>
      </c>
      <c r="CC69" s="112" t="s">
        <v>127</v>
      </c>
      <c r="CD69" s="111" t="s">
        <v>456</v>
      </c>
      <c r="CE69" s="140">
        <v>1</v>
      </c>
      <c r="CF69" s="13">
        <v>6.15</v>
      </c>
      <c r="CG69" s="85">
        <v>7</v>
      </c>
      <c r="CH69" s="154">
        <v>0.84999999999999964</v>
      </c>
      <c r="CI69" s="121">
        <v>4</v>
      </c>
      <c r="CJ69" s="169">
        <v>3.3999999999999986</v>
      </c>
      <c r="CK69" s="140">
        <v>18</v>
      </c>
      <c r="CM69" s="112" t="s">
        <v>127</v>
      </c>
      <c r="CN69" s="111" t="s">
        <v>456</v>
      </c>
      <c r="CO69" s="141">
        <v>2</v>
      </c>
      <c r="CP69" s="12">
        <v>6.25</v>
      </c>
      <c r="CQ69" s="17">
        <v>6.75</v>
      </c>
      <c r="CR69" s="53">
        <f>+CQ69-CP69</f>
        <v>0.5</v>
      </c>
      <c r="CS69" s="54">
        <v>4</v>
      </c>
      <c r="CT69" s="278">
        <f>+CR69*CS69</f>
        <v>2</v>
      </c>
      <c r="CU69" s="141">
        <v>36</v>
      </c>
      <c r="CW69" s="120" t="s">
        <v>127</v>
      </c>
      <c r="CX69" s="111" t="s">
        <v>456</v>
      </c>
      <c r="CY69" s="141">
        <v>3</v>
      </c>
      <c r="CZ69" s="12">
        <v>6.25</v>
      </c>
      <c r="DA69" s="17">
        <v>6.75</v>
      </c>
      <c r="DB69" s="53">
        <f>+DA69-CZ69</f>
        <v>0.5</v>
      </c>
      <c r="DC69" s="54">
        <v>4</v>
      </c>
      <c r="DD69" s="238">
        <f>+DB69*DC69</f>
        <v>2</v>
      </c>
      <c r="DE69" s="141">
        <v>36</v>
      </c>
    </row>
    <row r="70" spans="1:109" x14ac:dyDescent="0.25">
      <c r="A70" s="120" t="s">
        <v>129</v>
      </c>
      <c r="B70" s="106" t="s">
        <v>485</v>
      </c>
      <c r="C70" s="141">
        <v>2</v>
      </c>
      <c r="D70" s="12">
        <v>9.1111000000000004</v>
      </c>
      <c r="E70" s="17">
        <v>9.1111000000000004</v>
      </c>
      <c r="F70" s="53">
        <f>+E70-D70</f>
        <v>0</v>
      </c>
      <c r="G70" s="54">
        <v>1</v>
      </c>
      <c r="H70" s="238">
        <f>+F70*G70</f>
        <v>0</v>
      </c>
      <c r="I70" s="63">
        <v>7</v>
      </c>
      <c r="J70" s="141">
        <v>7</v>
      </c>
      <c r="K70" s="29">
        <f t="shared" si="0"/>
        <v>1</v>
      </c>
      <c r="L70" s="141"/>
      <c r="M70" s="141">
        <v>6</v>
      </c>
      <c r="N70" s="141">
        <v>5</v>
      </c>
      <c r="O70" s="141">
        <v>1</v>
      </c>
      <c r="P70" s="141">
        <v>2</v>
      </c>
      <c r="Q70" s="141"/>
      <c r="R70" s="141"/>
      <c r="S70" s="141"/>
      <c r="T70" s="141"/>
      <c r="U70" s="141"/>
      <c r="V70" s="141">
        <f>+L70+M70+N70+O70+P70+Q70+R70+S70+T70+U70</f>
        <v>14</v>
      </c>
      <c r="W70" s="33">
        <f t="shared" si="12"/>
        <v>0</v>
      </c>
      <c r="X70" s="34">
        <f>+N70/(O70+N70)</f>
        <v>0.83333333333333337</v>
      </c>
      <c r="Y70" s="34">
        <f>+P70/(Q70+P70)</f>
        <v>1</v>
      </c>
      <c r="Z70" s="35" t="e">
        <f>+R70/(S70+R70)</f>
        <v>#DIV/0!</v>
      </c>
      <c r="AA70" s="1"/>
      <c r="AB70" s="120" t="s">
        <v>129</v>
      </c>
      <c r="AC70" s="106" t="s">
        <v>485</v>
      </c>
      <c r="AD70" s="1"/>
      <c r="AE70" s="112" t="s">
        <v>129</v>
      </c>
      <c r="AF70" s="106" t="s">
        <v>485</v>
      </c>
      <c r="AG70" s="140"/>
      <c r="AH70" s="13"/>
      <c r="AI70" s="85"/>
      <c r="AJ70" s="28"/>
      <c r="AK70" s="121"/>
      <c r="AL70" s="169"/>
      <c r="AM70" s="140"/>
      <c r="AN70" s="1"/>
      <c r="AO70" s="112" t="s">
        <v>129</v>
      </c>
      <c r="AP70" s="106" t="s">
        <v>485</v>
      </c>
      <c r="AQ70" s="140"/>
      <c r="AR70" s="202"/>
      <c r="AS70" s="203"/>
      <c r="AT70" s="55"/>
      <c r="AU70" s="54"/>
      <c r="AV70" s="170"/>
      <c r="AW70" s="141"/>
      <c r="AX70" s="96"/>
      <c r="AY70" s="112" t="s">
        <v>129</v>
      </c>
      <c r="AZ70" s="106" t="s">
        <v>485</v>
      </c>
      <c r="BA70" s="141"/>
      <c r="BB70" s="202"/>
      <c r="BC70" s="203"/>
      <c r="BD70" s="53"/>
      <c r="BE70" s="54"/>
      <c r="BF70" s="170"/>
      <c r="BG70" s="141"/>
      <c r="BH70" s="96"/>
      <c r="BI70" s="112" t="s">
        <v>129</v>
      </c>
      <c r="BJ70" s="106" t="s">
        <v>485</v>
      </c>
      <c r="BK70" s="140"/>
      <c r="BL70" s="13"/>
      <c r="BM70" s="85"/>
      <c r="BN70" s="154"/>
      <c r="BO70" s="121"/>
      <c r="BP70" s="169"/>
      <c r="BQ70" s="289"/>
      <c r="BR70" s="96"/>
      <c r="BS70" s="112" t="s">
        <v>129</v>
      </c>
      <c r="BT70" s="106" t="s">
        <v>485</v>
      </c>
      <c r="BU70" s="141">
        <v>1</v>
      </c>
      <c r="BV70" s="202">
        <v>8.3332999999999995</v>
      </c>
      <c r="BW70" s="203">
        <v>10</v>
      </c>
      <c r="BX70" s="53">
        <v>1.6667000000000005</v>
      </c>
      <c r="BY70" s="54">
        <v>1</v>
      </c>
      <c r="BZ70" s="170">
        <v>1.6667000000000005</v>
      </c>
      <c r="CA70" s="141">
        <v>46</v>
      </c>
      <c r="CB70" s="96"/>
      <c r="CC70" s="112" t="s">
        <v>129</v>
      </c>
      <c r="CD70" s="106" t="s">
        <v>485</v>
      </c>
      <c r="CE70" s="141">
        <v>1</v>
      </c>
      <c r="CF70" s="12">
        <v>9.1111000000000004</v>
      </c>
      <c r="CG70" s="17">
        <v>9.1111000000000004</v>
      </c>
      <c r="CH70" s="53">
        <f>+CG70-CF70</f>
        <v>0</v>
      </c>
      <c r="CI70" s="54">
        <v>1</v>
      </c>
      <c r="CJ70" s="278">
        <f>+CH70*CI70</f>
        <v>0</v>
      </c>
      <c r="CK70" s="141">
        <v>84</v>
      </c>
      <c r="CL70" s="96"/>
      <c r="CM70" s="112" t="s">
        <v>129</v>
      </c>
      <c r="CN70" s="106" t="s">
        <v>485</v>
      </c>
      <c r="CO70" s="140">
        <v>1</v>
      </c>
      <c r="CP70" s="6">
        <v>9.1111000000000004</v>
      </c>
      <c r="CQ70" s="11">
        <v>9.1111000000000004</v>
      </c>
      <c r="CR70" s="154">
        <f>+CQ70-CP70</f>
        <v>0</v>
      </c>
      <c r="CS70" s="121">
        <v>1</v>
      </c>
      <c r="CT70" s="282">
        <f>+CR70*CS70</f>
        <v>0</v>
      </c>
      <c r="CU70" s="140">
        <v>84</v>
      </c>
      <c r="CV70" s="96"/>
      <c r="CW70" s="120" t="s">
        <v>129</v>
      </c>
      <c r="CX70" s="106" t="s">
        <v>485</v>
      </c>
      <c r="CY70" s="141">
        <v>2</v>
      </c>
      <c r="CZ70" s="12">
        <v>9.1111000000000004</v>
      </c>
      <c r="DA70" s="17">
        <v>9.1111000000000004</v>
      </c>
      <c r="DB70" s="53">
        <f>+DA70-CZ70</f>
        <v>0</v>
      </c>
      <c r="DC70" s="54">
        <v>1</v>
      </c>
      <c r="DD70" s="238">
        <f>+DB70*DC70</f>
        <v>0</v>
      </c>
      <c r="DE70" s="141">
        <v>86</v>
      </c>
    </row>
    <row r="71" spans="1:109" x14ac:dyDescent="0.25">
      <c r="A71" s="116" t="s">
        <v>465</v>
      </c>
      <c r="B71" s="106" t="s">
        <v>427</v>
      </c>
      <c r="C71" s="140"/>
      <c r="D71" s="10">
        <v>3.5</v>
      </c>
      <c r="E71" s="11">
        <v>3.7</v>
      </c>
      <c r="F71" s="154">
        <v>0.20000000000000018</v>
      </c>
      <c r="G71" s="121">
        <v>7</v>
      </c>
      <c r="H71" s="27">
        <v>1.4000000000000012</v>
      </c>
      <c r="I71" s="41">
        <v>11</v>
      </c>
      <c r="J71" s="140">
        <v>0</v>
      </c>
      <c r="K71" s="140" t="e">
        <f t="shared" si="0"/>
        <v>#DIV/0!</v>
      </c>
      <c r="L71" s="140">
        <v>7</v>
      </c>
      <c r="M71" s="140"/>
      <c r="N71" s="140">
        <v>4</v>
      </c>
      <c r="O71" s="140"/>
      <c r="P71" s="140"/>
      <c r="Q71" s="140"/>
      <c r="R71" s="140"/>
      <c r="S71" s="140"/>
      <c r="T71" s="140"/>
      <c r="U71" s="140"/>
      <c r="V71" s="140">
        <v>11</v>
      </c>
      <c r="W71" s="25">
        <f t="shared" si="12"/>
        <v>1</v>
      </c>
      <c r="X71" s="36">
        <f>+N71/(O71+N71)</f>
        <v>1</v>
      </c>
      <c r="Y71" s="36" t="e">
        <f>+P71/(Q71+P71)</f>
        <v>#DIV/0!</v>
      </c>
      <c r="Z71" s="37" t="e">
        <f>+R71/(S71+R71)</f>
        <v>#DIV/0!</v>
      </c>
      <c r="AA71" s="1"/>
      <c r="AB71" s="116" t="s">
        <v>465</v>
      </c>
      <c r="AC71" s="106" t="s">
        <v>427</v>
      </c>
      <c r="AD71" s="1"/>
      <c r="AE71" s="109" t="s">
        <v>465</v>
      </c>
      <c r="AF71" s="106" t="s">
        <v>427</v>
      </c>
      <c r="AG71" s="140">
        <v>2</v>
      </c>
      <c r="AH71" s="10">
        <v>3.5</v>
      </c>
      <c r="AI71" s="11">
        <v>3.7</v>
      </c>
      <c r="AJ71" s="154">
        <v>0.20000000000000018</v>
      </c>
      <c r="AK71" s="121">
        <v>7</v>
      </c>
      <c r="AL71" s="169">
        <v>1.4000000000000012</v>
      </c>
      <c r="AM71" s="140">
        <v>53</v>
      </c>
      <c r="AN71" s="1"/>
      <c r="AO71" s="109" t="s">
        <v>465</v>
      </c>
      <c r="AP71" s="106" t="s">
        <v>427</v>
      </c>
      <c r="AQ71" s="140">
        <v>2</v>
      </c>
      <c r="AR71" s="10">
        <v>3.5</v>
      </c>
      <c r="AS71" s="11">
        <v>3.7</v>
      </c>
      <c r="AT71" s="154">
        <v>0.20000000000000018</v>
      </c>
      <c r="AU71" s="121">
        <v>7</v>
      </c>
      <c r="AV71" s="169">
        <v>1.4000000000000012</v>
      </c>
      <c r="AW71" s="104">
        <v>54</v>
      </c>
      <c r="AY71" s="109" t="s">
        <v>465</v>
      </c>
      <c r="AZ71" s="106" t="s">
        <v>427</v>
      </c>
      <c r="BA71" s="140"/>
      <c r="BB71" s="10">
        <v>3.5</v>
      </c>
      <c r="BC71" s="11">
        <v>3.7</v>
      </c>
      <c r="BD71" s="154">
        <v>0.20000000000000018</v>
      </c>
      <c r="BE71" s="121">
        <v>7</v>
      </c>
      <c r="BF71" s="169">
        <v>1.4000000000000012</v>
      </c>
      <c r="BG71" s="140">
        <v>50</v>
      </c>
      <c r="BI71" s="109" t="s">
        <v>465</v>
      </c>
      <c r="BJ71" s="106" t="s">
        <v>427</v>
      </c>
      <c r="BK71" s="140"/>
      <c r="BL71" s="10">
        <v>3.5</v>
      </c>
      <c r="BM71" s="11">
        <v>3.7</v>
      </c>
      <c r="BN71" s="154">
        <v>0.20000000000000018</v>
      </c>
      <c r="BO71" s="121">
        <v>7</v>
      </c>
      <c r="BP71" s="169">
        <v>1.4000000000000012</v>
      </c>
      <c r="BQ71" s="289"/>
      <c r="BS71" s="109" t="s">
        <v>465</v>
      </c>
      <c r="BT71" s="106" t="s">
        <v>427</v>
      </c>
      <c r="BU71" s="140"/>
      <c r="BV71" s="10">
        <v>3.5</v>
      </c>
      <c r="BW71" s="11">
        <v>3.7</v>
      </c>
      <c r="BX71" s="154">
        <v>0.20000000000000018</v>
      </c>
      <c r="BY71" s="121">
        <v>7</v>
      </c>
      <c r="BZ71" s="169">
        <v>1.4000000000000012</v>
      </c>
      <c r="CA71" s="140">
        <v>49</v>
      </c>
      <c r="CC71" s="109" t="s">
        <v>465</v>
      </c>
      <c r="CD71" s="106" t="s">
        <v>427</v>
      </c>
      <c r="CE71" s="140"/>
      <c r="CF71" s="10">
        <v>3.5</v>
      </c>
      <c r="CG71" s="11">
        <v>3.7</v>
      </c>
      <c r="CH71" s="154">
        <v>0.20000000000000018</v>
      </c>
      <c r="CI71" s="121">
        <v>7</v>
      </c>
      <c r="CJ71" s="169">
        <v>1.4000000000000012</v>
      </c>
      <c r="CK71" s="140">
        <v>49</v>
      </c>
      <c r="CM71" s="109" t="s">
        <v>465</v>
      </c>
      <c r="CN71" s="106" t="s">
        <v>427</v>
      </c>
      <c r="CO71" s="140"/>
      <c r="CP71" s="10">
        <v>3.5</v>
      </c>
      <c r="CQ71" s="11">
        <v>3.7</v>
      </c>
      <c r="CR71" s="154">
        <v>0.20000000000000018</v>
      </c>
      <c r="CS71" s="121">
        <v>7</v>
      </c>
      <c r="CT71" s="282">
        <v>1.4000000000000012</v>
      </c>
      <c r="CU71" s="140">
        <v>48</v>
      </c>
      <c r="CW71" s="116" t="s">
        <v>465</v>
      </c>
      <c r="CX71" s="106" t="s">
        <v>427</v>
      </c>
      <c r="CY71" s="140"/>
      <c r="CZ71" s="10">
        <v>3.5</v>
      </c>
      <c r="DA71" s="11">
        <v>3.7</v>
      </c>
      <c r="DB71" s="154">
        <v>0.20000000000000018</v>
      </c>
      <c r="DC71" s="121">
        <v>7</v>
      </c>
      <c r="DD71" s="27">
        <v>1.4000000000000012</v>
      </c>
      <c r="DE71" s="140">
        <v>48</v>
      </c>
    </row>
    <row r="72" spans="1:109" s="96" customFormat="1" x14ac:dyDescent="0.25">
      <c r="A72" s="110" t="s">
        <v>131</v>
      </c>
      <c r="B72" s="106" t="s">
        <v>107</v>
      </c>
      <c r="C72" s="140">
        <v>3</v>
      </c>
      <c r="D72" s="6">
        <v>7.7222</v>
      </c>
      <c r="E72" s="11">
        <v>9</v>
      </c>
      <c r="F72" s="154">
        <f>+E72-D72</f>
        <v>1.2778</v>
      </c>
      <c r="G72" s="121">
        <v>2</v>
      </c>
      <c r="H72" s="27">
        <f>+F72*G72</f>
        <v>2.5556000000000001</v>
      </c>
      <c r="I72" s="41">
        <v>55</v>
      </c>
      <c r="J72" s="140">
        <v>63</v>
      </c>
      <c r="K72" s="8">
        <f t="shared" ref="K72:K78" si="16">+I72/J72</f>
        <v>0.87301587301587302</v>
      </c>
      <c r="L72" s="140">
        <v>20</v>
      </c>
      <c r="M72" s="140">
        <v>30</v>
      </c>
      <c r="N72" s="140">
        <v>25</v>
      </c>
      <c r="O72" s="140">
        <v>21</v>
      </c>
      <c r="P72" s="140">
        <v>8</v>
      </c>
      <c r="Q72" s="140">
        <v>12</v>
      </c>
      <c r="R72" s="140">
        <v>1</v>
      </c>
      <c r="S72" s="140"/>
      <c r="T72" s="140">
        <v>1</v>
      </c>
      <c r="U72" s="140"/>
      <c r="V72" s="140">
        <f t="shared" ref="V72:V78" si="17">+L72+M72+N72+O72+P72+Q72+R72+S72+T72+U72</f>
        <v>118</v>
      </c>
      <c r="W72" s="25">
        <f t="shared" si="12"/>
        <v>0.4</v>
      </c>
      <c r="X72" s="36">
        <f t="shared" ref="X72:X78" si="18">+N72/(O72+N72)</f>
        <v>0.54347826086956519</v>
      </c>
      <c r="Y72" s="36">
        <f t="shared" ref="Y72:Y78" si="19">+P72/(Q72+P72)</f>
        <v>0.4</v>
      </c>
      <c r="Z72" s="37">
        <f t="shared" ref="Z72:Z78" si="20">+R72/(S72+R72)</f>
        <v>1</v>
      </c>
      <c r="AA72" s="1"/>
      <c r="AB72" s="110" t="s">
        <v>131</v>
      </c>
      <c r="AC72" s="106" t="s">
        <v>107</v>
      </c>
      <c r="AD72" s="1"/>
      <c r="AE72" s="113" t="s">
        <v>131</v>
      </c>
      <c r="AF72" s="106" t="s">
        <v>107</v>
      </c>
      <c r="AG72" s="140">
        <v>15</v>
      </c>
      <c r="AH72" s="6">
        <v>7.0888999999999998</v>
      </c>
      <c r="AI72" s="11">
        <v>9</v>
      </c>
      <c r="AJ72" s="154">
        <v>1.9111000000000002</v>
      </c>
      <c r="AK72" s="121">
        <v>2</v>
      </c>
      <c r="AL72" s="169">
        <v>3.8222000000000005</v>
      </c>
      <c r="AM72" s="140">
        <v>14</v>
      </c>
      <c r="AN72" s="1"/>
      <c r="AO72" s="113" t="s">
        <v>131</v>
      </c>
      <c r="AP72" s="106" t="s">
        <v>107</v>
      </c>
      <c r="AQ72" s="140">
        <v>15</v>
      </c>
      <c r="AR72" s="10">
        <v>7.0888999999999998</v>
      </c>
      <c r="AS72" s="11">
        <v>9</v>
      </c>
      <c r="AT72" s="154">
        <v>1.9111000000000002</v>
      </c>
      <c r="AU72" s="121">
        <v>2</v>
      </c>
      <c r="AV72" s="169">
        <v>3.8222000000000005</v>
      </c>
      <c r="AW72" s="104">
        <v>13</v>
      </c>
      <c r="AX72"/>
      <c r="AY72" s="113" t="s">
        <v>131</v>
      </c>
      <c r="AZ72" s="106" t="s">
        <v>107</v>
      </c>
      <c r="BA72" s="141">
        <v>1</v>
      </c>
      <c r="BB72" s="14">
        <v>7.3888999999999996</v>
      </c>
      <c r="BC72" s="17">
        <v>9</v>
      </c>
      <c r="BD72" s="53">
        <f>+BC72-BB72</f>
        <v>1.6111000000000004</v>
      </c>
      <c r="BE72" s="54">
        <v>2</v>
      </c>
      <c r="BF72" s="170">
        <f>+BD72*BE72</f>
        <v>3.2222000000000008</v>
      </c>
      <c r="BG72" s="141">
        <v>19</v>
      </c>
      <c r="BH72"/>
      <c r="BI72" s="113" t="s">
        <v>131</v>
      </c>
      <c r="BJ72" s="106" t="s">
        <v>107</v>
      </c>
      <c r="BK72" s="104">
        <v>2</v>
      </c>
      <c r="BL72" s="12">
        <v>7.3888888888888902</v>
      </c>
      <c r="BM72" s="17">
        <v>9</v>
      </c>
      <c r="BN72" s="53">
        <v>1.6111111111111098</v>
      </c>
      <c r="BO72" s="54">
        <v>2</v>
      </c>
      <c r="BP72" s="238">
        <v>3.2222222222222197</v>
      </c>
      <c r="BQ72" s="342"/>
      <c r="BR72"/>
      <c r="BS72" s="113" t="s">
        <v>131</v>
      </c>
      <c r="BT72" s="106" t="s">
        <v>107</v>
      </c>
      <c r="BU72" s="141">
        <v>3</v>
      </c>
      <c r="BV72" s="12">
        <v>7.7222</v>
      </c>
      <c r="BW72" s="17">
        <v>9</v>
      </c>
      <c r="BX72" s="53">
        <v>1.2778</v>
      </c>
      <c r="BY72" s="54">
        <v>2</v>
      </c>
      <c r="BZ72" s="238">
        <v>2.5556000000000001</v>
      </c>
      <c r="CA72" s="141">
        <v>29</v>
      </c>
      <c r="CB72"/>
      <c r="CC72" s="113" t="s">
        <v>131</v>
      </c>
      <c r="CD72" s="106" t="s">
        <v>107</v>
      </c>
      <c r="CE72" s="141">
        <v>3</v>
      </c>
      <c r="CF72" s="12">
        <v>7.7222</v>
      </c>
      <c r="CG72" s="17">
        <v>9</v>
      </c>
      <c r="CH72" s="280">
        <f>+CG72-CF72</f>
        <v>1.2778</v>
      </c>
      <c r="CI72" s="54">
        <v>2</v>
      </c>
      <c r="CJ72" s="278">
        <f>+CH72*CI72</f>
        <v>2.5556000000000001</v>
      </c>
      <c r="CK72" s="141">
        <v>29</v>
      </c>
      <c r="CL72"/>
      <c r="CM72" s="113" t="s">
        <v>131</v>
      </c>
      <c r="CN72" s="106" t="s">
        <v>107</v>
      </c>
      <c r="CO72" s="140">
        <v>3</v>
      </c>
      <c r="CP72" s="6">
        <v>7.7222</v>
      </c>
      <c r="CQ72" s="11">
        <v>9</v>
      </c>
      <c r="CR72" s="154">
        <f>+CQ72-CP72</f>
        <v>1.2778</v>
      </c>
      <c r="CS72" s="121">
        <v>2</v>
      </c>
      <c r="CT72" s="282">
        <f>+CR72*CS72</f>
        <v>2.5556000000000001</v>
      </c>
      <c r="CU72" s="140">
        <v>29</v>
      </c>
      <c r="CV72"/>
      <c r="CW72" s="110" t="s">
        <v>131</v>
      </c>
      <c r="CX72" s="106" t="s">
        <v>107</v>
      </c>
      <c r="CY72" s="140">
        <v>3</v>
      </c>
      <c r="CZ72" s="6">
        <v>7.7222</v>
      </c>
      <c r="DA72" s="11">
        <v>9</v>
      </c>
      <c r="DB72" s="154">
        <f>+DA72-CZ72</f>
        <v>1.2778</v>
      </c>
      <c r="DC72" s="121">
        <v>2</v>
      </c>
      <c r="DD72" s="27">
        <f>+DB72*DC72</f>
        <v>2.5556000000000001</v>
      </c>
      <c r="DE72" s="140">
        <v>29</v>
      </c>
    </row>
    <row r="73" spans="1:109" x14ac:dyDescent="0.25">
      <c r="A73" s="15" t="s">
        <v>131</v>
      </c>
      <c r="B73" s="111" t="s">
        <v>132</v>
      </c>
      <c r="C73" s="140">
        <v>1</v>
      </c>
      <c r="D73" s="6">
        <v>9.9888999999999992</v>
      </c>
      <c r="E73" s="11">
        <v>8.25</v>
      </c>
      <c r="F73" s="154">
        <f>+E73-D73</f>
        <v>-1.7388999999999992</v>
      </c>
      <c r="G73" s="121">
        <v>3</v>
      </c>
      <c r="H73" s="27">
        <f>+F73*G73</f>
        <v>-5.2166999999999977</v>
      </c>
      <c r="I73" s="41">
        <v>17</v>
      </c>
      <c r="J73" s="140">
        <v>28</v>
      </c>
      <c r="K73" s="8">
        <f t="shared" si="16"/>
        <v>0.6071428571428571</v>
      </c>
      <c r="L73" s="140">
        <v>13</v>
      </c>
      <c r="M73" s="140">
        <v>14</v>
      </c>
      <c r="N73" s="140">
        <v>3</v>
      </c>
      <c r="O73" s="140">
        <v>5</v>
      </c>
      <c r="P73" s="140"/>
      <c r="Q73" s="140">
        <v>7</v>
      </c>
      <c r="R73" s="140">
        <v>1</v>
      </c>
      <c r="S73" s="140">
        <v>2</v>
      </c>
      <c r="T73" s="140"/>
      <c r="U73" s="140"/>
      <c r="V73" s="140">
        <f t="shared" si="17"/>
        <v>45</v>
      </c>
      <c r="W73" s="25">
        <f t="shared" si="12"/>
        <v>0.48148148148148145</v>
      </c>
      <c r="X73" s="36">
        <f t="shared" si="18"/>
        <v>0.375</v>
      </c>
      <c r="Y73" s="36">
        <f t="shared" si="19"/>
        <v>0</v>
      </c>
      <c r="Z73" s="37">
        <f t="shared" si="20"/>
        <v>0.33333333333333331</v>
      </c>
      <c r="AA73" s="1"/>
      <c r="AB73" s="15" t="s">
        <v>131</v>
      </c>
      <c r="AC73" s="111" t="s">
        <v>132</v>
      </c>
      <c r="AD73" s="1"/>
      <c r="AE73" s="117" t="s">
        <v>131</v>
      </c>
      <c r="AF73" s="111" t="s">
        <v>132</v>
      </c>
      <c r="AG73" s="140">
        <v>7</v>
      </c>
      <c r="AH73" s="6">
        <v>9.2388999999999992</v>
      </c>
      <c r="AI73" s="11">
        <v>8.25</v>
      </c>
      <c r="AJ73" s="154">
        <v>-0.98889999999999922</v>
      </c>
      <c r="AK73" s="121">
        <v>3</v>
      </c>
      <c r="AL73" s="169">
        <v>-2.9666999999999977</v>
      </c>
      <c r="AM73" s="140">
        <v>193</v>
      </c>
      <c r="AN73" s="1"/>
      <c r="AO73" s="117" t="s">
        <v>131</v>
      </c>
      <c r="AP73" s="111" t="s">
        <v>132</v>
      </c>
      <c r="AQ73" s="140">
        <v>7</v>
      </c>
      <c r="AR73" s="6">
        <v>9.2388999999999992</v>
      </c>
      <c r="AS73" s="11">
        <v>8.25</v>
      </c>
      <c r="AT73" s="154">
        <v>-0.98889999999999922</v>
      </c>
      <c r="AU73" s="121">
        <v>3</v>
      </c>
      <c r="AV73" s="169">
        <v>-2.9666999999999977</v>
      </c>
      <c r="AW73" s="104">
        <v>199</v>
      </c>
      <c r="AY73" s="117" t="s">
        <v>131</v>
      </c>
      <c r="AZ73" s="111" t="s">
        <v>132</v>
      </c>
      <c r="BA73" s="140"/>
      <c r="BB73" s="6">
        <v>9.2388999999999992</v>
      </c>
      <c r="BC73" s="11">
        <v>8.25</v>
      </c>
      <c r="BD73" s="154">
        <v>-0.98889999999999922</v>
      </c>
      <c r="BE73" s="121">
        <v>3</v>
      </c>
      <c r="BF73" s="169">
        <v>-2.9666999999999977</v>
      </c>
      <c r="BG73" s="140">
        <v>159</v>
      </c>
      <c r="BI73" s="117" t="s">
        <v>131</v>
      </c>
      <c r="BJ73" s="111" t="s">
        <v>132</v>
      </c>
      <c r="BK73" s="104">
        <v>1</v>
      </c>
      <c r="BL73" s="12">
        <v>10.238888888888889</v>
      </c>
      <c r="BM73" s="17">
        <v>8.25</v>
      </c>
      <c r="BN73" s="53">
        <v>-1.9888888888888889</v>
      </c>
      <c r="BO73" s="54">
        <v>3</v>
      </c>
      <c r="BP73" s="238">
        <v>-5.9666666666666668</v>
      </c>
      <c r="BQ73" s="342"/>
      <c r="BS73" s="117" t="s">
        <v>131</v>
      </c>
      <c r="BT73" s="111" t="s">
        <v>132</v>
      </c>
      <c r="BU73" s="104">
        <v>1</v>
      </c>
      <c r="BV73" s="6">
        <v>10.238888888888889</v>
      </c>
      <c r="BW73" s="11">
        <v>8.25</v>
      </c>
      <c r="BX73" s="154">
        <v>-1.9888888888888889</v>
      </c>
      <c r="BY73" s="121">
        <v>3</v>
      </c>
      <c r="BZ73" s="27">
        <v>-5.9666666666666668</v>
      </c>
      <c r="CA73" s="140">
        <v>179</v>
      </c>
      <c r="CC73" s="117" t="s">
        <v>131</v>
      </c>
      <c r="CD73" s="111" t="s">
        <v>132</v>
      </c>
      <c r="CE73" s="141">
        <v>1</v>
      </c>
      <c r="CF73" s="12">
        <v>9.9888999999999992</v>
      </c>
      <c r="CG73" s="17">
        <v>8.25</v>
      </c>
      <c r="CH73" s="53">
        <f>+CG73-CF73</f>
        <v>-1.7388999999999992</v>
      </c>
      <c r="CI73" s="54">
        <v>3</v>
      </c>
      <c r="CJ73" s="278">
        <f>+CH73*CI73</f>
        <v>-5.2166999999999977</v>
      </c>
      <c r="CK73" s="141">
        <v>187</v>
      </c>
      <c r="CM73" s="117" t="s">
        <v>131</v>
      </c>
      <c r="CN73" s="111" t="s">
        <v>132</v>
      </c>
      <c r="CO73" s="140">
        <v>1</v>
      </c>
      <c r="CP73" s="6">
        <v>9.9888999999999992</v>
      </c>
      <c r="CQ73" s="11">
        <v>8.25</v>
      </c>
      <c r="CR73" s="154">
        <f>+CQ73-CP73</f>
        <v>-1.7388999999999992</v>
      </c>
      <c r="CS73" s="121">
        <v>3</v>
      </c>
      <c r="CT73" s="282">
        <f>+CR73*CS73</f>
        <v>-5.2166999999999977</v>
      </c>
      <c r="CU73" s="140">
        <v>188</v>
      </c>
      <c r="CW73" s="15" t="s">
        <v>131</v>
      </c>
      <c r="CX73" s="111" t="s">
        <v>132</v>
      </c>
      <c r="CY73" s="140">
        <v>1</v>
      </c>
      <c r="CZ73" s="6">
        <v>9.9888999999999992</v>
      </c>
      <c r="DA73" s="11">
        <v>8.25</v>
      </c>
      <c r="DB73" s="154">
        <f>+DA73-CZ73</f>
        <v>-1.7388999999999992</v>
      </c>
      <c r="DC73" s="121">
        <v>3</v>
      </c>
      <c r="DD73" s="27">
        <f>+DB73*DC73</f>
        <v>-5.2166999999999977</v>
      </c>
      <c r="DE73" s="140">
        <v>190</v>
      </c>
    </row>
    <row r="74" spans="1:109" x14ac:dyDescent="0.25">
      <c r="A74" s="120" t="s">
        <v>133</v>
      </c>
      <c r="B74" s="106" t="s">
        <v>134</v>
      </c>
      <c r="C74" s="141">
        <v>2</v>
      </c>
      <c r="D74" s="14">
        <v>5.6666999999999996</v>
      </c>
      <c r="E74" s="17">
        <v>6.5555555555555554</v>
      </c>
      <c r="F74" s="53">
        <v>0.63885555555555573</v>
      </c>
      <c r="G74" s="54">
        <v>5</v>
      </c>
      <c r="H74" s="238">
        <f>+F74*G74</f>
        <v>3.1942777777777787</v>
      </c>
      <c r="I74" s="63">
        <v>31</v>
      </c>
      <c r="J74" s="141">
        <v>22</v>
      </c>
      <c r="K74" s="29">
        <f t="shared" si="16"/>
        <v>1.4090909090909092</v>
      </c>
      <c r="L74" s="141">
        <v>15</v>
      </c>
      <c r="M74" s="141">
        <v>10</v>
      </c>
      <c r="N74" s="141">
        <v>10</v>
      </c>
      <c r="O74" s="141">
        <v>7</v>
      </c>
      <c r="P74" s="141">
        <v>6</v>
      </c>
      <c r="Q74" s="141">
        <v>4</v>
      </c>
      <c r="R74" s="141"/>
      <c r="S74" s="141">
        <v>1</v>
      </c>
      <c r="T74" s="141"/>
      <c r="U74" s="141"/>
      <c r="V74" s="141">
        <f t="shared" si="17"/>
        <v>53</v>
      </c>
      <c r="W74" s="33">
        <f t="shared" si="12"/>
        <v>0.6</v>
      </c>
      <c r="X74" s="34">
        <f t="shared" si="18"/>
        <v>0.58823529411764708</v>
      </c>
      <c r="Y74" s="34">
        <f t="shared" si="19"/>
        <v>0.6</v>
      </c>
      <c r="Z74" s="35">
        <f t="shared" si="20"/>
        <v>0</v>
      </c>
      <c r="AA74" s="1"/>
      <c r="AB74" s="120" t="s">
        <v>133</v>
      </c>
      <c r="AC74" s="106" t="s">
        <v>134</v>
      </c>
      <c r="AD74" s="1"/>
      <c r="AE74" s="112" t="s">
        <v>133</v>
      </c>
      <c r="AF74" s="106" t="s">
        <v>134</v>
      </c>
      <c r="AG74" s="140">
        <v>7</v>
      </c>
      <c r="AH74" s="6">
        <v>5.405555555555555</v>
      </c>
      <c r="AI74" s="11">
        <v>6.5555555555555554</v>
      </c>
      <c r="AJ74" s="154">
        <v>1.1500000000000004</v>
      </c>
      <c r="AK74" s="121">
        <v>5</v>
      </c>
      <c r="AL74" s="169">
        <v>5.7500000000000018</v>
      </c>
      <c r="AM74" s="140">
        <v>4</v>
      </c>
      <c r="AN74" s="1"/>
      <c r="AO74" s="112" t="s">
        <v>133</v>
      </c>
      <c r="AP74" s="106" t="s">
        <v>134</v>
      </c>
      <c r="AQ74" s="140">
        <v>8</v>
      </c>
      <c r="AR74" s="14">
        <v>5.9166999999999996</v>
      </c>
      <c r="AS74" s="17">
        <v>6.5555555555555554</v>
      </c>
      <c r="AT74" s="53">
        <v>0.63885555555555573</v>
      </c>
      <c r="AU74" s="54">
        <v>5</v>
      </c>
      <c r="AV74" s="170">
        <v>3.1942777777777787</v>
      </c>
      <c r="AW74" s="141">
        <v>22</v>
      </c>
      <c r="AY74" s="112" t="s">
        <v>133</v>
      </c>
      <c r="AZ74" s="106" t="s">
        <v>134</v>
      </c>
      <c r="BA74" s="140"/>
      <c r="BB74" s="10">
        <v>5.9166999999999996</v>
      </c>
      <c r="BC74" s="11">
        <v>6.5555555555555554</v>
      </c>
      <c r="BD74" s="154">
        <v>0.63885555555555573</v>
      </c>
      <c r="BE74" s="121">
        <v>5</v>
      </c>
      <c r="BF74" s="169">
        <v>3.1942777777777787</v>
      </c>
      <c r="BG74" s="140">
        <v>20</v>
      </c>
      <c r="BI74" s="112" t="s">
        <v>133</v>
      </c>
      <c r="BJ74" s="106" t="s">
        <v>134</v>
      </c>
      <c r="BK74" s="140"/>
      <c r="BL74" s="10">
        <v>5.9166999999999996</v>
      </c>
      <c r="BM74" s="11">
        <v>6.5555555555555554</v>
      </c>
      <c r="BN74" s="154">
        <v>0.63885555555555573</v>
      </c>
      <c r="BO74" s="121">
        <v>5</v>
      </c>
      <c r="BP74" s="169">
        <v>3.1942777777777787</v>
      </c>
      <c r="BQ74" s="289"/>
      <c r="BS74" s="112" t="s">
        <v>133</v>
      </c>
      <c r="BT74" s="106" t="s">
        <v>134</v>
      </c>
      <c r="BU74" s="140"/>
      <c r="BV74" s="10">
        <v>5.9166999999999996</v>
      </c>
      <c r="BW74" s="11">
        <v>6.5555555555555554</v>
      </c>
      <c r="BX74" s="154">
        <v>0.63885555555555573</v>
      </c>
      <c r="BY74" s="121">
        <v>5</v>
      </c>
      <c r="BZ74" s="169">
        <v>3.1942777777777787</v>
      </c>
      <c r="CA74" s="140">
        <v>17</v>
      </c>
      <c r="CC74" s="112" t="s">
        <v>133</v>
      </c>
      <c r="CD74" s="106" t="s">
        <v>134</v>
      </c>
      <c r="CE74" s="140"/>
      <c r="CF74" s="10">
        <v>5.9166999999999996</v>
      </c>
      <c r="CG74" s="11">
        <v>6.5555555555555554</v>
      </c>
      <c r="CH74" s="89">
        <v>0.63885555555555573</v>
      </c>
      <c r="CI74" s="121">
        <v>5</v>
      </c>
      <c r="CJ74" s="169">
        <v>3.1942777777777787</v>
      </c>
      <c r="CK74" s="140">
        <v>20</v>
      </c>
      <c r="CM74" s="112" t="s">
        <v>133</v>
      </c>
      <c r="CN74" s="106" t="s">
        <v>134</v>
      </c>
      <c r="CO74" s="141">
        <v>1</v>
      </c>
      <c r="CP74" s="14">
        <v>5.9166999999999996</v>
      </c>
      <c r="CQ74" s="17">
        <v>6.5555555555555554</v>
      </c>
      <c r="CR74" s="280">
        <v>0.63885555555555573</v>
      </c>
      <c r="CS74" s="54">
        <v>5</v>
      </c>
      <c r="CT74" s="278">
        <v>3.1942777777777787</v>
      </c>
      <c r="CU74" s="141">
        <v>19</v>
      </c>
      <c r="CW74" s="120" t="s">
        <v>133</v>
      </c>
      <c r="CX74" s="106" t="s">
        <v>134</v>
      </c>
      <c r="CY74" s="141">
        <v>2</v>
      </c>
      <c r="CZ74" s="14">
        <v>5.6666999999999996</v>
      </c>
      <c r="DA74" s="17">
        <v>6.5555555555555554</v>
      </c>
      <c r="DB74" s="53">
        <v>0.63885555555555573</v>
      </c>
      <c r="DC74" s="54">
        <v>5</v>
      </c>
      <c r="DD74" s="238">
        <f>+DB74*DC74</f>
        <v>3.1942777777777787</v>
      </c>
      <c r="DE74" s="141">
        <v>18</v>
      </c>
    </row>
    <row r="75" spans="1:109" x14ac:dyDescent="0.25">
      <c r="A75" s="112" t="s">
        <v>133</v>
      </c>
      <c r="B75" s="111" t="s">
        <v>477</v>
      </c>
      <c r="C75" s="140">
        <v>1</v>
      </c>
      <c r="D75" s="9">
        <v>10</v>
      </c>
      <c r="E75" s="85">
        <v>10</v>
      </c>
      <c r="F75" s="28">
        <v>0</v>
      </c>
      <c r="G75" s="284">
        <v>1</v>
      </c>
      <c r="H75" s="27">
        <v>0</v>
      </c>
      <c r="I75" s="41"/>
      <c r="J75" s="140">
        <v>4</v>
      </c>
      <c r="K75" s="8">
        <f t="shared" si="16"/>
        <v>0</v>
      </c>
      <c r="L75" s="140"/>
      <c r="M75" s="140">
        <v>4</v>
      </c>
      <c r="N75" s="140"/>
      <c r="O75" s="140"/>
      <c r="P75" s="140"/>
      <c r="Q75" s="140"/>
      <c r="R75" s="140"/>
      <c r="S75" s="140"/>
      <c r="T75" s="140"/>
      <c r="U75" s="140"/>
      <c r="V75" s="140">
        <f>+L75+M75+N75+O75+P75+Q75+R75+S75+T75+U75</f>
        <v>4</v>
      </c>
      <c r="W75" s="25">
        <f>+L75/(M75+L75)</f>
        <v>0</v>
      </c>
      <c r="X75" s="36" t="e">
        <f>+N75/(O75+N75)</f>
        <v>#DIV/0!</v>
      </c>
      <c r="Y75" s="36" t="e">
        <f>+P75/(Q75+P75)</f>
        <v>#DIV/0!</v>
      </c>
      <c r="Z75" s="37" t="e">
        <f>+R75/(S75+R75)</f>
        <v>#DIV/0!</v>
      </c>
      <c r="AA75" s="1"/>
      <c r="AB75" s="112" t="s">
        <v>133</v>
      </c>
      <c r="AC75" s="111" t="s">
        <v>477</v>
      </c>
      <c r="AD75" s="1"/>
      <c r="AE75" s="117" t="s">
        <v>133</v>
      </c>
      <c r="AF75" s="111" t="s">
        <v>477</v>
      </c>
      <c r="AG75" s="140"/>
      <c r="AH75" s="6"/>
      <c r="AI75" s="11"/>
      <c r="AJ75" s="154"/>
      <c r="AK75" s="121"/>
      <c r="AL75" s="169"/>
      <c r="AM75" s="140"/>
      <c r="AN75" s="1"/>
      <c r="AO75" s="117" t="s">
        <v>133</v>
      </c>
      <c r="AP75" s="111" t="s">
        <v>477</v>
      </c>
      <c r="AQ75" s="140"/>
      <c r="AR75" s="14"/>
      <c r="AS75" s="17"/>
      <c r="AT75" s="53"/>
      <c r="AU75" s="54"/>
      <c r="AV75" s="170"/>
      <c r="AW75" s="141"/>
      <c r="AX75" s="96"/>
      <c r="AY75" s="117" t="s">
        <v>133</v>
      </c>
      <c r="AZ75" s="111" t="s">
        <v>477</v>
      </c>
      <c r="BA75" s="140"/>
      <c r="BB75" s="10"/>
      <c r="BC75" s="11"/>
      <c r="BD75" s="154"/>
      <c r="BE75" s="121"/>
      <c r="BF75" s="169"/>
      <c r="BG75" s="140"/>
      <c r="BH75" s="96"/>
      <c r="BI75" s="117" t="s">
        <v>133</v>
      </c>
      <c r="BJ75" s="111" t="s">
        <v>477</v>
      </c>
      <c r="BK75" s="140"/>
      <c r="BL75" s="10"/>
      <c r="BM75" s="11"/>
      <c r="BN75" s="154"/>
      <c r="BO75" s="121"/>
      <c r="BP75" s="169"/>
      <c r="BQ75" s="289"/>
      <c r="BR75" s="96"/>
      <c r="BS75" s="117" t="s">
        <v>133</v>
      </c>
      <c r="BT75" s="111" t="s">
        <v>477</v>
      </c>
      <c r="BU75" s="141">
        <v>1</v>
      </c>
      <c r="BV75" s="205">
        <v>10</v>
      </c>
      <c r="BW75" s="203">
        <v>10</v>
      </c>
      <c r="BX75" s="55">
        <v>0</v>
      </c>
      <c r="BY75" s="257">
        <v>1</v>
      </c>
      <c r="BZ75" s="256">
        <v>0</v>
      </c>
      <c r="CA75" s="141">
        <v>85</v>
      </c>
      <c r="CB75" s="96"/>
      <c r="CC75" s="117" t="s">
        <v>133</v>
      </c>
      <c r="CD75" s="111" t="s">
        <v>477</v>
      </c>
      <c r="CE75" s="140">
        <v>1</v>
      </c>
      <c r="CF75" s="9">
        <v>10</v>
      </c>
      <c r="CG75" s="85">
        <v>10</v>
      </c>
      <c r="CH75" s="193">
        <v>0</v>
      </c>
      <c r="CI75" s="284">
        <v>1</v>
      </c>
      <c r="CJ75" s="285">
        <v>0</v>
      </c>
      <c r="CK75" s="140">
        <v>84</v>
      </c>
      <c r="CL75" s="96"/>
      <c r="CM75" s="117" t="s">
        <v>133</v>
      </c>
      <c r="CN75" s="111" t="s">
        <v>477</v>
      </c>
      <c r="CO75" s="140">
        <v>1</v>
      </c>
      <c r="CP75" s="9">
        <v>10</v>
      </c>
      <c r="CQ75" s="85">
        <v>10</v>
      </c>
      <c r="CR75" s="28">
        <v>0</v>
      </c>
      <c r="CS75" s="284">
        <v>1</v>
      </c>
      <c r="CT75" s="282">
        <v>0</v>
      </c>
      <c r="CU75" s="140">
        <v>84</v>
      </c>
      <c r="CV75" s="96"/>
      <c r="CW75" s="112" t="s">
        <v>133</v>
      </c>
      <c r="CX75" s="111" t="s">
        <v>477</v>
      </c>
      <c r="CY75" s="140">
        <v>1</v>
      </c>
      <c r="CZ75" s="9">
        <v>10</v>
      </c>
      <c r="DA75" s="85">
        <v>10</v>
      </c>
      <c r="DB75" s="28">
        <v>0</v>
      </c>
      <c r="DC75" s="284">
        <v>1</v>
      </c>
      <c r="DD75" s="27">
        <v>0</v>
      </c>
      <c r="DE75" s="140">
        <v>86</v>
      </c>
    </row>
    <row r="76" spans="1:109" ht="15.75" x14ac:dyDescent="0.25">
      <c r="A76" s="391" t="s">
        <v>135</v>
      </c>
      <c r="B76" s="223" t="s">
        <v>363</v>
      </c>
      <c r="C76" s="141">
        <v>5</v>
      </c>
      <c r="D76" s="12">
        <v>7.1889000000000003</v>
      </c>
      <c r="E76" s="17">
        <v>6.4443999999999999</v>
      </c>
      <c r="F76" s="53">
        <f>+E76-D76</f>
        <v>-0.74450000000000038</v>
      </c>
      <c r="G76" s="54">
        <v>5</v>
      </c>
      <c r="H76" s="238">
        <f>+F76*G76</f>
        <v>-3.7225000000000019</v>
      </c>
      <c r="I76" s="63">
        <v>71</v>
      </c>
      <c r="J76" s="141">
        <v>67</v>
      </c>
      <c r="K76" s="29">
        <f t="shared" si="16"/>
        <v>1.0597014925373134</v>
      </c>
      <c r="L76" s="141">
        <v>34</v>
      </c>
      <c r="M76" s="141">
        <v>20</v>
      </c>
      <c r="N76" s="141">
        <v>21</v>
      </c>
      <c r="O76" s="141">
        <v>31</v>
      </c>
      <c r="P76" s="141">
        <v>14</v>
      </c>
      <c r="Q76" s="141">
        <v>15</v>
      </c>
      <c r="R76" s="141">
        <v>2</v>
      </c>
      <c r="S76" s="141">
        <v>1</v>
      </c>
      <c r="T76" s="141"/>
      <c r="U76" s="141"/>
      <c r="V76" s="141">
        <f t="shared" si="17"/>
        <v>138</v>
      </c>
      <c r="W76" s="33">
        <f t="shared" si="12"/>
        <v>0.62962962962962965</v>
      </c>
      <c r="X76" s="34">
        <f t="shared" si="18"/>
        <v>0.40384615384615385</v>
      </c>
      <c r="Y76" s="34">
        <f t="shared" si="19"/>
        <v>0.48275862068965519</v>
      </c>
      <c r="Z76" s="35">
        <f t="shared" si="20"/>
        <v>0.66666666666666663</v>
      </c>
      <c r="AA76" s="1"/>
      <c r="AB76" s="391" t="s">
        <v>135</v>
      </c>
      <c r="AC76" s="223" t="s">
        <v>363</v>
      </c>
      <c r="AD76" s="1"/>
      <c r="AE76" s="120" t="s">
        <v>135</v>
      </c>
      <c r="AF76" s="106" t="s">
        <v>363</v>
      </c>
      <c r="AG76" s="140">
        <v>14</v>
      </c>
      <c r="AH76" s="6">
        <v>5.6016000000000004</v>
      </c>
      <c r="AI76" s="11">
        <v>6.4443999999999999</v>
      </c>
      <c r="AJ76" s="154">
        <v>0.84279999999999955</v>
      </c>
      <c r="AK76" s="121">
        <v>5</v>
      </c>
      <c r="AL76" s="169">
        <v>4.2139999999999977</v>
      </c>
      <c r="AM76" s="140">
        <v>9</v>
      </c>
      <c r="AN76" s="1"/>
      <c r="AO76" s="120" t="s">
        <v>135</v>
      </c>
      <c r="AP76" s="106" t="s">
        <v>363</v>
      </c>
      <c r="AQ76" s="140">
        <v>14</v>
      </c>
      <c r="AR76" s="10">
        <v>5.6016000000000004</v>
      </c>
      <c r="AS76" s="11">
        <v>6.4443999999999999</v>
      </c>
      <c r="AT76" s="154">
        <v>0.84279999999999955</v>
      </c>
      <c r="AU76" s="121">
        <v>5</v>
      </c>
      <c r="AV76" s="169">
        <v>4.2139999999999977</v>
      </c>
      <c r="AW76" s="104">
        <v>8</v>
      </c>
      <c r="AY76" s="120" t="s">
        <v>135</v>
      </c>
      <c r="AZ76" s="106" t="s">
        <v>363</v>
      </c>
      <c r="BA76" s="141">
        <v>1</v>
      </c>
      <c r="BB76" s="14">
        <v>5.7443999999999997</v>
      </c>
      <c r="BC76" s="17">
        <v>6.4443999999999999</v>
      </c>
      <c r="BD76" s="53">
        <f>+BC76-BB76</f>
        <v>0.70000000000000018</v>
      </c>
      <c r="BE76" s="54">
        <v>5</v>
      </c>
      <c r="BF76" s="170">
        <f>+BD76*BE76</f>
        <v>3.5000000000000009</v>
      </c>
      <c r="BG76" s="141">
        <v>16</v>
      </c>
      <c r="BI76" s="222" t="s">
        <v>135</v>
      </c>
      <c r="BJ76" s="223" t="s">
        <v>363</v>
      </c>
      <c r="BK76" s="104">
        <v>3</v>
      </c>
      <c r="BL76" s="12">
        <v>7.5777777777777784</v>
      </c>
      <c r="BM76" s="17">
        <v>6.4443999999999999</v>
      </c>
      <c r="BN76" s="53">
        <v>-1.1333777777777785</v>
      </c>
      <c r="BO76" s="54">
        <v>5</v>
      </c>
      <c r="BP76" s="238">
        <v>-5.6668888888888924</v>
      </c>
      <c r="BQ76" s="342"/>
      <c r="BS76" s="222" t="s">
        <v>135</v>
      </c>
      <c r="BT76" s="223" t="s">
        <v>363</v>
      </c>
      <c r="BU76" s="104">
        <v>3</v>
      </c>
      <c r="BV76" s="6">
        <v>7.5777777777777784</v>
      </c>
      <c r="BW76" s="11">
        <v>6.4443999999999999</v>
      </c>
      <c r="BX76" s="154">
        <v>-1.1333777777777785</v>
      </c>
      <c r="BY76" s="121">
        <v>5</v>
      </c>
      <c r="BZ76" s="27">
        <v>-5.6668888888888924</v>
      </c>
      <c r="CA76" s="140">
        <v>177</v>
      </c>
      <c r="CC76" s="222" t="s">
        <v>135</v>
      </c>
      <c r="CD76" s="223" t="s">
        <v>363</v>
      </c>
      <c r="CE76" s="141">
        <v>4</v>
      </c>
      <c r="CF76" s="12">
        <v>6.6333000000000002</v>
      </c>
      <c r="CG76" s="17">
        <v>6.4443999999999999</v>
      </c>
      <c r="CH76" s="53">
        <f>+CG76-CF76</f>
        <v>-0.18890000000000029</v>
      </c>
      <c r="CI76" s="54">
        <v>5</v>
      </c>
      <c r="CJ76" s="278">
        <f>+CH76*CI76</f>
        <v>-0.94450000000000145</v>
      </c>
      <c r="CK76" s="141">
        <v>143</v>
      </c>
      <c r="CM76" s="222" t="s">
        <v>135</v>
      </c>
      <c r="CN76" s="223" t="s">
        <v>363</v>
      </c>
      <c r="CO76" s="140">
        <v>4</v>
      </c>
      <c r="CP76" s="6">
        <v>6.6333000000000002</v>
      </c>
      <c r="CQ76" s="11">
        <v>6.4443999999999999</v>
      </c>
      <c r="CR76" s="89">
        <f>+CQ76-CP76</f>
        <v>-0.18890000000000029</v>
      </c>
      <c r="CS76" s="121">
        <v>5</v>
      </c>
      <c r="CT76" s="282">
        <f>+CR76*CS76</f>
        <v>-0.94450000000000145</v>
      </c>
      <c r="CU76" s="140">
        <v>143</v>
      </c>
      <c r="CW76" s="391" t="s">
        <v>135</v>
      </c>
      <c r="CX76" s="223" t="s">
        <v>363</v>
      </c>
      <c r="CY76" s="141">
        <v>5</v>
      </c>
      <c r="CZ76" s="12">
        <v>7.1889000000000003</v>
      </c>
      <c r="DA76" s="17">
        <v>6.4443999999999999</v>
      </c>
      <c r="DB76" s="53">
        <f>+DA76-CZ76</f>
        <v>-0.74450000000000038</v>
      </c>
      <c r="DC76" s="54">
        <v>5</v>
      </c>
      <c r="DD76" s="238">
        <f>+DB76*DC76</f>
        <v>-3.7225000000000019</v>
      </c>
      <c r="DE76" s="141">
        <v>186</v>
      </c>
    </row>
    <row r="77" spans="1:109" x14ac:dyDescent="0.25">
      <c r="A77" s="239" t="s">
        <v>135</v>
      </c>
      <c r="B77" s="106" t="s">
        <v>466</v>
      </c>
      <c r="C77" s="140">
        <v>1</v>
      </c>
      <c r="D77" s="10">
        <v>11</v>
      </c>
      <c r="E77" s="85">
        <v>10</v>
      </c>
      <c r="F77" s="28">
        <v>-1</v>
      </c>
      <c r="G77" s="121">
        <v>1</v>
      </c>
      <c r="H77" s="27">
        <v>-1</v>
      </c>
      <c r="I77" s="41">
        <v>0</v>
      </c>
      <c r="J77" s="140">
        <v>2</v>
      </c>
      <c r="K77" s="8">
        <f t="shared" si="16"/>
        <v>0</v>
      </c>
      <c r="L77" s="140"/>
      <c r="M77" s="140"/>
      <c r="N77" s="140"/>
      <c r="O77" s="140">
        <v>2</v>
      </c>
      <c r="P77" s="140"/>
      <c r="Q77" s="140"/>
      <c r="R77" s="140"/>
      <c r="S77" s="140"/>
      <c r="T77" s="140"/>
      <c r="U77" s="140"/>
      <c r="V77" s="140">
        <f t="shared" si="17"/>
        <v>2</v>
      </c>
      <c r="W77" s="25" t="e">
        <f>+L77/(M77+L77)</f>
        <v>#DIV/0!</v>
      </c>
      <c r="X77" s="36">
        <f t="shared" si="18"/>
        <v>0</v>
      </c>
      <c r="Y77" s="36" t="e">
        <f t="shared" si="19"/>
        <v>#DIV/0!</v>
      </c>
      <c r="Z77" s="37" t="e">
        <f t="shared" si="20"/>
        <v>#DIV/0!</v>
      </c>
      <c r="AA77" s="1"/>
      <c r="AB77" s="239" t="s">
        <v>135</v>
      </c>
      <c r="AC77" s="106" t="s">
        <v>466</v>
      </c>
      <c r="AD77" s="1"/>
      <c r="AE77" s="239" t="s">
        <v>135</v>
      </c>
      <c r="AF77" s="106" t="s">
        <v>466</v>
      </c>
      <c r="AG77" s="140"/>
      <c r="AH77" s="6"/>
      <c r="AI77" s="11"/>
      <c r="AJ77" s="154"/>
      <c r="AK77" s="121"/>
      <c r="AL77" s="169"/>
      <c r="AM77" s="140"/>
      <c r="AN77" s="1"/>
      <c r="AO77" s="239" t="s">
        <v>135</v>
      </c>
      <c r="AP77" s="106" t="s">
        <v>466</v>
      </c>
      <c r="AQ77" s="140"/>
      <c r="AR77" s="10"/>
      <c r="AS77" s="11"/>
      <c r="AT77" s="154"/>
      <c r="AU77" s="121"/>
      <c r="AV77" s="169"/>
      <c r="AW77" s="104"/>
      <c r="AX77" s="96"/>
      <c r="AY77" s="239" t="s">
        <v>135</v>
      </c>
      <c r="AZ77" s="106" t="s">
        <v>466</v>
      </c>
      <c r="BA77" s="141"/>
      <c r="BB77" s="14"/>
      <c r="BC77" s="17"/>
      <c r="BD77" s="53"/>
      <c r="BE77" s="54"/>
      <c r="BF77" s="170"/>
      <c r="BG77" s="141"/>
      <c r="BH77" s="96"/>
      <c r="BI77" s="239" t="s">
        <v>135</v>
      </c>
      <c r="BJ77" s="106" t="s">
        <v>466</v>
      </c>
      <c r="BK77" s="104">
        <v>1</v>
      </c>
      <c r="BL77" s="14">
        <v>11</v>
      </c>
      <c r="BM77" s="203">
        <v>10</v>
      </c>
      <c r="BN77" s="55">
        <v>-1</v>
      </c>
      <c r="BO77" s="54">
        <v>1</v>
      </c>
      <c r="BP77" s="238">
        <v>-1</v>
      </c>
      <c r="BQ77" s="342"/>
      <c r="BR77" s="96"/>
      <c r="BS77" s="239" t="s">
        <v>135</v>
      </c>
      <c r="BT77" s="106" t="s">
        <v>466</v>
      </c>
      <c r="BU77" s="104">
        <v>1</v>
      </c>
      <c r="BV77" s="10">
        <v>11</v>
      </c>
      <c r="BW77" s="85">
        <v>10</v>
      </c>
      <c r="BX77" s="28">
        <v>-1</v>
      </c>
      <c r="BY77" s="121">
        <v>1</v>
      </c>
      <c r="BZ77" s="27">
        <v>-1</v>
      </c>
      <c r="CA77" s="140">
        <v>141</v>
      </c>
      <c r="CC77" s="239" t="s">
        <v>135</v>
      </c>
      <c r="CD77" s="106" t="s">
        <v>466</v>
      </c>
      <c r="CE77" s="140">
        <v>1</v>
      </c>
      <c r="CF77" s="10">
        <v>11</v>
      </c>
      <c r="CG77" s="85">
        <v>10</v>
      </c>
      <c r="CH77" s="28">
        <v>-1</v>
      </c>
      <c r="CI77" s="121">
        <v>1</v>
      </c>
      <c r="CJ77" s="27">
        <v>-1</v>
      </c>
      <c r="CK77" s="140">
        <v>146</v>
      </c>
      <c r="CM77" s="239" t="s">
        <v>135</v>
      </c>
      <c r="CN77" s="106" t="s">
        <v>466</v>
      </c>
      <c r="CO77" s="140">
        <v>1</v>
      </c>
      <c r="CP77" s="10">
        <v>11</v>
      </c>
      <c r="CQ77" s="85">
        <v>10</v>
      </c>
      <c r="CR77" s="193">
        <v>-1</v>
      </c>
      <c r="CS77" s="121">
        <v>1</v>
      </c>
      <c r="CT77" s="282">
        <v>-1</v>
      </c>
      <c r="CU77" s="140">
        <v>146</v>
      </c>
      <c r="CW77" s="239" t="s">
        <v>135</v>
      </c>
      <c r="CX77" s="106" t="s">
        <v>466</v>
      </c>
      <c r="CY77" s="140">
        <v>1</v>
      </c>
      <c r="CZ77" s="10">
        <v>11</v>
      </c>
      <c r="DA77" s="85">
        <v>10</v>
      </c>
      <c r="DB77" s="28">
        <v>-1</v>
      </c>
      <c r="DC77" s="121">
        <v>1</v>
      </c>
      <c r="DD77" s="27">
        <v>-1</v>
      </c>
      <c r="DE77" s="140">
        <v>146</v>
      </c>
    </row>
    <row r="78" spans="1:109" ht="15.75" thickBot="1" x14ac:dyDescent="0.3">
      <c r="A78" s="113" t="s">
        <v>137</v>
      </c>
      <c r="B78" s="111" t="s">
        <v>364</v>
      </c>
      <c r="C78" s="141">
        <v>3</v>
      </c>
      <c r="D78" s="12">
        <v>8.0693999999999999</v>
      </c>
      <c r="E78" s="17">
        <v>7.1111000000000004</v>
      </c>
      <c r="F78" s="53">
        <f>+E78-D78</f>
        <v>-0.95829999999999949</v>
      </c>
      <c r="G78" s="54">
        <v>4</v>
      </c>
      <c r="H78" s="238">
        <f>+F78*G78</f>
        <v>-3.8331999999999979</v>
      </c>
      <c r="I78" s="63">
        <v>18</v>
      </c>
      <c r="J78" s="141">
        <v>18</v>
      </c>
      <c r="K78" s="29">
        <f t="shared" si="16"/>
        <v>1</v>
      </c>
      <c r="L78" s="141">
        <v>12</v>
      </c>
      <c r="M78" s="141">
        <v>7</v>
      </c>
      <c r="N78" s="141">
        <v>6</v>
      </c>
      <c r="O78" s="141">
        <v>7</v>
      </c>
      <c r="P78" s="141"/>
      <c r="Q78" s="141">
        <v>4</v>
      </c>
      <c r="R78" s="141"/>
      <c r="S78" s="141"/>
      <c r="T78" s="141"/>
      <c r="U78" s="141"/>
      <c r="V78" s="141">
        <f t="shared" si="17"/>
        <v>36</v>
      </c>
      <c r="W78" s="33">
        <f t="shared" si="12"/>
        <v>0.63157894736842102</v>
      </c>
      <c r="X78" s="34">
        <f t="shared" si="18"/>
        <v>0.46153846153846156</v>
      </c>
      <c r="Y78" s="34">
        <f t="shared" si="19"/>
        <v>0</v>
      </c>
      <c r="Z78" s="35" t="e">
        <f t="shared" si="20"/>
        <v>#DIV/0!</v>
      </c>
      <c r="AA78" s="1"/>
      <c r="AB78" s="113" t="s">
        <v>137</v>
      </c>
      <c r="AC78" s="111" t="s">
        <v>364</v>
      </c>
      <c r="AD78" s="1"/>
      <c r="AE78" s="120" t="s">
        <v>137</v>
      </c>
      <c r="AF78" s="111" t="s">
        <v>364</v>
      </c>
      <c r="AG78" s="140">
        <v>4</v>
      </c>
      <c r="AH78" s="6">
        <v>7.4861111111111107</v>
      </c>
      <c r="AI78" s="11">
        <v>7.1111000000000004</v>
      </c>
      <c r="AJ78" s="154">
        <v>-0.3750111111111103</v>
      </c>
      <c r="AK78" s="121">
        <v>4</v>
      </c>
      <c r="AL78" s="169">
        <v>-1.5000444444444412</v>
      </c>
      <c r="AM78" s="140">
        <v>169</v>
      </c>
      <c r="AN78" s="1"/>
      <c r="AO78" s="120" t="s">
        <v>137</v>
      </c>
      <c r="AP78" s="111" t="s">
        <v>364</v>
      </c>
      <c r="AQ78" s="140">
        <v>4</v>
      </c>
      <c r="AR78" s="6">
        <v>7.4861111111111107</v>
      </c>
      <c r="AS78" s="11">
        <v>7.1111000000000004</v>
      </c>
      <c r="AT78" s="154">
        <v>-0.3750111111111103</v>
      </c>
      <c r="AU78" s="121">
        <v>4</v>
      </c>
      <c r="AV78" s="169">
        <v>-1.5000444444444412</v>
      </c>
      <c r="AW78" s="104">
        <v>177</v>
      </c>
      <c r="AY78" s="120" t="s">
        <v>137</v>
      </c>
      <c r="AZ78" s="111" t="s">
        <v>364</v>
      </c>
      <c r="BA78" s="141">
        <v>1</v>
      </c>
      <c r="BB78" s="12">
        <v>7.6646999999999998</v>
      </c>
      <c r="BC78" s="17">
        <v>7.1111000000000004</v>
      </c>
      <c r="BD78" s="53">
        <f>+BC78-BB78</f>
        <v>-0.55359999999999943</v>
      </c>
      <c r="BE78" s="54">
        <v>4</v>
      </c>
      <c r="BF78" s="170">
        <f>+BD78*BE78</f>
        <v>-2.2143999999999977</v>
      </c>
      <c r="BG78" s="141">
        <v>145</v>
      </c>
      <c r="BI78" s="120" t="s">
        <v>137</v>
      </c>
      <c r="BJ78" s="111" t="s">
        <v>364</v>
      </c>
      <c r="BK78" s="140">
        <v>1</v>
      </c>
      <c r="BL78" s="6">
        <v>7.6646999999999998</v>
      </c>
      <c r="BM78" s="11">
        <v>7.1111000000000004</v>
      </c>
      <c r="BN78" s="154">
        <v>-0.55359999999999943</v>
      </c>
      <c r="BO78" s="121">
        <v>4</v>
      </c>
      <c r="BP78" s="169">
        <v>-2.2143999999999977</v>
      </c>
      <c r="BQ78" s="289"/>
      <c r="BS78" s="120" t="s">
        <v>137</v>
      </c>
      <c r="BT78" s="111" t="s">
        <v>364</v>
      </c>
      <c r="BU78" s="140">
        <v>1</v>
      </c>
      <c r="BV78" s="6">
        <v>7.6646999999999998</v>
      </c>
      <c r="BW78" s="11">
        <v>7.1111000000000004</v>
      </c>
      <c r="BX78" s="154">
        <v>-0.55359999999999943</v>
      </c>
      <c r="BY78" s="121">
        <v>4</v>
      </c>
      <c r="BZ78" s="169">
        <v>-2.2143999999999977</v>
      </c>
      <c r="CA78" s="140">
        <v>151</v>
      </c>
      <c r="CC78" s="120" t="s">
        <v>137</v>
      </c>
      <c r="CD78" s="111" t="s">
        <v>364</v>
      </c>
      <c r="CE78" s="141">
        <v>2</v>
      </c>
      <c r="CF78" s="12">
        <v>7.7361000000000004</v>
      </c>
      <c r="CG78" s="17">
        <v>7.1111000000000004</v>
      </c>
      <c r="CH78" s="280">
        <f>+CG78-CF78</f>
        <v>-0.625</v>
      </c>
      <c r="CI78" s="54">
        <v>4</v>
      </c>
      <c r="CJ78" s="278">
        <f>+CH78*CI78</f>
        <v>-2.5</v>
      </c>
      <c r="CK78" s="141">
        <v>169</v>
      </c>
      <c r="CM78" s="120" t="s">
        <v>137</v>
      </c>
      <c r="CN78" s="111" t="s">
        <v>364</v>
      </c>
      <c r="CO78" s="140">
        <v>2</v>
      </c>
      <c r="CP78" s="6">
        <v>7.7361000000000004</v>
      </c>
      <c r="CQ78" s="11">
        <v>7.1111000000000004</v>
      </c>
      <c r="CR78" s="154">
        <f>+CQ78-CP78</f>
        <v>-0.625</v>
      </c>
      <c r="CS78" s="121">
        <v>4</v>
      </c>
      <c r="CT78" s="282">
        <f>+CR78*CS78</f>
        <v>-2.5</v>
      </c>
      <c r="CU78" s="140">
        <v>169</v>
      </c>
      <c r="CW78" s="113" t="s">
        <v>137</v>
      </c>
      <c r="CX78" s="111" t="s">
        <v>364</v>
      </c>
      <c r="CY78" s="141">
        <v>3</v>
      </c>
      <c r="CZ78" s="12">
        <v>8.0693999999999999</v>
      </c>
      <c r="DA78" s="17">
        <v>7.1111000000000004</v>
      </c>
      <c r="DB78" s="53">
        <f>+DA78-CZ78</f>
        <v>-0.95829999999999949</v>
      </c>
      <c r="DC78" s="54">
        <v>4</v>
      </c>
      <c r="DD78" s="238">
        <f>+DB78*DC78</f>
        <v>-3.8331999999999979</v>
      </c>
      <c r="DE78" s="141">
        <v>187</v>
      </c>
    </row>
    <row r="79" spans="1:109" x14ac:dyDescent="0.25">
      <c r="A79" s="369" t="s">
        <v>530</v>
      </c>
      <c r="B79" s="369"/>
      <c r="C79" s="370" t="s">
        <v>525</v>
      </c>
      <c r="D79" s="306" t="s">
        <v>0</v>
      </c>
      <c r="E79" s="163" t="s">
        <v>1</v>
      </c>
      <c r="F79" s="371" t="s">
        <v>520</v>
      </c>
      <c r="G79" s="164" t="s">
        <v>1</v>
      </c>
      <c r="H79" s="372" t="s">
        <v>3</v>
      </c>
      <c r="I79" s="2"/>
      <c r="J79" s="2"/>
      <c r="K79" s="2"/>
      <c r="L79" s="315" t="s">
        <v>340</v>
      </c>
      <c r="M79" s="324" t="s">
        <v>340</v>
      </c>
      <c r="N79" s="315" t="s">
        <v>343</v>
      </c>
      <c r="O79" s="324" t="s">
        <v>345</v>
      </c>
      <c r="P79" s="315" t="s">
        <v>348</v>
      </c>
      <c r="Q79" s="324" t="s">
        <v>518</v>
      </c>
      <c r="R79" s="318" t="s">
        <v>350</v>
      </c>
      <c r="S79" s="327" t="s">
        <v>352</v>
      </c>
      <c r="T79" s="321" t="s">
        <v>378</v>
      </c>
      <c r="U79" s="349" t="s">
        <v>379</v>
      </c>
      <c r="V79" s="82" t="s">
        <v>531</v>
      </c>
      <c r="W79" s="189"/>
      <c r="X79" s="189"/>
      <c r="Y79" s="189"/>
      <c r="Z79" s="189"/>
      <c r="AA79" s="1"/>
      <c r="AB79" s="369" t="s">
        <v>530</v>
      </c>
      <c r="AC79" s="369"/>
      <c r="AD79" s="1"/>
      <c r="AE79" s="1" t="s">
        <v>426</v>
      </c>
      <c r="AF79" s="1"/>
      <c r="AG79" s="339" t="s">
        <v>525</v>
      </c>
      <c r="AH79" s="2" t="s">
        <v>0</v>
      </c>
      <c r="AI79" s="306" t="s">
        <v>1</v>
      </c>
      <c r="AJ79" s="188" t="s">
        <v>2</v>
      </c>
      <c r="AK79" s="190" t="s">
        <v>1</v>
      </c>
      <c r="AL79" s="71" t="s">
        <v>3</v>
      </c>
      <c r="AM79" s="190" t="s">
        <v>520</v>
      </c>
      <c r="AN79" s="1"/>
      <c r="AO79" s="1" t="s">
        <v>444</v>
      </c>
      <c r="AP79" s="1"/>
      <c r="AQ79" s="339" t="s">
        <v>525</v>
      </c>
      <c r="AR79" s="2" t="s">
        <v>0</v>
      </c>
      <c r="AS79" s="306" t="s">
        <v>1</v>
      </c>
      <c r="AT79" s="188" t="s">
        <v>2</v>
      </c>
      <c r="AU79" s="190" t="s">
        <v>1</v>
      </c>
      <c r="AV79" s="71" t="s">
        <v>3</v>
      </c>
      <c r="AW79" s="190" t="s">
        <v>520</v>
      </c>
      <c r="AX79" s="96"/>
      <c r="AY79" s="96" t="s">
        <v>448</v>
      </c>
      <c r="AZ79" s="96"/>
      <c r="BA79" s="339" t="s">
        <v>525</v>
      </c>
      <c r="BB79" s="2" t="s">
        <v>0</v>
      </c>
      <c r="BC79" s="306" t="s">
        <v>1</v>
      </c>
      <c r="BD79" s="188" t="s">
        <v>2</v>
      </c>
      <c r="BE79" s="190" t="s">
        <v>1</v>
      </c>
      <c r="BF79" s="71" t="s">
        <v>3</v>
      </c>
      <c r="BG79" s="190" t="s">
        <v>520</v>
      </c>
      <c r="BH79" s="96"/>
      <c r="BI79" s="96" t="s">
        <v>462</v>
      </c>
      <c r="BJ79" s="96"/>
      <c r="BK79" s="339" t="s">
        <v>525</v>
      </c>
      <c r="BL79" s="2" t="s">
        <v>0</v>
      </c>
      <c r="BM79" s="306" t="s">
        <v>1</v>
      </c>
      <c r="BN79" s="188" t="s">
        <v>2</v>
      </c>
      <c r="BO79" s="190" t="s">
        <v>1</v>
      </c>
      <c r="BP79" s="71" t="s">
        <v>3</v>
      </c>
      <c r="BQ79" s="190" t="s">
        <v>520</v>
      </c>
      <c r="BR79" s="96"/>
      <c r="BS79" s="96" t="s">
        <v>489</v>
      </c>
      <c r="BT79" s="96"/>
      <c r="BU79" s="339" t="s">
        <v>525</v>
      </c>
      <c r="BV79" s="2" t="s">
        <v>0</v>
      </c>
      <c r="BW79" s="306" t="s">
        <v>1</v>
      </c>
      <c r="BX79" s="188" t="s">
        <v>2</v>
      </c>
      <c r="BY79" s="190" t="s">
        <v>1</v>
      </c>
      <c r="BZ79" s="71" t="s">
        <v>3</v>
      </c>
      <c r="CA79" s="190" t="s">
        <v>520</v>
      </c>
      <c r="CB79" s="96"/>
      <c r="CC79" s="96" t="s">
        <v>508</v>
      </c>
      <c r="CD79" s="96"/>
      <c r="CE79" s="339" t="s">
        <v>525</v>
      </c>
      <c r="CF79" s="2" t="s">
        <v>0</v>
      </c>
      <c r="CG79" s="306" t="s">
        <v>1</v>
      </c>
      <c r="CH79" s="188" t="s">
        <v>2</v>
      </c>
      <c r="CI79" s="190" t="s">
        <v>1</v>
      </c>
      <c r="CJ79" s="71" t="s">
        <v>3</v>
      </c>
      <c r="CK79" s="190" t="s">
        <v>520</v>
      </c>
      <c r="CL79" s="96"/>
      <c r="CM79" s="96" t="s">
        <v>514</v>
      </c>
      <c r="CN79" s="96"/>
      <c r="CO79" s="339" t="s">
        <v>525</v>
      </c>
      <c r="CP79" s="2" t="s">
        <v>0</v>
      </c>
      <c r="CQ79" s="306" t="s">
        <v>1</v>
      </c>
      <c r="CR79" s="188" t="s">
        <v>2</v>
      </c>
      <c r="CS79" s="190" t="s">
        <v>1</v>
      </c>
      <c r="CT79" s="345" t="s">
        <v>3</v>
      </c>
      <c r="CU79" s="190" t="s">
        <v>520</v>
      </c>
      <c r="CW79" s="369" t="s">
        <v>530</v>
      </c>
      <c r="CX79" s="96"/>
      <c r="CY79" s="370" t="s">
        <v>525</v>
      </c>
      <c r="CZ79" s="306" t="s">
        <v>0</v>
      </c>
      <c r="DA79" s="163" t="s">
        <v>1</v>
      </c>
      <c r="DB79" s="371" t="s">
        <v>520</v>
      </c>
      <c r="DC79" s="164" t="s">
        <v>1</v>
      </c>
      <c r="DD79" s="372" t="s">
        <v>3</v>
      </c>
      <c r="DE79" s="50" t="s">
        <v>520</v>
      </c>
    </row>
    <row r="80" spans="1:109" x14ac:dyDescent="0.25">
      <c r="A80" s="369" t="s">
        <v>532</v>
      </c>
      <c r="B80" s="369"/>
      <c r="C80" s="100" t="s">
        <v>526</v>
      </c>
      <c r="D80" s="4" t="s">
        <v>5</v>
      </c>
      <c r="E80" s="100" t="s">
        <v>6</v>
      </c>
      <c r="F80" s="101" t="s">
        <v>521</v>
      </c>
      <c r="G80" s="373" t="s">
        <v>6</v>
      </c>
      <c r="H80" s="374" t="s">
        <v>520</v>
      </c>
      <c r="I80" s="3"/>
      <c r="J80" s="3"/>
      <c r="K80" s="3"/>
      <c r="L80" s="316" t="s">
        <v>341</v>
      </c>
      <c r="M80" s="325" t="s">
        <v>341</v>
      </c>
      <c r="N80" s="316" t="s">
        <v>344</v>
      </c>
      <c r="O80" s="325" t="s">
        <v>346</v>
      </c>
      <c r="P80" s="316" t="s">
        <v>349</v>
      </c>
      <c r="Q80" s="325" t="s">
        <v>353</v>
      </c>
      <c r="R80" s="319" t="s">
        <v>351</v>
      </c>
      <c r="S80" s="328" t="s">
        <v>353</v>
      </c>
      <c r="T80" s="322" t="s">
        <v>351</v>
      </c>
      <c r="U80" s="348" t="s">
        <v>353</v>
      </c>
      <c r="V80" s="180" t="s">
        <v>533</v>
      </c>
      <c r="W80" s="72"/>
      <c r="X80" s="72"/>
      <c r="Y80" s="72"/>
      <c r="Z80" s="72"/>
      <c r="AA80" s="1"/>
      <c r="AB80" s="369" t="s">
        <v>532</v>
      </c>
      <c r="AC80" s="369"/>
      <c r="AD80" s="1"/>
      <c r="AE80" s="1" t="s">
        <v>449</v>
      </c>
      <c r="AF80" s="1"/>
      <c r="AG80" s="340" t="s">
        <v>526</v>
      </c>
      <c r="AH80" s="3" t="s">
        <v>5</v>
      </c>
      <c r="AI80" s="4" t="s">
        <v>6</v>
      </c>
      <c r="AJ80" s="180" t="s">
        <v>523</v>
      </c>
      <c r="AK80" s="58" t="s">
        <v>6</v>
      </c>
      <c r="AL80" s="73" t="s">
        <v>2</v>
      </c>
      <c r="AM80" s="58" t="s">
        <v>521</v>
      </c>
      <c r="AN80" s="1"/>
      <c r="AO80" s="1" t="s">
        <v>449</v>
      </c>
      <c r="AP80" s="1"/>
      <c r="AQ80" s="340" t="s">
        <v>526</v>
      </c>
      <c r="AR80" s="3" t="s">
        <v>5</v>
      </c>
      <c r="AS80" s="4" t="s">
        <v>6</v>
      </c>
      <c r="AT80" s="180" t="s">
        <v>523</v>
      </c>
      <c r="AU80" s="58" t="s">
        <v>6</v>
      </c>
      <c r="AV80" s="73" t="s">
        <v>2</v>
      </c>
      <c r="AW80" s="58" t="s">
        <v>521</v>
      </c>
      <c r="AX80" s="96"/>
      <c r="AY80" s="96" t="s">
        <v>449</v>
      </c>
      <c r="AZ80" s="96"/>
      <c r="BA80" s="340" t="s">
        <v>526</v>
      </c>
      <c r="BB80" s="3" t="s">
        <v>5</v>
      </c>
      <c r="BC80" s="4" t="s">
        <v>6</v>
      </c>
      <c r="BD80" s="180" t="s">
        <v>523</v>
      </c>
      <c r="BE80" s="58" t="s">
        <v>6</v>
      </c>
      <c r="BF80" s="73" t="s">
        <v>2</v>
      </c>
      <c r="BG80" s="58" t="s">
        <v>521</v>
      </c>
      <c r="BH80" s="96"/>
      <c r="BI80" s="343" t="s">
        <v>449</v>
      </c>
      <c r="BJ80" s="96"/>
      <c r="BK80" s="340" t="s">
        <v>526</v>
      </c>
      <c r="BL80" s="3" t="s">
        <v>5</v>
      </c>
      <c r="BM80" s="4" t="s">
        <v>6</v>
      </c>
      <c r="BN80" s="180" t="s">
        <v>523</v>
      </c>
      <c r="BO80" s="58" t="s">
        <v>6</v>
      </c>
      <c r="BP80" s="73" t="s">
        <v>2</v>
      </c>
      <c r="BQ80" s="58" t="s">
        <v>521</v>
      </c>
      <c r="BR80" s="96"/>
      <c r="BS80" s="343" t="s">
        <v>449</v>
      </c>
      <c r="BT80" s="96"/>
      <c r="BU80" s="340" t="s">
        <v>526</v>
      </c>
      <c r="BV80" s="3" t="s">
        <v>5</v>
      </c>
      <c r="BW80" s="4" t="s">
        <v>6</v>
      </c>
      <c r="BX80" s="180" t="s">
        <v>523</v>
      </c>
      <c r="BY80" s="58" t="s">
        <v>6</v>
      </c>
      <c r="BZ80" s="73" t="s">
        <v>2</v>
      </c>
      <c r="CA80" s="58" t="s">
        <v>521</v>
      </c>
      <c r="CB80" s="96"/>
      <c r="CC80" s="343" t="s">
        <v>449</v>
      </c>
      <c r="CD80" s="96"/>
      <c r="CE80" s="340" t="s">
        <v>526</v>
      </c>
      <c r="CF80" s="3" t="s">
        <v>5</v>
      </c>
      <c r="CG80" s="4" t="s">
        <v>6</v>
      </c>
      <c r="CH80" s="180" t="s">
        <v>523</v>
      </c>
      <c r="CI80" s="58" t="s">
        <v>6</v>
      </c>
      <c r="CJ80" s="73" t="s">
        <v>2</v>
      </c>
      <c r="CK80" s="58" t="s">
        <v>521</v>
      </c>
      <c r="CL80" s="96"/>
      <c r="CM80" s="343" t="s">
        <v>449</v>
      </c>
      <c r="CN80" s="96"/>
      <c r="CO80" s="340" t="s">
        <v>526</v>
      </c>
      <c r="CP80" s="3" t="s">
        <v>5</v>
      </c>
      <c r="CQ80" s="4" t="s">
        <v>6</v>
      </c>
      <c r="CR80" s="180" t="s">
        <v>523</v>
      </c>
      <c r="CS80" s="58" t="s">
        <v>6</v>
      </c>
      <c r="CT80" s="346" t="s">
        <v>2</v>
      </c>
      <c r="CU80" s="58" t="s">
        <v>521</v>
      </c>
      <c r="CW80" s="369" t="s">
        <v>532</v>
      </c>
      <c r="CX80" s="96"/>
      <c r="CY80" s="100" t="s">
        <v>526</v>
      </c>
      <c r="CZ80" s="4" t="s">
        <v>5</v>
      </c>
      <c r="DA80" s="100" t="s">
        <v>6</v>
      </c>
      <c r="DB80" s="101" t="s">
        <v>521</v>
      </c>
      <c r="DC80" s="373" t="s">
        <v>6</v>
      </c>
      <c r="DD80" s="374" t="s">
        <v>520</v>
      </c>
      <c r="DE80" s="166" t="s">
        <v>521</v>
      </c>
    </row>
    <row r="81" spans="1:109" x14ac:dyDescent="0.25">
      <c r="A81" s="375" t="s">
        <v>449</v>
      </c>
      <c r="B81" s="369"/>
      <c r="C81" s="100" t="s">
        <v>4</v>
      </c>
      <c r="D81" s="3"/>
      <c r="E81" s="98"/>
      <c r="F81" s="101" t="s">
        <v>534</v>
      </c>
      <c r="G81" s="373" t="s">
        <v>7</v>
      </c>
      <c r="H81" s="374" t="s">
        <v>521</v>
      </c>
      <c r="I81" s="3"/>
      <c r="J81" s="3"/>
      <c r="K81" s="3"/>
      <c r="L81" s="316" t="s">
        <v>332</v>
      </c>
      <c r="M81" s="325" t="s">
        <v>342</v>
      </c>
      <c r="N81" s="316" t="s">
        <v>5</v>
      </c>
      <c r="O81" s="325" t="s">
        <v>347</v>
      </c>
      <c r="P81" s="316" t="s">
        <v>347</v>
      </c>
      <c r="Q81" s="325" t="s">
        <v>5</v>
      </c>
      <c r="R81" s="319" t="s">
        <v>5</v>
      </c>
      <c r="S81" s="328" t="s">
        <v>5</v>
      </c>
      <c r="T81" s="322" t="s">
        <v>5</v>
      </c>
      <c r="U81" s="348" t="s">
        <v>5</v>
      </c>
      <c r="V81" s="180" t="s">
        <v>535</v>
      </c>
      <c r="W81" s="331" t="s">
        <v>339</v>
      </c>
      <c r="X81" s="331" t="s">
        <v>336</v>
      </c>
      <c r="Y81" s="331" t="s">
        <v>337</v>
      </c>
      <c r="Z81" s="331" t="s">
        <v>338</v>
      </c>
      <c r="AA81" s="1"/>
      <c r="AB81" s="375" t="s">
        <v>449</v>
      </c>
      <c r="AC81" s="369"/>
      <c r="AD81" s="1"/>
      <c r="AE81" s="1"/>
      <c r="AF81" s="1"/>
      <c r="AG81" s="341" t="s">
        <v>4</v>
      </c>
      <c r="AH81" s="3"/>
      <c r="AI81" s="3"/>
      <c r="AJ81" s="180" t="s">
        <v>524</v>
      </c>
      <c r="AK81" s="58" t="s">
        <v>7</v>
      </c>
      <c r="AL81" s="58" t="s">
        <v>8</v>
      </c>
      <c r="AM81" s="58" t="s">
        <v>387</v>
      </c>
      <c r="AN81" s="1"/>
      <c r="AO81" s="1"/>
      <c r="AP81" s="1"/>
      <c r="AQ81" s="341" t="s">
        <v>4</v>
      </c>
      <c r="AR81" s="3"/>
      <c r="AS81" s="3"/>
      <c r="AT81" s="180" t="s">
        <v>524</v>
      </c>
      <c r="AU81" s="58" t="s">
        <v>7</v>
      </c>
      <c r="AV81" s="58" t="s">
        <v>8</v>
      </c>
      <c r="AW81" s="58" t="s">
        <v>387</v>
      </c>
      <c r="AX81" s="96"/>
      <c r="AY81" s="96"/>
      <c r="AZ81" s="96"/>
      <c r="BA81" s="341" t="s">
        <v>4</v>
      </c>
      <c r="BB81" s="3"/>
      <c r="BC81" s="3"/>
      <c r="BD81" s="180" t="s">
        <v>524</v>
      </c>
      <c r="BE81" s="58" t="s">
        <v>7</v>
      </c>
      <c r="BF81" s="58" t="s">
        <v>8</v>
      </c>
      <c r="BG81" s="58" t="s">
        <v>387</v>
      </c>
      <c r="BH81" s="96"/>
      <c r="BI81" s="96"/>
      <c r="BJ81" s="96"/>
      <c r="BK81" s="341" t="s">
        <v>4</v>
      </c>
      <c r="BL81" s="3"/>
      <c r="BM81" s="3"/>
      <c r="BN81" s="180" t="s">
        <v>524</v>
      </c>
      <c r="BO81" s="58" t="s">
        <v>7</v>
      </c>
      <c r="BP81" s="58" t="s">
        <v>8</v>
      </c>
      <c r="BQ81" s="58" t="s">
        <v>387</v>
      </c>
      <c r="BR81" s="96"/>
      <c r="BS81" s="96"/>
      <c r="BT81" s="96"/>
      <c r="BU81" s="341" t="s">
        <v>4</v>
      </c>
      <c r="BV81" s="3"/>
      <c r="BW81" s="3"/>
      <c r="BX81" s="180" t="s">
        <v>524</v>
      </c>
      <c r="BY81" s="58" t="s">
        <v>7</v>
      </c>
      <c r="BZ81" s="58" t="s">
        <v>8</v>
      </c>
      <c r="CA81" s="58" t="s">
        <v>387</v>
      </c>
      <c r="CB81" s="96"/>
      <c r="CC81" s="96"/>
      <c r="CD81" s="96"/>
      <c r="CE81" s="341" t="s">
        <v>4</v>
      </c>
      <c r="CF81" s="3"/>
      <c r="CG81" s="3"/>
      <c r="CH81" s="180" t="s">
        <v>524</v>
      </c>
      <c r="CI81" s="58" t="s">
        <v>7</v>
      </c>
      <c r="CJ81" s="58" t="s">
        <v>8</v>
      </c>
      <c r="CK81" s="58" t="s">
        <v>387</v>
      </c>
      <c r="CL81" s="96"/>
      <c r="CM81" s="96"/>
      <c r="CN81" s="96"/>
      <c r="CO81" s="341" t="s">
        <v>4</v>
      </c>
      <c r="CP81" s="3"/>
      <c r="CQ81" s="3"/>
      <c r="CR81" s="180" t="s">
        <v>524</v>
      </c>
      <c r="CS81" s="58" t="s">
        <v>7</v>
      </c>
      <c r="CT81" s="58" t="s">
        <v>8</v>
      </c>
      <c r="CU81" s="58" t="s">
        <v>387</v>
      </c>
      <c r="CW81" s="375" t="s">
        <v>449</v>
      </c>
      <c r="CX81" s="96"/>
      <c r="CY81" s="100" t="s">
        <v>4</v>
      </c>
      <c r="CZ81" s="4"/>
      <c r="DA81" s="100"/>
      <c r="DB81" s="101" t="s">
        <v>534</v>
      </c>
      <c r="DC81" s="373" t="s">
        <v>7</v>
      </c>
      <c r="DD81" s="374" t="s">
        <v>521</v>
      </c>
      <c r="DE81" s="101" t="s">
        <v>387</v>
      </c>
    </row>
    <row r="82" spans="1:109" x14ac:dyDescent="0.25">
      <c r="A82" s="369"/>
      <c r="B82" s="369"/>
      <c r="C82" s="100" t="s">
        <v>536</v>
      </c>
      <c r="D82" s="4"/>
      <c r="E82" s="100"/>
      <c r="F82" s="101" t="s">
        <v>524</v>
      </c>
      <c r="G82" s="376"/>
      <c r="H82" s="102" t="s">
        <v>8</v>
      </c>
      <c r="I82" s="4" t="s">
        <v>327</v>
      </c>
      <c r="J82" s="4" t="s">
        <v>327</v>
      </c>
      <c r="K82" s="4" t="s">
        <v>330</v>
      </c>
      <c r="L82" s="316">
        <v>0</v>
      </c>
      <c r="M82" s="325">
        <v>0</v>
      </c>
      <c r="N82" s="316">
        <v>1</v>
      </c>
      <c r="O82" s="325">
        <v>-1</v>
      </c>
      <c r="P82" s="316">
        <v>2</v>
      </c>
      <c r="Q82" s="325">
        <v>-2</v>
      </c>
      <c r="R82" s="319">
        <v>3</v>
      </c>
      <c r="S82" s="328">
        <v>-3</v>
      </c>
      <c r="T82" s="322">
        <v>4</v>
      </c>
      <c r="U82" s="348">
        <v>-4</v>
      </c>
      <c r="V82" s="180" t="s">
        <v>519</v>
      </c>
      <c r="W82" s="58" t="s">
        <v>334</v>
      </c>
      <c r="X82" s="58" t="s">
        <v>334</v>
      </c>
      <c r="Y82" s="58" t="s">
        <v>334</v>
      </c>
      <c r="Z82" s="58" t="s">
        <v>334</v>
      </c>
      <c r="AA82" s="1"/>
      <c r="AB82" s="369"/>
      <c r="AC82" s="369"/>
      <c r="AD82" s="1"/>
      <c r="AE82" s="1"/>
      <c r="AF82" s="1"/>
      <c r="AG82" s="341" t="s">
        <v>519</v>
      </c>
      <c r="AH82" s="4" t="s">
        <v>9</v>
      </c>
      <c r="AI82" s="4" t="s">
        <v>10</v>
      </c>
      <c r="AJ82" s="180" t="s">
        <v>11</v>
      </c>
      <c r="AK82" s="58" t="s">
        <v>12</v>
      </c>
      <c r="AL82" s="58" t="s">
        <v>13</v>
      </c>
      <c r="AM82" s="58" t="s">
        <v>522</v>
      </c>
      <c r="AN82" s="1"/>
      <c r="AO82" s="1"/>
      <c r="AP82" s="1"/>
      <c r="AQ82" s="341" t="s">
        <v>519</v>
      </c>
      <c r="AR82" s="4" t="s">
        <v>9</v>
      </c>
      <c r="AS82" s="4" t="s">
        <v>10</v>
      </c>
      <c r="AT82" s="180" t="s">
        <v>11</v>
      </c>
      <c r="AU82" s="58" t="s">
        <v>12</v>
      </c>
      <c r="AV82" s="58" t="s">
        <v>13</v>
      </c>
      <c r="AW82" s="58" t="s">
        <v>522</v>
      </c>
      <c r="AX82" s="96"/>
      <c r="AY82" s="96"/>
      <c r="AZ82" s="96"/>
      <c r="BA82" s="341" t="s">
        <v>519</v>
      </c>
      <c r="BB82" s="4" t="s">
        <v>9</v>
      </c>
      <c r="BC82" s="4" t="s">
        <v>10</v>
      </c>
      <c r="BD82" s="180" t="s">
        <v>11</v>
      </c>
      <c r="BE82" s="58" t="s">
        <v>12</v>
      </c>
      <c r="BF82" s="58" t="s">
        <v>13</v>
      </c>
      <c r="BG82" s="58" t="s">
        <v>522</v>
      </c>
      <c r="BH82" s="96"/>
      <c r="BI82" s="96"/>
      <c r="BJ82" s="96"/>
      <c r="BK82" s="341" t="s">
        <v>519</v>
      </c>
      <c r="BL82" s="4" t="s">
        <v>9</v>
      </c>
      <c r="BM82" s="4" t="s">
        <v>10</v>
      </c>
      <c r="BN82" s="180" t="s">
        <v>11</v>
      </c>
      <c r="BO82" s="58" t="s">
        <v>12</v>
      </c>
      <c r="BP82" s="58" t="s">
        <v>13</v>
      </c>
      <c r="BQ82" s="58" t="s">
        <v>522</v>
      </c>
      <c r="BR82" s="96"/>
      <c r="BS82" s="96"/>
      <c r="BT82" s="96"/>
      <c r="BU82" s="341" t="s">
        <v>519</v>
      </c>
      <c r="BV82" s="4" t="s">
        <v>9</v>
      </c>
      <c r="BW82" s="4" t="s">
        <v>10</v>
      </c>
      <c r="BX82" s="180" t="s">
        <v>11</v>
      </c>
      <c r="BY82" s="58" t="s">
        <v>12</v>
      </c>
      <c r="BZ82" s="58" t="s">
        <v>13</v>
      </c>
      <c r="CA82" s="58" t="s">
        <v>522</v>
      </c>
      <c r="CB82" s="96"/>
      <c r="CC82" s="96"/>
      <c r="CD82" s="96"/>
      <c r="CE82" s="341" t="s">
        <v>519</v>
      </c>
      <c r="CF82" s="4" t="s">
        <v>9</v>
      </c>
      <c r="CG82" s="4" t="s">
        <v>10</v>
      </c>
      <c r="CH82" s="180" t="s">
        <v>11</v>
      </c>
      <c r="CI82" s="58" t="s">
        <v>12</v>
      </c>
      <c r="CJ82" s="58" t="s">
        <v>13</v>
      </c>
      <c r="CK82" s="58" t="s">
        <v>522</v>
      </c>
      <c r="CL82" s="96"/>
      <c r="CM82" s="96"/>
      <c r="CN82" s="96"/>
      <c r="CO82" s="341" t="s">
        <v>519</v>
      </c>
      <c r="CP82" s="4" t="s">
        <v>9</v>
      </c>
      <c r="CQ82" s="4" t="s">
        <v>10</v>
      </c>
      <c r="CR82" s="180" t="s">
        <v>11</v>
      </c>
      <c r="CS82" s="58" t="s">
        <v>12</v>
      </c>
      <c r="CT82" s="58" t="s">
        <v>13</v>
      </c>
      <c r="CU82" s="58" t="s">
        <v>522</v>
      </c>
      <c r="CW82" s="369"/>
      <c r="CX82" s="96"/>
      <c r="CY82" s="100" t="s">
        <v>536</v>
      </c>
      <c r="CZ82" s="4"/>
      <c r="DA82" s="100"/>
      <c r="DB82" s="101" t="s">
        <v>524</v>
      </c>
      <c r="DC82" s="373"/>
      <c r="DD82" s="102" t="s">
        <v>8</v>
      </c>
      <c r="DE82" s="101" t="s">
        <v>544</v>
      </c>
    </row>
    <row r="83" spans="1:109" ht="15.75" thickBot="1" x14ac:dyDescent="0.3">
      <c r="A83" s="377" t="s">
        <v>14</v>
      </c>
      <c r="B83" s="353" t="s">
        <v>15</v>
      </c>
      <c r="C83" s="378">
        <v>42562</v>
      </c>
      <c r="D83" s="228" t="s">
        <v>9</v>
      </c>
      <c r="E83" s="379" t="s">
        <v>10</v>
      </c>
      <c r="F83" s="230" t="s">
        <v>537</v>
      </c>
      <c r="G83" s="380" t="s">
        <v>12</v>
      </c>
      <c r="H83" s="229" t="s">
        <v>538</v>
      </c>
      <c r="I83" s="228" t="s">
        <v>328</v>
      </c>
      <c r="J83" s="228" t="s">
        <v>329</v>
      </c>
      <c r="K83" s="228" t="s">
        <v>331</v>
      </c>
      <c r="L83" s="317" t="s">
        <v>332</v>
      </c>
      <c r="M83" s="326" t="s">
        <v>333</v>
      </c>
      <c r="N83" s="317" t="s">
        <v>332</v>
      </c>
      <c r="O83" s="326" t="s">
        <v>333</v>
      </c>
      <c r="P83" s="317" t="s">
        <v>332</v>
      </c>
      <c r="Q83" s="326" t="s">
        <v>333</v>
      </c>
      <c r="R83" s="320" t="s">
        <v>332</v>
      </c>
      <c r="S83" s="329" t="s">
        <v>333</v>
      </c>
      <c r="T83" s="323" t="s">
        <v>332</v>
      </c>
      <c r="U83" s="350" t="s">
        <v>333</v>
      </c>
      <c r="V83" s="381">
        <v>42014</v>
      </c>
      <c r="W83" s="332" t="s">
        <v>335</v>
      </c>
      <c r="X83" s="332" t="s">
        <v>335</v>
      </c>
      <c r="Y83" s="332" t="s">
        <v>335</v>
      </c>
      <c r="Z83" s="332" t="s">
        <v>335</v>
      </c>
      <c r="AA83" s="1"/>
      <c r="AB83" s="377" t="s">
        <v>14</v>
      </c>
      <c r="AC83" s="353" t="s">
        <v>15</v>
      </c>
      <c r="AD83" s="1"/>
      <c r="AE83" s="333" t="s">
        <v>14</v>
      </c>
      <c r="AF83" s="335" t="s">
        <v>15</v>
      </c>
      <c r="AG83" s="334">
        <v>42014</v>
      </c>
      <c r="AH83" s="336"/>
      <c r="AI83" s="336"/>
      <c r="AJ83" s="230" t="s">
        <v>16</v>
      </c>
      <c r="AK83" s="338"/>
      <c r="AL83" s="229" t="s">
        <v>17</v>
      </c>
      <c r="AM83" s="337">
        <v>42548</v>
      </c>
      <c r="AN83" s="1"/>
      <c r="AO83" s="333" t="s">
        <v>14</v>
      </c>
      <c r="AP83" s="333" t="s">
        <v>15</v>
      </c>
      <c r="AQ83" s="334">
        <v>42014</v>
      </c>
      <c r="AR83" s="336"/>
      <c r="AS83" s="336"/>
      <c r="AT83" s="230" t="s">
        <v>16</v>
      </c>
      <c r="AU83" s="338"/>
      <c r="AV83" s="229" t="s">
        <v>17</v>
      </c>
      <c r="AW83" s="337">
        <v>42562</v>
      </c>
      <c r="AX83" s="96"/>
      <c r="AY83" s="333" t="s">
        <v>14</v>
      </c>
      <c r="AZ83" s="333" t="s">
        <v>15</v>
      </c>
      <c r="BA83" s="334">
        <v>42014</v>
      </c>
      <c r="BB83" s="336"/>
      <c r="BC83" s="336"/>
      <c r="BD83" s="230" t="s">
        <v>16</v>
      </c>
      <c r="BE83" s="338"/>
      <c r="BF83" s="229" t="s">
        <v>17</v>
      </c>
      <c r="BG83" s="337">
        <v>42602</v>
      </c>
      <c r="BH83" s="96"/>
      <c r="BI83" s="333" t="s">
        <v>14</v>
      </c>
      <c r="BJ83" s="333" t="s">
        <v>15</v>
      </c>
      <c r="BK83" s="334">
        <v>42014</v>
      </c>
      <c r="BL83" s="336"/>
      <c r="BM83" s="336"/>
      <c r="BN83" s="230" t="s">
        <v>16</v>
      </c>
      <c r="BO83" s="338"/>
      <c r="BP83" s="229" t="s">
        <v>17</v>
      </c>
      <c r="BQ83" s="337">
        <v>42646</v>
      </c>
      <c r="BR83" s="96"/>
      <c r="BS83" s="333" t="s">
        <v>14</v>
      </c>
      <c r="BT83" s="333" t="s">
        <v>15</v>
      </c>
      <c r="BU83" s="334">
        <v>42014</v>
      </c>
      <c r="BV83" s="336"/>
      <c r="BW83" s="336"/>
      <c r="BX83" s="230" t="s">
        <v>16</v>
      </c>
      <c r="BY83" s="338"/>
      <c r="BZ83" s="229" t="s">
        <v>17</v>
      </c>
      <c r="CA83" s="337">
        <v>42679</v>
      </c>
      <c r="CB83" s="96"/>
      <c r="CC83" s="333" t="s">
        <v>14</v>
      </c>
      <c r="CD83" s="333" t="s">
        <v>15</v>
      </c>
      <c r="CE83" s="334">
        <v>42014</v>
      </c>
      <c r="CF83" s="336"/>
      <c r="CG83" s="336"/>
      <c r="CH83" s="230" t="s">
        <v>16</v>
      </c>
      <c r="CI83" s="338"/>
      <c r="CJ83" s="229" t="s">
        <v>17</v>
      </c>
      <c r="CK83" s="337">
        <v>42710</v>
      </c>
      <c r="CL83" s="96"/>
      <c r="CM83" s="333" t="s">
        <v>14</v>
      </c>
      <c r="CN83" s="333" t="s">
        <v>15</v>
      </c>
      <c r="CO83" s="334">
        <v>42014</v>
      </c>
      <c r="CP83" s="336"/>
      <c r="CQ83" s="336"/>
      <c r="CR83" s="230" t="s">
        <v>16</v>
      </c>
      <c r="CS83" s="338"/>
      <c r="CT83" s="229" t="s">
        <v>17</v>
      </c>
      <c r="CU83" s="337">
        <v>42741</v>
      </c>
      <c r="CW83" s="377" t="s">
        <v>14</v>
      </c>
      <c r="CX83" s="353" t="s">
        <v>15</v>
      </c>
      <c r="CY83" s="378">
        <v>42562</v>
      </c>
      <c r="CZ83" s="228" t="s">
        <v>9</v>
      </c>
      <c r="DA83" s="379" t="s">
        <v>10</v>
      </c>
      <c r="DB83" s="230" t="s">
        <v>542</v>
      </c>
      <c r="DC83" s="380" t="s">
        <v>12</v>
      </c>
      <c r="DD83" s="397" t="s">
        <v>538</v>
      </c>
      <c r="DE83" s="400">
        <v>42763</v>
      </c>
    </row>
    <row r="84" spans="1:109" x14ac:dyDescent="0.25">
      <c r="A84" s="113" t="s">
        <v>137</v>
      </c>
      <c r="B84" s="106" t="s">
        <v>138</v>
      </c>
      <c r="C84" s="141">
        <v>4</v>
      </c>
      <c r="D84" s="12">
        <v>8.4901</v>
      </c>
      <c r="E84" s="17">
        <v>9.4443999999999999</v>
      </c>
      <c r="F84" s="53">
        <f>+E84-D84</f>
        <v>0.95429999999999993</v>
      </c>
      <c r="G84" s="54">
        <v>2</v>
      </c>
      <c r="H84" s="238">
        <f>+F84*G84</f>
        <v>1.9085999999999999</v>
      </c>
      <c r="I84" s="63">
        <v>8</v>
      </c>
      <c r="J84" s="141">
        <v>34</v>
      </c>
      <c r="K84" s="29">
        <f t="shared" ref="K84:K112" si="21">+I84/J84</f>
        <v>0.23529411764705882</v>
      </c>
      <c r="L84" s="141">
        <v>3</v>
      </c>
      <c r="M84" s="141">
        <v>26</v>
      </c>
      <c r="N84" s="141"/>
      <c r="O84" s="141">
        <v>8</v>
      </c>
      <c r="P84" s="141">
        <v>3</v>
      </c>
      <c r="Q84" s="141"/>
      <c r="R84" s="141">
        <v>1</v>
      </c>
      <c r="S84" s="141"/>
      <c r="T84" s="141">
        <v>1</v>
      </c>
      <c r="U84" s="141"/>
      <c r="V84" s="141">
        <f t="shared" ref="V84:V112" si="22">+L84+M84+N84+O84+P84+Q84+R84+S84+T84+U84</f>
        <v>42</v>
      </c>
      <c r="W84" s="33">
        <f t="shared" ref="W84:W112" si="23">+L84/(M84+L84)</f>
        <v>0.10344827586206896</v>
      </c>
      <c r="X84" s="34">
        <f t="shared" ref="X84:X112" si="24">+N84/(O84+N84)</f>
        <v>0</v>
      </c>
      <c r="Y84" s="34">
        <f t="shared" ref="Y84:Y112" si="25">+P84/(Q84+P84)</f>
        <v>1</v>
      </c>
      <c r="Z84" s="35">
        <f t="shared" ref="Z84:Z112" si="26">+R84/(S84+R84)</f>
        <v>1</v>
      </c>
      <c r="AA84" s="1"/>
      <c r="AB84" s="113" t="s">
        <v>137</v>
      </c>
      <c r="AC84" s="106" t="s">
        <v>138</v>
      </c>
      <c r="AD84" s="1"/>
      <c r="AE84" s="120" t="s">
        <v>137</v>
      </c>
      <c r="AF84" s="106" t="s">
        <v>138</v>
      </c>
      <c r="AG84" s="140">
        <v>5</v>
      </c>
      <c r="AH84" s="6">
        <v>8.5694444444444446</v>
      </c>
      <c r="AI84" s="11">
        <v>9.4443999999999999</v>
      </c>
      <c r="AJ84" s="154">
        <v>0.87495555555555526</v>
      </c>
      <c r="AK84" s="121">
        <v>2</v>
      </c>
      <c r="AL84" s="169">
        <v>1.7499111111111105</v>
      </c>
      <c r="AM84" s="140">
        <v>46</v>
      </c>
      <c r="AN84" s="1"/>
      <c r="AO84" s="120" t="s">
        <v>137</v>
      </c>
      <c r="AP84" s="106" t="s">
        <v>138</v>
      </c>
      <c r="AQ84" s="140">
        <v>5</v>
      </c>
      <c r="AR84" s="6">
        <v>8.5694444444444446</v>
      </c>
      <c r="AS84" s="11">
        <v>9.4443999999999999</v>
      </c>
      <c r="AT84" s="154">
        <v>0.87495555555555526</v>
      </c>
      <c r="AU84" s="121">
        <v>2</v>
      </c>
      <c r="AV84" s="169">
        <v>1.7499111111111105</v>
      </c>
      <c r="AW84" s="104">
        <v>47</v>
      </c>
      <c r="AY84" s="120" t="s">
        <v>137</v>
      </c>
      <c r="AZ84" s="106" t="s">
        <v>138</v>
      </c>
      <c r="BA84" s="141">
        <v>1</v>
      </c>
      <c r="BB84" s="12">
        <v>8.5694444444444446</v>
      </c>
      <c r="BC84" s="17">
        <v>9.4443999999999999</v>
      </c>
      <c r="BD84" s="53">
        <f>+BC84-BB84</f>
        <v>0.87495555555555526</v>
      </c>
      <c r="BE84" s="54">
        <v>2</v>
      </c>
      <c r="BF84" s="170">
        <f>+BD84*BE84</f>
        <v>1.7499111111111105</v>
      </c>
      <c r="BG84" s="141">
        <v>46</v>
      </c>
      <c r="BI84" s="120" t="s">
        <v>137</v>
      </c>
      <c r="BJ84" s="106" t="s">
        <v>138</v>
      </c>
      <c r="BK84" s="140">
        <v>1</v>
      </c>
      <c r="BL84" s="6">
        <v>8.5694444444444446</v>
      </c>
      <c r="BM84" s="11">
        <v>9.4443999999999999</v>
      </c>
      <c r="BN84" s="154">
        <v>0.87495555555555526</v>
      </c>
      <c r="BO84" s="121">
        <v>2</v>
      </c>
      <c r="BP84" s="169">
        <v>1.7499111111111105</v>
      </c>
      <c r="BQ84" s="289"/>
      <c r="BS84" s="120" t="s">
        <v>137</v>
      </c>
      <c r="BT84" s="106" t="s">
        <v>138</v>
      </c>
      <c r="BU84" s="140">
        <v>1</v>
      </c>
      <c r="BV84" s="6">
        <v>8.5694444444444446</v>
      </c>
      <c r="BW84" s="11">
        <v>9.4443999999999999</v>
      </c>
      <c r="BX84" s="154">
        <v>0.87495555555555526</v>
      </c>
      <c r="BY84" s="121">
        <v>2</v>
      </c>
      <c r="BZ84" s="169">
        <v>1.7499111111111105</v>
      </c>
      <c r="CA84" s="140">
        <v>44</v>
      </c>
      <c r="CC84" s="120" t="s">
        <v>137</v>
      </c>
      <c r="CD84" s="106" t="s">
        <v>138</v>
      </c>
      <c r="CE84" s="141">
        <v>2</v>
      </c>
      <c r="CF84" s="12">
        <v>8.7123000000000008</v>
      </c>
      <c r="CG84" s="17">
        <v>9.4443999999999999</v>
      </c>
      <c r="CH84" s="53">
        <f>+CG84-CF84</f>
        <v>0.73209999999999908</v>
      </c>
      <c r="CI84" s="54">
        <v>2</v>
      </c>
      <c r="CJ84" s="278">
        <f>+CH84*CI84</f>
        <v>1.4641999999999982</v>
      </c>
      <c r="CK84" s="141">
        <v>48</v>
      </c>
      <c r="CM84" s="120" t="s">
        <v>137</v>
      </c>
      <c r="CN84" s="106" t="s">
        <v>138</v>
      </c>
      <c r="CO84" s="141">
        <v>3</v>
      </c>
      <c r="CP84" s="12">
        <v>8.4901</v>
      </c>
      <c r="CQ84" s="17">
        <v>9.4443999999999999</v>
      </c>
      <c r="CR84" s="53">
        <f>+CQ84-CP84</f>
        <v>0.95429999999999993</v>
      </c>
      <c r="CS84" s="54">
        <v>2</v>
      </c>
      <c r="CT84" s="278">
        <f>+CR84*CS84</f>
        <v>1.9085999999999999</v>
      </c>
      <c r="CU84" s="141">
        <v>39</v>
      </c>
      <c r="CW84" s="113" t="s">
        <v>137</v>
      </c>
      <c r="CX84" s="106" t="s">
        <v>138</v>
      </c>
      <c r="CY84" s="141">
        <v>4</v>
      </c>
      <c r="CZ84" s="12">
        <v>8.4901</v>
      </c>
      <c r="DA84" s="17">
        <v>9.4443999999999999</v>
      </c>
      <c r="DB84" s="53">
        <f>+DA84-CZ84</f>
        <v>0.95429999999999993</v>
      </c>
      <c r="DC84" s="54">
        <v>2</v>
      </c>
      <c r="DD84" s="238">
        <f>+DB84*DC84</f>
        <v>1.9085999999999999</v>
      </c>
      <c r="DE84" s="141">
        <v>39</v>
      </c>
    </row>
    <row r="85" spans="1:109" x14ac:dyDescent="0.25">
      <c r="A85" s="43" t="s">
        <v>139</v>
      </c>
      <c r="B85" s="106" t="s">
        <v>140</v>
      </c>
      <c r="C85" s="140">
        <v>1</v>
      </c>
      <c r="D85" s="6">
        <v>5.8333000000000004</v>
      </c>
      <c r="E85" s="11">
        <v>6.5</v>
      </c>
      <c r="F85" s="154">
        <v>0.66669999999999963</v>
      </c>
      <c r="G85" s="121">
        <v>4</v>
      </c>
      <c r="H85" s="27">
        <v>2.6667999999999985</v>
      </c>
      <c r="I85" s="41">
        <v>11</v>
      </c>
      <c r="J85" s="140">
        <v>6</v>
      </c>
      <c r="K85" s="8">
        <f t="shared" si="21"/>
        <v>1.8333333333333333</v>
      </c>
      <c r="L85" s="140">
        <v>4</v>
      </c>
      <c r="M85" s="140">
        <v>4</v>
      </c>
      <c r="N85" s="140">
        <v>6</v>
      </c>
      <c r="O85" s="140">
        <v>2</v>
      </c>
      <c r="P85" s="140">
        <v>1</v>
      </c>
      <c r="Q85" s="140"/>
      <c r="R85" s="140"/>
      <c r="S85" s="140"/>
      <c r="T85" s="140"/>
      <c r="U85" s="140"/>
      <c r="V85" s="140">
        <f t="shared" si="22"/>
        <v>17</v>
      </c>
      <c r="W85" s="25">
        <f t="shared" si="23"/>
        <v>0.5</v>
      </c>
      <c r="X85" s="36">
        <f t="shared" si="24"/>
        <v>0.75</v>
      </c>
      <c r="Y85" s="36">
        <f t="shared" si="25"/>
        <v>1</v>
      </c>
      <c r="Z85" s="37" t="e">
        <f t="shared" si="26"/>
        <v>#DIV/0!</v>
      </c>
      <c r="AA85" s="1"/>
      <c r="AB85" s="43" t="s">
        <v>139</v>
      </c>
      <c r="AC85" s="106" t="s">
        <v>140</v>
      </c>
      <c r="AD85" s="1"/>
      <c r="AE85" s="125" t="s">
        <v>139</v>
      </c>
      <c r="AF85" s="106" t="s">
        <v>140</v>
      </c>
      <c r="AG85" s="140">
        <v>4</v>
      </c>
      <c r="AH85" s="6">
        <v>6.166666666666667</v>
      </c>
      <c r="AI85" s="11">
        <v>6.5</v>
      </c>
      <c r="AJ85" s="154">
        <v>0.33333333333333304</v>
      </c>
      <c r="AK85" s="121">
        <v>4</v>
      </c>
      <c r="AL85" s="169">
        <v>1.3333333333333321</v>
      </c>
      <c r="AM85" s="140">
        <v>54</v>
      </c>
      <c r="AN85" s="1"/>
      <c r="AO85" s="125" t="s">
        <v>139</v>
      </c>
      <c r="AP85" s="106" t="s">
        <v>140</v>
      </c>
      <c r="AQ85" s="140">
        <v>4</v>
      </c>
      <c r="AR85" s="6">
        <v>6.166666666666667</v>
      </c>
      <c r="AS85" s="11">
        <v>6.5</v>
      </c>
      <c r="AT85" s="154">
        <v>0.33333333333333304</v>
      </c>
      <c r="AU85" s="121">
        <v>4</v>
      </c>
      <c r="AV85" s="169">
        <v>1.3333333333333321</v>
      </c>
      <c r="AW85" s="104">
        <v>55</v>
      </c>
      <c r="AY85" s="125" t="s">
        <v>139</v>
      </c>
      <c r="AZ85" s="106" t="s">
        <v>140</v>
      </c>
      <c r="BA85" s="141">
        <v>1</v>
      </c>
      <c r="BB85" s="12">
        <v>5.8333000000000004</v>
      </c>
      <c r="BC85" s="17">
        <v>6.5</v>
      </c>
      <c r="BD85" s="53">
        <f>+BC85-BB85</f>
        <v>0.66669999999999963</v>
      </c>
      <c r="BE85" s="54">
        <v>4</v>
      </c>
      <c r="BF85" s="170">
        <f>+BD85*BE85</f>
        <v>2.6667999999999985</v>
      </c>
      <c r="BG85" s="141">
        <v>28</v>
      </c>
      <c r="BI85" s="125" t="s">
        <v>139</v>
      </c>
      <c r="BJ85" s="106" t="s">
        <v>140</v>
      </c>
      <c r="BK85" s="140">
        <v>1</v>
      </c>
      <c r="BL85" s="6">
        <v>5.8333000000000004</v>
      </c>
      <c r="BM85" s="11">
        <v>6.5</v>
      </c>
      <c r="BN85" s="154">
        <v>0.66669999999999963</v>
      </c>
      <c r="BO85" s="121">
        <v>4</v>
      </c>
      <c r="BP85" s="169">
        <v>2.6667999999999985</v>
      </c>
      <c r="BQ85" s="289"/>
      <c r="BS85" s="125" t="s">
        <v>139</v>
      </c>
      <c r="BT85" s="106" t="s">
        <v>140</v>
      </c>
      <c r="BU85" s="140">
        <v>1</v>
      </c>
      <c r="BV85" s="6">
        <v>5.8333000000000004</v>
      </c>
      <c r="BW85" s="11">
        <v>6.5</v>
      </c>
      <c r="BX85" s="154">
        <v>0.66669999999999963</v>
      </c>
      <c r="BY85" s="121">
        <v>4</v>
      </c>
      <c r="BZ85" s="169">
        <v>2.6667999999999985</v>
      </c>
      <c r="CA85" s="140">
        <v>26</v>
      </c>
      <c r="CC85" s="125" t="s">
        <v>139</v>
      </c>
      <c r="CD85" s="106" t="s">
        <v>140</v>
      </c>
      <c r="CE85" s="140">
        <v>1</v>
      </c>
      <c r="CF85" s="6">
        <v>5.8333000000000004</v>
      </c>
      <c r="CG85" s="11">
        <v>6.5</v>
      </c>
      <c r="CH85" s="89">
        <v>0.66669999999999963</v>
      </c>
      <c r="CI85" s="121">
        <v>4</v>
      </c>
      <c r="CJ85" s="169">
        <v>2.6667999999999985</v>
      </c>
      <c r="CK85" s="140">
        <v>26</v>
      </c>
      <c r="CM85" s="125" t="s">
        <v>139</v>
      </c>
      <c r="CN85" s="106" t="s">
        <v>140</v>
      </c>
      <c r="CO85" s="140">
        <v>1</v>
      </c>
      <c r="CP85" s="6">
        <v>5.8333000000000004</v>
      </c>
      <c r="CQ85" s="11">
        <v>6.5</v>
      </c>
      <c r="CR85" s="89">
        <v>0.66669999999999963</v>
      </c>
      <c r="CS85" s="121">
        <v>4</v>
      </c>
      <c r="CT85" s="282">
        <v>2.6667999999999985</v>
      </c>
      <c r="CU85" s="140">
        <v>26</v>
      </c>
      <c r="CW85" s="43" t="s">
        <v>139</v>
      </c>
      <c r="CX85" s="106" t="s">
        <v>140</v>
      </c>
      <c r="CY85" s="140">
        <v>1</v>
      </c>
      <c r="CZ85" s="6">
        <v>5.8333000000000004</v>
      </c>
      <c r="DA85" s="11">
        <v>6.5</v>
      </c>
      <c r="DB85" s="154">
        <v>0.66669999999999963</v>
      </c>
      <c r="DC85" s="121">
        <v>4</v>
      </c>
      <c r="DD85" s="27">
        <v>2.6667999999999985</v>
      </c>
      <c r="DE85" s="140">
        <v>26</v>
      </c>
    </row>
    <row r="86" spans="1:109" x14ac:dyDescent="0.25">
      <c r="A86" s="120" t="s">
        <v>392</v>
      </c>
      <c r="B86" s="106" t="s">
        <v>393</v>
      </c>
      <c r="C86" s="141">
        <v>1</v>
      </c>
      <c r="D86" s="205">
        <v>8.75</v>
      </c>
      <c r="E86" s="203">
        <v>9</v>
      </c>
      <c r="F86" s="55">
        <f>+E86-D86</f>
        <v>0.25</v>
      </c>
      <c r="G86" s="54">
        <v>2</v>
      </c>
      <c r="H86" s="238">
        <f>+F86*G86</f>
        <v>0.5</v>
      </c>
      <c r="I86" s="63">
        <v>6</v>
      </c>
      <c r="J86" s="141">
        <v>9</v>
      </c>
      <c r="K86" s="29">
        <f t="shared" si="21"/>
        <v>0.66666666666666663</v>
      </c>
      <c r="L86" s="141">
        <v>5</v>
      </c>
      <c r="M86" s="141">
        <v>6</v>
      </c>
      <c r="N86" s="141">
        <v>1</v>
      </c>
      <c r="O86" s="141">
        <v>3</v>
      </c>
      <c r="P86" s="141"/>
      <c r="Q86" s="141"/>
      <c r="R86" s="141"/>
      <c r="S86" s="141"/>
      <c r="T86" s="141"/>
      <c r="U86" s="141"/>
      <c r="V86" s="141">
        <f>+L86+M86+N86+O86+P86+Q86+R86+S86+T86+U86</f>
        <v>15</v>
      </c>
      <c r="W86" s="33">
        <f>+L86/(M86+L86)</f>
        <v>0.45454545454545453</v>
      </c>
      <c r="X86" s="34">
        <f>+N86/(O86+N86)</f>
        <v>0.25</v>
      </c>
      <c r="Y86" s="34" t="e">
        <f>+P86/(Q86+P86)</f>
        <v>#DIV/0!</v>
      </c>
      <c r="Z86" s="35" t="e">
        <f>+R86/(S86+R86)</f>
        <v>#DIV/0!</v>
      </c>
      <c r="AA86" s="1"/>
      <c r="AB86" s="120" t="s">
        <v>392</v>
      </c>
      <c r="AC86" s="106" t="s">
        <v>393</v>
      </c>
      <c r="AD86" s="1"/>
      <c r="AE86" s="117" t="s">
        <v>392</v>
      </c>
      <c r="AF86" s="106" t="s">
        <v>393</v>
      </c>
      <c r="AG86" s="140">
        <v>1</v>
      </c>
      <c r="AH86" s="9">
        <v>8.8000000000000007</v>
      </c>
      <c r="AI86" s="86">
        <v>9</v>
      </c>
      <c r="AJ86" s="39">
        <v>0.19999999999999929</v>
      </c>
      <c r="AK86" s="121">
        <v>2</v>
      </c>
      <c r="AL86" s="169">
        <v>0.39999999999999858</v>
      </c>
      <c r="AM86" s="140">
        <v>78</v>
      </c>
      <c r="AN86" s="1"/>
      <c r="AO86" s="117" t="s">
        <v>392</v>
      </c>
      <c r="AP86" s="106" t="s">
        <v>393</v>
      </c>
      <c r="AQ86" s="140">
        <v>1</v>
      </c>
      <c r="AR86" s="9">
        <v>8.8000000000000007</v>
      </c>
      <c r="AS86" s="85">
        <v>9</v>
      </c>
      <c r="AT86" s="28">
        <v>0.19999999999999929</v>
      </c>
      <c r="AU86" s="121">
        <v>2</v>
      </c>
      <c r="AV86" s="169">
        <v>0.39999999999999858</v>
      </c>
      <c r="AW86" s="104">
        <v>81</v>
      </c>
      <c r="AY86" s="117" t="s">
        <v>392</v>
      </c>
      <c r="AZ86" s="106" t="s">
        <v>393</v>
      </c>
      <c r="BA86" s="140"/>
      <c r="BB86" s="9">
        <v>8.8000000000000007</v>
      </c>
      <c r="BC86" s="85">
        <v>9</v>
      </c>
      <c r="BD86" s="28">
        <v>0.19999999999999929</v>
      </c>
      <c r="BE86" s="121">
        <v>2</v>
      </c>
      <c r="BF86" s="169">
        <v>0.39999999999999858</v>
      </c>
      <c r="BG86" s="140">
        <v>72</v>
      </c>
      <c r="BI86" s="117" t="s">
        <v>392</v>
      </c>
      <c r="BJ86" s="106" t="s">
        <v>393</v>
      </c>
      <c r="BK86" s="140"/>
      <c r="BL86" s="9">
        <v>8.8000000000000007</v>
      </c>
      <c r="BM86" s="85">
        <v>9</v>
      </c>
      <c r="BN86" s="28">
        <v>0.19999999999999929</v>
      </c>
      <c r="BO86" s="121">
        <v>2</v>
      </c>
      <c r="BP86" s="169">
        <v>0.39999999999999858</v>
      </c>
      <c r="BQ86" s="289"/>
      <c r="BS86" s="117" t="s">
        <v>392</v>
      </c>
      <c r="BT86" s="106" t="s">
        <v>393</v>
      </c>
      <c r="BU86" s="140"/>
      <c r="BV86" s="9">
        <v>8.8000000000000007</v>
      </c>
      <c r="BW86" s="85">
        <v>9</v>
      </c>
      <c r="BX86" s="28">
        <v>0.19999999999999929</v>
      </c>
      <c r="BY86" s="121">
        <v>2</v>
      </c>
      <c r="BZ86" s="169">
        <v>0.39999999999999858</v>
      </c>
      <c r="CA86" s="140">
        <v>75</v>
      </c>
      <c r="CC86" s="117" t="s">
        <v>392</v>
      </c>
      <c r="CD86" s="106" t="s">
        <v>393</v>
      </c>
      <c r="CE86" s="141"/>
      <c r="CF86" s="205">
        <v>9</v>
      </c>
      <c r="CG86" s="203">
        <v>9</v>
      </c>
      <c r="CH86" s="280">
        <f>+CG86-CF86</f>
        <v>0</v>
      </c>
      <c r="CI86" s="54">
        <v>2</v>
      </c>
      <c r="CJ86" s="278">
        <f>+CH86*CI86</f>
        <v>0</v>
      </c>
      <c r="CK86" s="141">
        <v>84</v>
      </c>
      <c r="CM86" s="117" t="s">
        <v>392</v>
      </c>
      <c r="CN86" s="106" t="s">
        <v>393</v>
      </c>
      <c r="CO86" s="140"/>
      <c r="CP86" s="9">
        <v>9</v>
      </c>
      <c r="CQ86" s="85">
        <v>9</v>
      </c>
      <c r="CR86" s="154">
        <f>+CQ86-CP86</f>
        <v>0</v>
      </c>
      <c r="CS86" s="121">
        <v>2</v>
      </c>
      <c r="CT86" s="282">
        <f>+CR86*CS86</f>
        <v>0</v>
      </c>
      <c r="CU86" s="140">
        <v>84</v>
      </c>
      <c r="CW86" s="120" t="s">
        <v>392</v>
      </c>
      <c r="CX86" s="106" t="s">
        <v>393</v>
      </c>
      <c r="CY86" s="141">
        <v>1</v>
      </c>
      <c r="CZ86" s="205">
        <v>8.75</v>
      </c>
      <c r="DA86" s="203">
        <v>9</v>
      </c>
      <c r="DB86" s="55">
        <f>+DA86-CZ86</f>
        <v>0.25</v>
      </c>
      <c r="DC86" s="54">
        <v>2</v>
      </c>
      <c r="DD86" s="238">
        <f>+DB86*DC86</f>
        <v>0.5</v>
      </c>
      <c r="DE86" s="141">
        <v>73</v>
      </c>
    </row>
    <row r="87" spans="1:109" x14ac:dyDescent="0.25">
      <c r="A87" s="110" t="s">
        <v>141</v>
      </c>
      <c r="B87" s="106" t="s">
        <v>142</v>
      </c>
      <c r="C87" s="140"/>
      <c r="D87" s="6">
        <v>8.0194444444444475</v>
      </c>
      <c r="E87" s="11">
        <v>8.375</v>
      </c>
      <c r="F87" s="154">
        <v>0.35555555555555252</v>
      </c>
      <c r="G87" s="121">
        <v>3</v>
      </c>
      <c r="H87" s="27">
        <v>1.0666666666666575</v>
      </c>
      <c r="I87" s="41">
        <v>52</v>
      </c>
      <c r="J87" s="140">
        <v>72</v>
      </c>
      <c r="K87" s="8">
        <f t="shared" si="21"/>
        <v>0.72222222222222221</v>
      </c>
      <c r="L87" s="140">
        <v>21</v>
      </c>
      <c r="M87" s="140">
        <v>44</v>
      </c>
      <c r="N87" s="140">
        <v>21</v>
      </c>
      <c r="O87" s="140">
        <v>15</v>
      </c>
      <c r="P87" s="140">
        <v>6</v>
      </c>
      <c r="Q87" s="140">
        <v>10</v>
      </c>
      <c r="R87" s="140">
        <v>4</v>
      </c>
      <c r="S87" s="140">
        <v>3</v>
      </c>
      <c r="T87" s="140"/>
      <c r="U87" s="140"/>
      <c r="V87" s="140">
        <f t="shared" si="22"/>
        <v>124</v>
      </c>
      <c r="W87" s="25">
        <f t="shared" si="23"/>
        <v>0.32307692307692309</v>
      </c>
      <c r="X87" s="36">
        <f t="shared" si="24"/>
        <v>0.58333333333333337</v>
      </c>
      <c r="Y87" s="36">
        <f t="shared" si="25"/>
        <v>0.375</v>
      </c>
      <c r="Z87" s="37">
        <f t="shared" si="26"/>
        <v>0.5714285714285714</v>
      </c>
      <c r="AA87" s="1"/>
      <c r="AB87" s="110" t="s">
        <v>141</v>
      </c>
      <c r="AC87" s="106" t="s">
        <v>142</v>
      </c>
      <c r="AD87" s="1"/>
      <c r="AE87" s="113" t="s">
        <v>141</v>
      </c>
      <c r="AF87" s="106" t="s">
        <v>142</v>
      </c>
      <c r="AG87" s="140">
        <v>16</v>
      </c>
      <c r="AH87" s="6">
        <v>8.4639000000000006</v>
      </c>
      <c r="AI87" s="11">
        <v>8.375</v>
      </c>
      <c r="AJ87" s="154">
        <v>-8.8900000000000645E-2</v>
      </c>
      <c r="AK87" s="121">
        <v>3</v>
      </c>
      <c r="AL87" s="169">
        <v>-0.26670000000000194</v>
      </c>
      <c r="AM87" s="140">
        <v>136</v>
      </c>
      <c r="AN87" s="1"/>
      <c r="AO87" s="113" t="s">
        <v>141</v>
      </c>
      <c r="AP87" s="106" t="s">
        <v>142</v>
      </c>
      <c r="AQ87" s="140">
        <v>18</v>
      </c>
      <c r="AR87" s="12">
        <v>8.1305999999999994</v>
      </c>
      <c r="AS87" s="17">
        <v>8.375</v>
      </c>
      <c r="AT87" s="53">
        <v>0.24440000000000062</v>
      </c>
      <c r="AU87" s="54">
        <v>3</v>
      </c>
      <c r="AV87" s="170">
        <v>0.73320000000000185</v>
      </c>
      <c r="AW87" s="141">
        <v>73</v>
      </c>
      <c r="AY87" s="113" t="s">
        <v>141</v>
      </c>
      <c r="AZ87" s="106" t="s">
        <v>142</v>
      </c>
      <c r="BA87" s="141">
        <v>1</v>
      </c>
      <c r="BB87" s="12">
        <v>8.1305999999999994</v>
      </c>
      <c r="BC87" s="17">
        <v>8.375</v>
      </c>
      <c r="BD87" s="53">
        <f>+BC87-BB87</f>
        <v>0.24440000000000062</v>
      </c>
      <c r="BE87" s="54">
        <v>3</v>
      </c>
      <c r="BF87" s="170">
        <f>+BD87*BE87</f>
        <v>0.73320000000000185</v>
      </c>
      <c r="BG87" s="141">
        <v>64</v>
      </c>
      <c r="BI87" s="113" t="s">
        <v>141</v>
      </c>
      <c r="BJ87" s="106" t="s">
        <v>142</v>
      </c>
      <c r="BK87" s="104"/>
      <c r="BL87" s="12">
        <v>8.0194444444444475</v>
      </c>
      <c r="BM87" s="17">
        <v>8.375</v>
      </c>
      <c r="BN87" s="53">
        <v>0.35555555555555252</v>
      </c>
      <c r="BO87" s="54">
        <v>3</v>
      </c>
      <c r="BP87" s="238">
        <v>1.0666666666666575</v>
      </c>
      <c r="BQ87" s="342"/>
      <c r="BS87" s="113" t="s">
        <v>141</v>
      </c>
      <c r="BT87" s="106" t="s">
        <v>142</v>
      </c>
      <c r="BU87" s="104"/>
      <c r="BV87" s="6">
        <v>8.0194444444444475</v>
      </c>
      <c r="BW87" s="11">
        <v>8.375</v>
      </c>
      <c r="BX87" s="154">
        <v>0.35555555555555252</v>
      </c>
      <c r="BY87" s="121">
        <v>3</v>
      </c>
      <c r="BZ87" s="27">
        <v>1.0666666666666575</v>
      </c>
      <c r="CA87" s="140">
        <v>56</v>
      </c>
      <c r="CC87" s="113" t="s">
        <v>141</v>
      </c>
      <c r="CD87" s="106" t="s">
        <v>142</v>
      </c>
      <c r="CE87" s="140"/>
      <c r="CF87" s="6">
        <v>8.0194444444444475</v>
      </c>
      <c r="CG87" s="11">
        <v>8.375</v>
      </c>
      <c r="CH87" s="154">
        <v>0.35555555555555252</v>
      </c>
      <c r="CI87" s="121">
        <v>3</v>
      </c>
      <c r="CJ87" s="27">
        <v>1.0666666666666575</v>
      </c>
      <c r="CK87" s="140">
        <v>56</v>
      </c>
      <c r="CM87" s="113" t="s">
        <v>141</v>
      </c>
      <c r="CN87" s="106" t="s">
        <v>142</v>
      </c>
      <c r="CO87" s="140"/>
      <c r="CP87" s="6">
        <v>8.0194444444444475</v>
      </c>
      <c r="CQ87" s="11">
        <v>8.375</v>
      </c>
      <c r="CR87" s="89">
        <v>0.35555555555555252</v>
      </c>
      <c r="CS87" s="121">
        <v>3</v>
      </c>
      <c r="CT87" s="282">
        <v>1.0666666666666575</v>
      </c>
      <c r="CU87" s="140">
        <v>54</v>
      </c>
      <c r="CW87" s="110" t="s">
        <v>141</v>
      </c>
      <c r="CX87" s="106" t="s">
        <v>142</v>
      </c>
      <c r="CY87" s="140"/>
      <c r="CZ87" s="6">
        <v>8.0194444444444475</v>
      </c>
      <c r="DA87" s="11">
        <v>8.375</v>
      </c>
      <c r="DB87" s="154">
        <v>0.35555555555555252</v>
      </c>
      <c r="DC87" s="121">
        <v>3</v>
      </c>
      <c r="DD87" s="27">
        <v>1.0666666666666575</v>
      </c>
      <c r="DE87" s="140">
        <v>54</v>
      </c>
    </row>
    <row r="88" spans="1:109" x14ac:dyDescent="0.25">
      <c r="A88" s="120" t="s">
        <v>365</v>
      </c>
      <c r="B88" s="106" t="s">
        <v>366</v>
      </c>
      <c r="C88" s="140"/>
      <c r="D88" s="10">
        <v>6.9499999999999993</v>
      </c>
      <c r="E88" s="11">
        <v>8.1999999999999993</v>
      </c>
      <c r="F88" s="154">
        <v>1.25</v>
      </c>
      <c r="G88" s="121">
        <v>3</v>
      </c>
      <c r="H88" s="27">
        <v>3.75</v>
      </c>
      <c r="I88" s="41">
        <v>7</v>
      </c>
      <c r="J88" s="140">
        <v>7</v>
      </c>
      <c r="K88" s="8">
        <f t="shared" si="21"/>
        <v>1</v>
      </c>
      <c r="L88" s="140">
        <v>1</v>
      </c>
      <c r="M88" s="140">
        <v>7</v>
      </c>
      <c r="N88" s="140">
        <v>1</v>
      </c>
      <c r="O88" s="140"/>
      <c r="P88" s="140">
        <v>4</v>
      </c>
      <c r="Q88" s="140"/>
      <c r="R88" s="140"/>
      <c r="S88" s="140"/>
      <c r="T88" s="140">
        <v>1</v>
      </c>
      <c r="U88" s="140"/>
      <c r="V88" s="140">
        <f>+L88+M88+N88+O88+P88+Q88+R88+S88+T88+U88</f>
        <v>14</v>
      </c>
      <c r="W88" s="25">
        <f>+L88/(M88+L88)</f>
        <v>0.125</v>
      </c>
      <c r="X88" s="36">
        <f>+N88/(O88+N88)</f>
        <v>1</v>
      </c>
      <c r="Y88" s="36">
        <f>+P88/(Q88+P88)</f>
        <v>1</v>
      </c>
      <c r="Z88" s="37" t="e">
        <f>+R88/(S88+R88)</f>
        <v>#DIV/0!</v>
      </c>
      <c r="AA88" s="1"/>
      <c r="AB88" s="120" t="s">
        <v>365</v>
      </c>
      <c r="AC88" s="106" t="s">
        <v>366</v>
      </c>
      <c r="AD88" s="1"/>
      <c r="AE88" s="112" t="s">
        <v>365</v>
      </c>
      <c r="AF88" s="106" t="s">
        <v>366</v>
      </c>
      <c r="AG88" s="140">
        <v>2</v>
      </c>
      <c r="AH88" s="6">
        <v>6.9499999999999993</v>
      </c>
      <c r="AI88" s="11">
        <v>8.1999999999999993</v>
      </c>
      <c r="AJ88" s="154">
        <v>1.25</v>
      </c>
      <c r="AK88" s="121">
        <v>3</v>
      </c>
      <c r="AL88" s="169">
        <v>3.75</v>
      </c>
      <c r="AM88" s="140">
        <v>15</v>
      </c>
      <c r="AN88" s="1"/>
      <c r="AO88" s="112" t="s">
        <v>365</v>
      </c>
      <c r="AP88" s="106" t="s">
        <v>366</v>
      </c>
      <c r="AQ88" s="140">
        <v>2</v>
      </c>
      <c r="AR88" s="10">
        <v>6.9499999999999993</v>
      </c>
      <c r="AS88" s="11">
        <v>8.1999999999999993</v>
      </c>
      <c r="AT88" s="154">
        <v>1.25</v>
      </c>
      <c r="AU88" s="121">
        <v>3</v>
      </c>
      <c r="AV88" s="169">
        <v>3.75</v>
      </c>
      <c r="AW88" s="104">
        <v>14</v>
      </c>
      <c r="AY88" s="112" t="s">
        <v>365</v>
      </c>
      <c r="AZ88" s="106" t="s">
        <v>366</v>
      </c>
      <c r="BA88" s="140"/>
      <c r="BB88" s="10">
        <v>6.9499999999999993</v>
      </c>
      <c r="BC88" s="11">
        <v>8.1999999999999993</v>
      </c>
      <c r="BD88" s="154">
        <v>1.25</v>
      </c>
      <c r="BE88" s="121">
        <v>3</v>
      </c>
      <c r="BF88" s="169">
        <v>3.75</v>
      </c>
      <c r="BG88" s="140">
        <v>13</v>
      </c>
      <c r="BI88" s="112" t="s">
        <v>365</v>
      </c>
      <c r="BJ88" s="106" t="s">
        <v>366</v>
      </c>
      <c r="BK88" s="140"/>
      <c r="BL88" s="10">
        <v>6.9499999999999993</v>
      </c>
      <c r="BM88" s="11">
        <v>8.1999999999999993</v>
      </c>
      <c r="BN88" s="154">
        <v>1.25</v>
      </c>
      <c r="BO88" s="121">
        <v>3</v>
      </c>
      <c r="BP88" s="169">
        <v>3.75</v>
      </c>
      <c r="BQ88" s="289"/>
      <c r="BS88" s="112" t="s">
        <v>365</v>
      </c>
      <c r="BT88" s="106" t="s">
        <v>366</v>
      </c>
      <c r="BU88" s="140"/>
      <c r="BV88" s="10">
        <v>6.9499999999999993</v>
      </c>
      <c r="BW88" s="11">
        <v>8.1999999999999993</v>
      </c>
      <c r="BX88" s="154">
        <v>1.25</v>
      </c>
      <c r="BY88" s="121">
        <v>3</v>
      </c>
      <c r="BZ88" s="169">
        <v>3.75</v>
      </c>
      <c r="CA88" s="140">
        <v>12</v>
      </c>
      <c r="CC88" s="112" t="s">
        <v>365</v>
      </c>
      <c r="CD88" s="106" t="s">
        <v>366</v>
      </c>
      <c r="CE88" s="140"/>
      <c r="CF88" s="10">
        <v>6.9499999999999993</v>
      </c>
      <c r="CG88" s="11">
        <v>8.1999999999999993</v>
      </c>
      <c r="CH88" s="89">
        <v>1.25</v>
      </c>
      <c r="CI88" s="121">
        <v>3</v>
      </c>
      <c r="CJ88" s="169">
        <v>3.75</v>
      </c>
      <c r="CK88" s="140">
        <v>15</v>
      </c>
      <c r="CM88" s="112" t="s">
        <v>365</v>
      </c>
      <c r="CN88" s="106" t="s">
        <v>366</v>
      </c>
      <c r="CO88" s="140"/>
      <c r="CP88" s="10">
        <v>6.9499999999999993</v>
      </c>
      <c r="CQ88" s="11">
        <v>8.1999999999999993</v>
      </c>
      <c r="CR88" s="89">
        <v>1.25</v>
      </c>
      <c r="CS88" s="121">
        <v>3</v>
      </c>
      <c r="CT88" s="282">
        <v>3.75</v>
      </c>
      <c r="CU88" s="140">
        <v>15</v>
      </c>
      <c r="CW88" s="120" t="s">
        <v>365</v>
      </c>
      <c r="CX88" s="106" t="s">
        <v>366</v>
      </c>
      <c r="CY88" s="140"/>
      <c r="CZ88" s="10">
        <v>6.9499999999999993</v>
      </c>
      <c r="DA88" s="11">
        <v>8.1999999999999993</v>
      </c>
      <c r="DB88" s="154">
        <v>1.25</v>
      </c>
      <c r="DC88" s="121">
        <v>3</v>
      </c>
      <c r="DD88" s="27">
        <v>3.75</v>
      </c>
      <c r="DE88" s="140">
        <v>14</v>
      </c>
    </row>
    <row r="89" spans="1:109" x14ac:dyDescent="0.25">
      <c r="A89" s="120" t="s">
        <v>143</v>
      </c>
      <c r="B89" s="106" t="s">
        <v>144</v>
      </c>
      <c r="C89" s="140"/>
      <c r="D89" s="6">
        <v>7.3472222222222223</v>
      </c>
      <c r="E89" s="11">
        <v>7.125</v>
      </c>
      <c r="F89" s="154">
        <v>-0.22222222222222232</v>
      </c>
      <c r="G89" s="121">
        <v>4</v>
      </c>
      <c r="H89" s="27">
        <v>-0.88888888888888928</v>
      </c>
      <c r="I89" s="41">
        <v>33</v>
      </c>
      <c r="J89" s="140">
        <v>18</v>
      </c>
      <c r="K89" s="8">
        <f t="shared" si="21"/>
        <v>1.8333333333333333</v>
      </c>
      <c r="L89" s="140">
        <v>24</v>
      </c>
      <c r="M89" s="140">
        <v>10</v>
      </c>
      <c r="N89" s="140">
        <v>7</v>
      </c>
      <c r="O89" s="140">
        <v>4</v>
      </c>
      <c r="P89" s="140">
        <v>2</v>
      </c>
      <c r="Q89" s="140">
        <v>2</v>
      </c>
      <c r="R89" s="140"/>
      <c r="S89" s="140">
        <v>2</v>
      </c>
      <c r="T89" s="140"/>
      <c r="U89" s="140"/>
      <c r="V89" s="140">
        <f t="shared" si="22"/>
        <v>51</v>
      </c>
      <c r="W89" s="25">
        <f t="shared" si="23"/>
        <v>0.70588235294117652</v>
      </c>
      <c r="X89" s="36">
        <f t="shared" si="24"/>
        <v>0.63636363636363635</v>
      </c>
      <c r="Y89" s="36">
        <f t="shared" si="25"/>
        <v>0.5</v>
      </c>
      <c r="Z89" s="37">
        <f t="shared" si="26"/>
        <v>0</v>
      </c>
      <c r="AA89" s="1"/>
      <c r="AB89" s="120" t="s">
        <v>143</v>
      </c>
      <c r="AC89" s="106" t="s">
        <v>144</v>
      </c>
      <c r="AD89" s="1"/>
      <c r="AE89" s="112" t="s">
        <v>143</v>
      </c>
      <c r="AF89" s="106" t="s">
        <v>144</v>
      </c>
      <c r="AG89" s="140">
        <v>8</v>
      </c>
      <c r="AH89" s="6">
        <v>7.3472222222222223</v>
      </c>
      <c r="AI89" s="11">
        <v>7.125</v>
      </c>
      <c r="AJ89" s="154">
        <v>-0.22222222222222232</v>
      </c>
      <c r="AK89" s="121">
        <v>4</v>
      </c>
      <c r="AL89" s="169">
        <v>-0.88888888888888928</v>
      </c>
      <c r="AM89" s="140">
        <v>154</v>
      </c>
      <c r="AN89" s="1"/>
      <c r="AO89" s="112" t="s">
        <v>143</v>
      </c>
      <c r="AP89" s="106" t="s">
        <v>144</v>
      </c>
      <c r="AQ89" s="140">
        <v>8</v>
      </c>
      <c r="AR89" s="6">
        <v>7.3472222222222223</v>
      </c>
      <c r="AS89" s="11">
        <v>7.125</v>
      </c>
      <c r="AT89" s="154">
        <v>-0.22222222222222232</v>
      </c>
      <c r="AU89" s="121">
        <v>4</v>
      </c>
      <c r="AV89" s="169">
        <v>-0.88888888888888928</v>
      </c>
      <c r="AW89" s="104">
        <v>162</v>
      </c>
      <c r="AY89" s="112" t="s">
        <v>143</v>
      </c>
      <c r="AZ89" s="106" t="s">
        <v>144</v>
      </c>
      <c r="BA89" s="140"/>
      <c r="BB89" s="6">
        <v>7.3472222222222223</v>
      </c>
      <c r="BC89" s="11">
        <v>7.125</v>
      </c>
      <c r="BD89" s="154">
        <v>-0.22222222222222232</v>
      </c>
      <c r="BE89" s="121">
        <v>4</v>
      </c>
      <c r="BF89" s="169">
        <v>-0.88888888888888928</v>
      </c>
      <c r="BG89" s="140">
        <v>134</v>
      </c>
      <c r="BI89" s="112" t="s">
        <v>143</v>
      </c>
      <c r="BJ89" s="106" t="s">
        <v>144</v>
      </c>
      <c r="BK89" s="140"/>
      <c r="BL89" s="6">
        <v>7.3472222222222223</v>
      </c>
      <c r="BM89" s="11">
        <v>7.125</v>
      </c>
      <c r="BN89" s="154">
        <v>-0.22222222222222232</v>
      </c>
      <c r="BO89" s="121">
        <v>4</v>
      </c>
      <c r="BP89" s="169">
        <v>-0.88888888888888928</v>
      </c>
      <c r="BQ89" s="289"/>
      <c r="BS89" s="112" t="s">
        <v>143</v>
      </c>
      <c r="BT89" s="106" t="s">
        <v>144</v>
      </c>
      <c r="BU89" s="140"/>
      <c r="BV89" s="6">
        <v>7.3472222222222223</v>
      </c>
      <c r="BW89" s="11">
        <v>7.125</v>
      </c>
      <c r="BX89" s="154">
        <v>-0.22222222222222232</v>
      </c>
      <c r="BY89" s="121">
        <v>4</v>
      </c>
      <c r="BZ89" s="169">
        <v>-0.88888888888888928</v>
      </c>
      <c r="CA89" s="140">
        <v>136</v>
      </c>
      <c r="CC89" s="112" t="s">
        <v>143</v>
      </c>
      <c r="CD89" s="106" t="s">
        <v>144</v>
      </c>
      <c r="CE89" s="140"/>
      <c r="CF89" s="6">
        <v>7.3472222222222223</v>
      </c>
      <c r="CG89" s="11">
        <v>7.125</v>
      </c>
      <c r="CH89" s="154">
        <v>-0.22222222222222232</v>
      </c>
      <c r="CI89" s="121">
        <v>4</v>
      </c>
      <c r="CJ89" s="169">
        <v>-0.88888888888888928</v>
      </c>
      <c r="CK89" s="140">
        <v>142</v>
      </c>
      <c r="CM89" s="112" t="s">
        <v>143</v>
      </c>
      <c r="CN89" s="106" t="s">
        <v>144</v>
      </c>
      <c r="CO89" s="140"/>
      <c r="CP89" s="6">
        <v>7.3472222222222223</v>
      </c>
      <c r="CQ89" s="11">
        <v>7.125</v>
      </c>
      <c r="CR89" s="154">
        <v>-0.22222222222222232</v>
      </c>
      <c r="CS89" s="121">
        <v>4</v>
      </c>
      <c r="CT89" s="282">
        <v>-0.88888888888888928</v>
      </c>
      <c r="CU89" s="140">
        <v>142</v>
      </c>
      <c r="CW89" s="120" t="s">
        <v>143</v>
      </c>
      <c r="CX89" s="106" t="s">
        <v>144</v>
      </c>
      <c r="CY89" s="140"/>
      <c r="CZ89" s="6">
        <v>7.3472222222222223</v>
      </c>
      <c r="DA89" s="11">
        <v>7.125</v>
      </c>
      <c r="DB89" s="154">
        <v>-0.22222222222222232</v>
      </c>
      <c r="DC89" s="121">
        <v>4</v>
      </c>
      <c r="DD89" s="27">
        <v>-0.88888888888888928</v>
      </c>
      <c r="DE89" s="140">
        <v>144</v>
      </c>
    </row>
    <row r="90" spans="1:109" x14ac:dyDescent="0.25">
      <c r="A90" s="133" t="s">
        <v>432</v>
      </c>
      <c r="B90" s="106" t="s">
        <v>433</v>
      </c>
      <c r="C90" s="140"/>
      <c r="D90" s="6">
        <v>9.9</v>
      </c>
      <c r="E90" s="11">
        <v>9.9</v>
      </c>
      <c r="F90" s="154">
        <v>0</v>
      </c>
      <c r="G90" s="121">
        <v>1</v>
      </c>
      <c r="H90" s="27">
        <v>0</v>
      </c>
      <c r="I90" s="41">
        <v>2</v>
      </c>
      <c r="J90" s="140">
        <v>8</v>
      </c>
      <c r="K90" s="8">
        <f t="shared" si="21"/>
        <v>0.25</v>
      </c>
      <c r="L90" s="140"/>
      <c r="M90" s="140">
        <v>5</v>
      </c>
      <c r="N90" s="140">
        <v>1</v>
      </c>
      <c r="O90" s="140">
        <v>3</v>
      </c>
      <c r="P90" s="140"/>
      <c r="Q90" s="140"/>
      <c r="R90" s="140">
        <v>1</v>
      </c>
      <c r="S90" s="140"/>
      <c r="T90" s="140"/>
      <c r="U90" s="140"/>
      <c r="V90" s="140">
        <f t="shared" si="22"/>
        <v>10</v>
      </c>
      <c r="W90" s="25">
        <f t="shared" si="23"/>
        <v>0</v>
      </c>
      <c r="X90" s="36">
        <f t="shared" si="24"/>
        <v>0.25</v>
      </c>
      <c r="Y90" s="36" t="e">
        <f t="shared" si="25"/>
        <v>#DIV/0!</v>
      </c>
      <c r="Z90" s="37">
        <f t="shared" si="26"/>
        <v>1</v>
      </c>
      <c r="AA90" s="1"/>
      <c r="AB90" s="133" t="s">
        <v>432</v>
      </c>
      <c r="AC90" s="106" t="s">
        <v>433</v>
      </c>
      <c r="AD90" s="1"/>
      <c r="AE90" s="117" t="s">
        <v>432</v>
      </c>
      <c r="AF90" s="111" t="s">
        <v>433</v>
      </c>
      <c r="AG90" s="140"/>
      <c r="AH90" s="6"/>
      <c r="AI90" s="11"/>
      <c r="AJ90" s="154"/>
      <c r="AK90" s="121"/>
      <c r="AL90" s="169"/>
      <c r="AM90" s="140"/>
      <c r="AN90" s="1"/>
      <c r="AO90" s="117" t="s">
        <v>432</v>
      </c>
      <c r="AP90" s="111" t="s">
        <v>433</v>
      </c>
      <c r="AQ90" s="140">
        <v>2</v>
      </c>
      <c r="AR90" s="12">
        <v>9.9</v>
      </c>
      <c r="AS90" s="17">
        <v>9.9</v>
      </c>
      <c r="AT90" s="53">
        <v>0</v>
      </c>
      <c r="AU90" s="54">
        <v>1</v>
      </c>
      <c r="AV90" s="170">
        <v>0</v>
      </c>
      <c r="AW90" s="141">
        <v>92</v>
      </c>
      <c r="AY90" s="117" t="s">
        <v>432</v>
      </c>
      <c r="AZ90" s="111" t="s">
        <v>433</v>
      </c>
      <c r="BA90" s="140"/>
      <c r="BB90" s="6">
        <v>9.9</v>
      </c>
      <c r="BC90" s="11">
        <v>9.9</v>
      </c>
      <c r="BD90" s="154">
        <v>0</v>
      </c>
      <c r="BE90" s="121">
        <v>1</v>
      </c>
      <c r="BF90" s="169">
        <v>0</v>
      </c>
      <c r="BG90" s="140">
        <v>81</v>
      </c>
      <c r="BI90" s="133" t="s">
        <v>432</v>
      </c>
      <c r="BJ90" s="106" t="s">
        <v>433</v>
      </c>
      <c r="BK90" s="140"/>
      <c r="BL90" s="6">
        <v>9.9</v>
      </c>
      <c r="BM90" s="11">
        <v>9.9</v>
      </c>
      <c r="BN90" s="154">
        <v>0</v>
      </c>
      <c r="BO90" s="121">
        <v>1</v>
      </c>
      <c r="BP90" s="169">
        <v>0</v>
      </c>
      <c r="BQ90" s="289"/>
      <c r="BS90" s="133" t="s">
        <v>432</v>
      </c>
      <c r="BT90" s="106" t="s">
        <v>433</v>
      </c>
      <c r="BU90" s="140"/>
      <c r="BV90" s="6">
        <v>9.9</v>
      </c>
      <c r="BW90" s="11">
        <v>9.9</v>
      </c>
      <c r="BX90" s="154">
        <v>0</v>
      </c>
      <c r="BY90" s="121">
        <v>1</v>
      </c>
      <c r="BZ90" s="169">
        <v>0</v>
      </c>
      <c r="CA90" s="140">
        <v>85</v>
      </c>
      <c r="CC90" s="133" t="s">
        <v>432</v>
      </c>
      <c r="CD90" s="106" t="s">
        <v>433</v>
      </c>
      <c r="CE90" s="140"/>
      <c r="CF90" s="6">
        <v>9.9</v>
      </c>
      <c r="CG90" s="11">
        <v>9.9</v>
      </c>
      <c r="CH90" s="154">
        <v>0</v>
      </c>
      <c r="CI90" s="121">
        <v>1</v>
      </c>
      <c r="CJ90" s="169">
        <v>0</v>
      </c>
      <c r="CK90" s="140">
        <v>84</v>
      </c>
      <c r="CM90" s="133" t="s">
        <v>432</v>
      </c>
      <c r="CN90" s="106" t="s">
        <v>433</v>
      </c>
      <c r="CO90" s="140"/>
      <c r="CP90" s="6">
        <v>9.9</v>
      </c>
      <c r="CQ90" s="11">
        <v>9.9</v>
      </c>
      <c r="CR90" s="89">
        <v>0</v>
      </c>
      <c r="CS90" s="121">
        <v>1</v>
      </c>
      <c r="CT90" s="282">
        <v>0</v>
      </c>
      <c r="CU90" s="140">
        <v>84</v>
      </c>
      <c r="CW90" s="133" t="s">
        <v>432</v>
      </c>
      <c r="CX90" s="106" t="s">
        <v>433</v>
      </c>
      <c r="CY90" s="140"/>
      <c r="CZ90" s="6">
        <v>9.9</v>
      </c>
      <c r="DA90" s="11">
        <v>9.9</v>
      </c>
      <c r="DB90" s="154">
        <v>0</v>
      </c>
      <c r="DC90" s="121">
        <v>1</v>
      </c>
      <c r="DD90" s="27">
        <v>0</v>
      </c>
      <c r="DE90" s="140">
        <v>86</v>
      </c>
    </row>
    <row r="91" spans="1:109" x14ac:dyDescent="0.25">
      <c r="A91" s="117" t="s">
        <v>434</v>
      </c>
      <c r="B91" s="106" t="s">
        <v>435</v>
      </c>
      <c r="C91" s="140"/>
      <c r="D91" s="10">
        <v>9.8000000000000007</v>
      </c>
      <c r="E91" s="11">
        <v>9.8000000000000007</v>
      </c>
      <c r="F91" s="154">
        <v>0</v>
      </c>
      <c r="G91" s="121">
        <v>1</v>
      </c>
      <c r="H91" s="27">
        <v>0</v>
      </c>
      <c r="I91" s="140">
        <v>3</v>
      </c>
      <c r="J91" s="140">
        <v>7</v>
      </c>
      <c r="K91" s="8">
        <f t="shared" si="21"/>
        <v>0.42857142857142855</v>
      </c>
      <c r="L91" s="5"/>
      <c r="M91" s="140">
        <v>6</v>
      </c>
      <c r="N91" s="140">
        <v>3</v>
      </c>
      <c r="O91" s="140">
        <v>1</v>
      </c>
      <c r="P91" s="5"/>
      <c r="Q91" s="5"/>
      <c r="R91" s="5"/>
      <c r="S91" s="5"/>
      <c r="T91" s="5"/>
      <c r="U91" s="5"/>
      <c r="V91" s="140">
        <f t="shared" si="22"/>
        <v>10</v>
      </c>
      <c r="W91" s="25">
        <f t="shared" si="23"/>
        <v>0</v>
      </c>
      <c r="X91" s="36">
        <f t="shared" si="24"/>
        <v>0.75</v>
      </c>
      <c r="Y91" s="36" t="e">
        <f t="shared" si="25"/>
        <v>#DIV/0!</v>
      </c>
      <c r="Z91" s="37" t="e">
        <f t="shared" si="26"/>
        <v>#DIV/0!</v>
      </c>
      <c r="AA91" s="1"/>
      <c r="AB91" s="117" t="s">
        <v>434</v>
      </c>
      <c r="AC91" s="106" t="s">
        <v>435</v>
      </c>
      <c r="AD91" s="1"/>
      <c r="AE91" s="172" t="s">
        <v>434</v>
      </c>
      <c r="AF91" s="108" t="s">
        <v>435</v>
      </c>
      <c r="AG91" s="1"/>
      <c r="AH91" s="1"/>
      <c r="AI91" s="1"/>
      <c r="AJ91" s="1"/>
      <c r="AK91" s="1"/>
      <c r="AL91" s="1"/>
      <c r="AM91" s="1"/>
      <c r="AN91" s="1"/>
      <c r="AO91" s="172" t="s">
        <v>434</v>
      </c>
      <c r="AP91" s="108" t="s">
        <v>435</v>
      </c>
      <c r="AQ91" s="140">
        <v>2</v>
      </c>
      <c r="AR91" s="14">
        <v>9.8000000000000007</v>
      </c>
      <c r="AS91" s="17">
        <v>9.8000000000000007</v>
      </c>
      <c r="AT91" s="53">
        <v>0</v>
      </c>
      <c r="AU91" s="54">
        <v>1</v>
      </c>
      <c r="AV91" s="170">
        <v>0</v>
      </c>
      <c r="AW91" s="141">
        <v>92</v>
      </c>
      <c r="AY91" s="172" t="s">
        <v>434</v>
      </c>
      <c r="AZ91" s="108" t="s">
        <v>435</v>
      </c>
      <c r="BA91" s="140"/>
      <c r="BB91" s="10">
        <v>9.8000000000000007</v>
      </c>
      <c r="BC91" s="11">
        <v>9.8000000000000007</v>
      </c>
      <c r="BD91" s="154">
        <v>0</v>
      </c>
      <c r="BE91" s="121">
        <v>1</v>
      </c>
      <c r="BF91" s="169">
        <v>0</v>
      </c>
      <c r="BG91" s="140">
        <v>81</v>
      </c>
      <c r="BI91" s="117" t="s">
        <v>434</v>
      </c>
      <c r="BJ91" s="106" t="s">
        <v>435</v>
      </c>
      <c r="BK91" s="140"/>
      <c r="BL91" s="10">
        <v>9.8000000000000007</v>
      </c>
      <c r="BM91" s="11">
        <v>9.8000000000000007</v>
      </c>
      <c r="BN91" s="154">
        <v>0</v>
      </c>
      <c r="BO91" s="121">
        <v>1</v>
      </c>
      <c r="BP91" s="169">
        <v>0</v>
      </c>
      <c r="BQ91" s="289"/>
      <c r="BS91" s="117" t="s">
        <v>434</v>
      </c>
      <c r="BT91" s="106" t="s">
        <v>435</v>
      </c>
      <c r="BU91" s="140"/>
      <c r="BV91" s="10">
        <v>9.8000000000000007</v>
      </c>
      <c r="BW91" s="11">
        <v>9.8000000000000007</v>
      </c>
      <c r="BX91" s="154">
        <v>0</v>
      </c>
      <c r="BY91" s="121">
        <v>1</v>
      </c>
      <c r="BZ91" s="169">
        <v>0</v>
      </c>
      <c r="CA91" s="140">
        <v>85</v>
      </c>
      <c r="CC91" s="117" t="s">
        <v>434</v>
      </c>
      <c r="CD91" s="106" t="s">
        <v>435</v>
      </c>
      <c r="CE91" s="140"/>
      <c r="CF91" s="10">
        <v>9.8000000000000007</v>
      </c>
      <c r="CG91" s="11">
        <v>9.8000000000000007</v>
      </c>
      <c r="CH91" s="154">
        <v>0</v>
      </c>
      <c r="CI91" s="121">
        <v>1</v>
      </c>
      <c r="CJ91" s="169">
        <v>0</v>
      </c>
      <c r="CK91" s="140">
        <v>84</v>
      </c>
      <c r="CM91" s="117" t="s">
        <v>434</v>
      </c>
      <c r="CN91" s="106" t="s">
        <v>435</v>
      </c>
      <c r="CO91" s="140"/>
      <c r="CP91" s="10">
        <v>9.8000000000000007</v>
      </c>
      <c r="CQ91" s="11">
        <v>9.8000000000000007</v>
      </c>
      <c r="CR91" s="154">
        <v>0</v>
      </c>
      <c r="CS91" s="121">
        <v>1</v>
      </c>
      <c r="CT91" s="282">
        <v>0</v>
      </c>
      <c r="CU91" s="140">
        <v>84</v>
      </c>
      <c r="CW91" s="117" t="s">
        <v>434</v>
      </c>
      <c r="CX91" s="106" t="s">
        <v>435</v>
      </c>
      <c r="CY91" s="140"/>
      <c r="CZ91" s="10">
        <v>9.8000000000000007</v>
      </c>
      <c r="DA91" s="11">
        <v>9.8000000000000007</v>
      </c>
      <c r="DB91" s="154">
        <v>0</v>
      </c>
      <c r="DC91" s="121">
        <v>1</v>
      </c>
      <c r="DD91" s="27">
        <v>0</v>
      </c>
      <c r="DE91" s="140">
        <v>86</v>
      </c>
    </row>
    <row r="92" spans="1:109" x14ac:dyDescent="0.25">
      <c r="A92" s="113" t="s">
        <v>434</v>
      </c>
      <c r="B92" s="106" t="s">
        <v>436</v>
      </c>
      <c r="C92" s="140"/>
      <c r="D92" s="10">
        <v>9</v>
      </c>
      <c r="E92" s="11">
        <v>9</v>
      </c>
      <c r="F92" s="154">
        <v>0</v>
      </c>
      <c r="G92" s="121">
        <v>2</v>
      </c>
      <c r="H92" s="27">
        <v>0</v>
      </c>
      <c r="I92" s="140">
        <v>6</v>
      </c>
      <c r="J92" s="140">
        <v>4</v>
      </c>
      <c r="K92" s="8">
        <f t="shared" si="21"/>
        <v>1.5</v>
      </c>
      <c r="L92" s="140">
        <v>6</v>
      </c>
      <c r="M92" s="140">
        <v>4</v>
      </c>
      <c r="N92" s="5"/>
      <c r="O92" s="5"/>
      <c r="P92" s="5"/>
      <c r="Q92" s="5"/>
      <c r="R92" s="5"/>
      <c r="S92" s="5"/>
      <c r="T92" s="5"/>
      <c r="U92" s="5"/>
      <c r="V92" s="140">
        <f t="shared" si="22"/>
        <v>10</v>
      </c>
      <c r="W92" s="25">
        <f t="shared" si="23"/>
        <v>0.6</v>
      </c>
      <c r="X92" s="36" t="e">
        <f t="shared" si="24"/>
        <v>#DIV/0!</v>
      </c>
      <c r="Y92" s="36" t="e">
        <f t="shared" si="25"/>
        <v>#DIV/0!</v>
      </c>
      <c r="Z92" s="37" t="e">
        <f t="shared" si="26"/>
        <v>#DIV/0!</v>
      </c>
      <c r="AA92" s="1"/>
      <c r="AB92" s="113" t="s">
        <v>434</v>
      </c>
      <c r="AC92" s="106" t="s">
        <v>436</v>
      </c>
      <c r="AD92" s="1"/>
      <c r="AE92" s="126" t="s">
        <v>434</v>
      </c>
      <c r="AF92" s="108" t="s">
        <v>436</v>
      </c>
      <c r="AG92" s="1"/>
      <c r="AH92" s="1"/>
      <c r="AI92" s="1"/>
      <c r="AJ92" s="1"/>
      <c r="AK92" s="1"/>
      <c r="AL92" s="1"/>
      <c r="AM92" s="1"/>
      <c r="AN92" s="1"/>
      <c r="AO92" s="126" t="s">
        <v>434</v>
      </c>
      <c r="AP92" s="108" t="s">
        <v>436</v>
      </c>
      <c r="AQ92" s="140">
        <v>2</v>
      </c>
      <c r="AR92" s="14">
        <v>9</v>
      </c>
      <c r="AS92" s="17">
        <v>9</v>
      </c>
      <c r="AT92" s="53">
        <v>0</v>
      </c>
      <c r="AU92" s="54">
        <v>2</v>
      </c>
      <c r="AV92" s="170">
        <v>0</v>
      </c>
      <c r="AW92" s="141">
        <v>92</v>
      </c>
      <c r="AY92" s="126" t="s">
        <v>434</v>
      </c>
      <c r="AZ92" s="108" t="s">
        <v>436</v>
      </c>
      <c r="BA92" s="140"/>
      <c r="BB92" s="10">
        <v>9</v>
      </c>
      <c r="BC92" s="11">
        <v>9</v>
      </c>
      <c r="BD92" s="154">
        <v>0</v>
      </c>
      <c r="BE92" s="121">
        <v>2</v>
      </c>
      <c r="BF92" s="169">
        <v>0</v>
      </c>
      <c r="BG92" s="140">
        <v>81</v>
      </c>
      <c r="BI92" s="123" t="s">
        <v>434</v>
      </c>
      <c r="BJ92" s="106" t="s">
        <v>436</v>
      </c>
      <c r="BK92" s="140"/>
      <c r="BL92" s="10">
        <v>9</v>
      </c>
      <c r="BM92" s="11">
        <v>9</v>
      </c>
      <c r="BN92" s="154">
        <v>0</v>
      </c>
      <c r="BO92" s="121">
        <v>2</v>
      </c>
      <c r="BP92" s="169">
        <v>0</v>
      </c>
      <c r="BQ92" s="289"/>
      <c r="BS92" s="123" t="s">
        <v>434</v>
      </c>
      <c r="BT92" s="106" t="s">
        <v>436</v>
      </c>
      <c r="BU92" s="140"/>
      <c r="BV92" s="10">
        <v>9</v>
      </c>
      <c r="BW92" s="11">
        <v>9</v>
      </c>
      <c r="BX92" s="154">
        <v>0</v>
      </c>
      <c r="BY92" s="121">
        <v>2</v>
      </c>
      <c r="BZ92" s="169">
        <v>0</v>
      </c>
      <c r="CA92" s="140">
        <v>85</v>
      </c>
      <c r="CC92" s="123" t="s">
        <v>434</v>
      </c>
      <c r="CD92" s="106" t="s">
        <v>436</v>
      </c>
      <c r="CE92" s="140"/>
      <c r="CF92" s="10">
        <v>9</v>
      </c>
      <c r="CG92" s="11">
        <v>9</v>
      </c>
      <c r="CH92" s="154">
        <v>0</v>
      </c>
      <c r="CI92" s="121">
        <v>2</v>
      </c>
      <c r="CJ92" s="169">
        <v>0</v>
      </c>
      <c r="CK92" s="140">
        <v>84</v>
      </c>
      <c r="CM92" s="123" t="s">
        <v>434</v>
      </c>
      <c r="CN92" s="106" t="s">
        <v>436</v>
      </c>
      <c r="CO92" s="140"/>
      <c r="CP92" s="10">
        <v>9</v>
      </c>
      <c r="CQ92" s="11">
        <v>9</v>
      </c>
      <c r="CR92" s="154">
        <v>0</v>
      </c>
      <c r="CS92" s="121">
        <v>2</v>
      </c>
      <c r="CT92" s="282">
        <v>0</v>
      </c>
      <c r="CU92" s="140">
        <v>84</v>
      </c>
      <c r="CW92" s="113" t="s">
        <v>434</v>
      </c>
      <c r="CX92" s="106" t="s">
        <v>436</v>
      </c>
      <c r="CY92" s="140"/>
      <c r="CZ92" s="10">
        <v>9</v>
      </c>
      <c r="DA92" s="11">
        <v>9</v>
      </c>
      <c r="DB92" s="154">
        <v>0</v>
      </c>
      <c r="DC92" s="121">
        <v>2</v>
      </c>
      <c r="DD92" s="27">
        <v>0</v>
      </c>
      <c r="DE92" s="140">
        <v>86</v>
      </c>
    </row>
    <row r="93" spans="1:109" x14ac:dyDescent="0.25">
      <c r="A93" s="110" t="s">
        <v>147</v>
      </c>
      <c r="B93" s="106" t="s">
        <v>148</v>
      </c>
      <c r="C93" s="140">
        <v>2</v>
      </c>
      <c r="D93" s="6">
        <v>7.2556000000000003</v>
      </c>
      <c r="E93" s="11">
        <v>8.375</v>
      </c>
      <c r="F93" s="154">
        <f>+E93-D93</f>
        <v>1.1193999999999997</v>
      </c>
      <c r="G93" s="121">
        <v>4</v>
      </c>
      <c r="H93" s="27">
        <f>+F93*G93</f>
        <v>4.4775999999999989</v>
      </c>
      <c r="I93" s="41">
        <v>56</v>
      </c>
      <c r="J93" s="140">
        <v>55</v>
      </c>
      <c r="K93" s="8">
        <f t="shared" si="21"/>
        <v>1.0181818181818181</v>
      </c>
      <c r="L93" s="140">
        <v>30</v>
      </c>
      <c r="M93" s="140">
        <v>25</v>
      </c>
      <c r="N93" s="140">
        <v>14</v>
      </c>
      <c r="O93" s="140">
        <v>21</v>
      </c>
      <c r="P93" s="140">
        <v>12</v>
      </c>
      <c r="Q93" s="140">
        <v>9</v>
      </c>
      <c r="R93" s="140"/>
      <c r="S93" s="140"/>
      <c r="T93" s="140"/>
      <c r="U93" s="140"/>
      <c r="V93" s="140">
        <f t="shared" si="22"/>
        <v>111</v>
      </c>
      <c r="W93" s="25">
        <f t="shared" si="23"/>
        <v>0.54545454545454541</v>
      </c>
      <c r="X93" s="36">
        <f t="shared" si="24"/>
        <v>0.4</v>
      </c>
      <c r="Y93" s="36">
        <f t="shared" si="25"/>
        <v>0.5714285714285714</v>
      </c>
      <c r="Z93" s="37" t="e">
        <f t="shared" si="26"/>
        <v>#DIV/0!</v>
      </c>
      <c r="AA93" s="1"/>
      <c r="AB93" s="110" t="s">
        <v>147</v>
      </c>
      <c r="AC93" s="106" t="s">
        <v>148</v>
      </c>
      <c r="AD93" s="1"/>
      <c r="AE93" s="113" t="s">
        <v>147</v>
      </c>
      <c r="AF93" s="106" t="s">
        <v>148</v>
      </c>
      <c r="AG93" s="140">
        <v>15</v>
      </c>
      <c r="AH93" s="6">
        <v>7.3110999999999997</v>
      </c>
      <c r="AI93" s="11">
        <v>8.375</v>
      </c>
      <c r="AJ93" s="154">
        <v>1.0639000000000003</v>
      </c>
      <c r="AK93" s="121">
        <v>4</v>
      </c>
      <c r="AL93" s="169">
        <v>4.2556000000000012</v>
      </c>
      <c r="AM93" s="140">
        <v>8</v>
      </c>
      <c r="AN93" s="1"/>
      <c r="AO93" s="113" t="s">
        <v>147</v>
      </c>
      <c r="AP93" s="106" t="s">
        <v>148</v>
      </c>
      <c r="AQ93" s="140">
        <v>15</v>
      </c>
      <c r="AR93" s="10">
        <v>7.3110999999999997</v>
      </c>
      <c r="AS93" s="11">
        <v>8.375</v>
      </c>
      <c r="AT93" s="154">
        <v>1.0639000000000003</v>
      </c>
      <c r="AU93" s="121">
        <v>4</v>
      </c>
      <c r="AV93" s="169">
        <v>4.2556000000000012</v>
      </c>
      <c r="AW93" s="104">
        <v>7</v>
      </c>
      <c r="AY93" s="113" t="s">
        <v>147</v>
      </c>
      <c r="AZ93" s="106" t="s">
        <v>148</v>
      </c>
      <c r="BA93" s="141">
        <v>1</v>
      </c>
      <c r="BB93" s="14">
        <v>7.2556000000000003</v>
      </c>
      <c r="BC93" s="17">
        <v>8.375</v>
      </c>
      <c r="BD93" s="53">
        <f>+BC93-BB93</f>
        <v>1.1193999999999997</v>
      </c>
      <c r="BE93" s="54">
        <v>4</v>
      </c>
      <c r="BF93" s="170">
        <f>+BD93*BE93</f>
        <v>4.4775999999999989</v>
      </c>
      <c r="BG93" s="141">
        <v>8</v>
      </c>
      <c r="BI93" s="113" t="s">
        <v>147</v>
      </c>
      <c r="BJ93" s="106" t="s">
        <v>148</v>
      </c>
      <c r="BK93" s="104">
        <v>2</v>
      </c>
      <c r="BL93" s="12">
        <v>7.5888888888888886</v>
      </c>
      <c r="BM93" s="17">
        <v>8.375</v>
      </c>
      <c r="BN93" s="53">
        <v>0.78611111111111143</v>
      </c>
      <c r="BO93" s="54">
        <v>4</v>
      </c>
      <c r="BP93" s="238">
        <v>3.1444444444444457</v>
      </c>
      <c r="BQ93" s="342"/>
      <c r="BS93" s="113" t="s">
        <v>147</v>
      </c>
      <c r="BT93" s="106" t="s">
        <v>148</v>
      </c>
      <c r="BU93" s="104">
        <v>2</v>
      </c>
      <c r="BV93" s="6">
        <v>7.5888888888888886</v>
      </c>
      <c r="BW93" s="11">
        <v>8.375</v>
      </c>
      <c r="BX93" s="154">
        <v>0.78611111111111143</v>
      </c>
      <c r="BY93" s="121">
        <v>4</v>
      </c>
      <c r="BZ93" s="27">
        <v>3.1444444444444457</v>
      </c>
      <c r="CA93" s="140">
        <v>18</v>
      </c>
      <c r="CC93" s="113" t="s">
        <v>147</v>
      </c>
      <c r="CD93" s="106" t="s">
        <v>148</v>
      </c>
      <c r="CE93" s="141">
        <v>2</v>
      </c>
      <c r="CF93" s="12">
        <v>7.2556000000000003</v>
      </c>
      <c r="CG93" s="17">
        <v>8.375</v>
      </c>
      <c r="CH93" s="53">
        <f>+CG93-CF93</f>
        <v>1.1193999999999997</v>
      </c>
      <c r="CI93" s="54">
        <v>4</v>
      </c>
      <c r="CJ93" s="278">
        <f>+CH93*CI93</f>
        <v>4.4775999999999989</v>
      </c>
      <c r="CK93" s="141">
        <v>9</v>
      </c>
      <c r="CM93" s="113" t="s">
        <v>147</v>
      </c>
      <c r="CN93" s="106" t="s">
        <v>148</v>
      </c>
      <c r="CO93" s="140">
        <v>2</v>
      </c>
      <c r="CP93" s="6">
        <v>7.2556000000000003</v>
      </c>
      <c r="CQ93" s="11">
        <v>8.375</v>
      </c>
      <c r="CR93" s="154">
        <f>+CQ93-CP93</f>
        <v>1.1193999999999997</v>
      </c>
      <c r="CS93" s="121">
        <v>4</v>
      </c>
      <c r="CT93" s="282">
        <f>+CR93*CS93</f>
        <v>4.4775999999999989</v>
      </c>
      <c r="CU93" s="140">
        <v>9</v>
      </c>
      <c r="CW93" s="110" t="s">
        <v>147</v>
      </c>
      <c r="CX93" s="106" t="s">
        <v>148</v>
      </c>
      <c r="CY93" s="140">
        <v>2</v>
      </c>
      <c r="CZ93" s="6">
        <v>7.2556000000000003</v>
      </c>
      <c r="DA93" s="11">
        <v>8.375</v>
      </c>
      <c r="DB93" s="154">
        <f>+DA93-CZ93</f>
        <v>1.1193999999999997</v>
      </c>
      <c r="DC93" s="121">
        <v>4</v>
      </c>
      <c r="DD93" s="27">
        <f>+DB93*DC93</f>
        <v>4.4775999999999989</v>
      </c>
      <c r="DE93" s="140">
        <v>9</v>
      </c>
    </row>
    <row r="94" spans="1:109" x14ac:dyDescent="0.25">
      <c r="A94" s="110" t="s">
        <v>155</v>
      </c>
      <c r="B94" s="106" t="s">
        <v>156</v>
      </c>
      <c r="C94" s="140">
        <v>1</v>
      </c>
      <c r="D94" s="6">
        <v>4.875</v>
      </c>
      <c r="E94" s="11">
        <v>5</v>
      </c>
      <c r="F94" s="154">
        <v>0.125</v>
      </c>
      <c r="G94" s="121">
        <v>6</v>
      </c>
      <c r="H94" s="27">
        <v>0.75</v>
      </c>
      <c r="I94" s="41">
        <v>15</v>
      </c>
      <c r="J94" s="140">
        <v>2</v>
      </c>
      <c r="K94" s="8">
        <f t="shared" si="21"/>
        <v>7.5</v>
      </c>
      <c r="L94" s="140">
        <v>14</v>
      </c>
      <c r="M94" s="140">
        <v>2</v>
      </c>
      <c r="N94" s="140">
        <v>1</v>
      </c>
      <c r="O94" s="140"/>
      <c r="P94" s="140"/>
      <c r="Q94" s="140"/>
      <c r="R94" s="140"/>
      <c r="S94" s="140"/>
      <c r="T94" s="140"/>
      <c r="U94" s="140"/>
      <c r="V94" s="140">
        <f t="shared" si="22"/>
        <v>17</v>
      </c>
      <c r="W94" s="25">
        <f t="shared" si="23"/>
        <v>0.875</v>
      </c>
      <c r="X94" s="36">
        <f t="shared" si="24"/>
        <v>1</v>
      </c>
      <c r="Y94" s="36" t="e">
        <f t="shared" si="25"/>
        <v>#DIV/0!</v>
      </c>
      <c r="Z94" s="37" t="e">
        <f t="shared" si="26"/>
        <v>#DIV/0!</v>
      </c>
      <c r="AA94" s="1"/>
      <c r="AB94" s="110" t="s">
        <v>155</v>
      </c>
      <c r="AC94" s="106" t="s">
        <v>156</v>
      </c>
      <c r="AD94" s="1"/>
      <c r="AE94" s="113" t="s">
        <v>155</v>
      </c>
      <c r="AF94" s="106" t="s">
        <v>156</v>
      </c>
      <c r="AG94" s="140">
        <v>2</v>
      </c>
      <c r="AH94" s="6">
        <v>5</v>
      </c>
      <c r="AI94" s="11">
        <v>5</v>
      </c>
      <c r="AJ94" s="154">
        <v>0</v>
      </c>
      <c r="AK94" s="121">
        <v>6</v>
      </c>
      <c r="AL94" s="169">
        <v>0</v>
      </c>
      <c r="AM94" s="140">
        <v>89</v>
      </c>
      <c r="AN94" s="1"/>
      <c r="AO94" s="113" t="s">
        <v>155</v>
      </c>
      <c r="AP94" s="106" t="s">
        <v>156</v>
      </c>
      <c r="AQ94" s="140">
        <v>2</v>
      </c>
      <c r="AR94" s="6">
        <v>5</v>
      </c>
      <c r="AS94" s="11">
        <v>5</v>
      </c>
      <c r="AT94" s="154">
        <v>0</v>
      </c>
      <c r="AU94" s="121">
        <v>6</v>
      </c>
      <c r="AV94" s="169">
        <v>0</v>
      </c>
      <c r="AW94" s="104">
        <v>92</v>
      </c>
      <c r="AY94" s="113" t="s">
        <v>155</v>
      </c>
      <c r="AZ94" s="106" t="s">
        <v>156</v>
      </c>
      <c r="BA94" s="141">
        <v>1</v>
      </c>
      <c r="BB94" s="12">
        <v>4.875</v>
      </c>
      <c r="BC94" s="17">
        <v>5</v>
      </c>
      <c r="BD94" s="53">
        <f>+BC94-BB94</f>
        <v>0.125</v>
      </c>
      <c r="BE94" s="54">
        <v>6</v>
      </c>
      <c r="BF94" s="170">
        <f>+BD94*BE94</f>
        <v>0.75</v>
      </c>
      <c r="BG94" s="141">
        <v>63</v>
      </c>
      <c r="BI94" s="113" t="s">
        <v>155</v>
      </c>
      <c r="BJ94" s="106" t="s">
        <v>156</v>
      </c>
      <c r="BK94" s="140">
        <v>1</v>
      </c>
      <c r="BL94" s="6">
        <v>4.875</v>
      </c>
      <c r="BM94" s="11">
        <v>5</v>
      </c>
      <c r="BN94" s="154">
        <v>0.125</v>
      </c>
      <c r="BO94" s="121">
        <v>6</v>
      </c>
      <c r="BP94" s="169">
        <v>0.75</v>
      </c>
      <c r="BQ94" s="289"/>
      <c r="BS94" s="113" t="s">
        <v>155</v>
      </c>
      <c r="BT94" s="106" t="s">
        <v>156</v>
      </c>
      <c r="BU94" s="140">
        <v>1</v>
      </c>
      <c r="BV94" s="6">
        <v>4.875</v>
      </c>
      <c r="BW94" s="11">
        <v>5</v>
      </c>
      <c r="BX94" s="154">
        <v>0.125</v>
      </c>
      <c r="BY94" s="121">
        <v>6</v>
      </c>
      <c r="BZ94" s="169">
        <v>0.75</v>
      </c>
      <c r="CA94" s="140">
        <v>66</v>
      </c>
      <c r="CC94" s="113" t="s">
        <v>155</v>
      </c>
      <c r="CD94" s="106" t="s">
        <v>156</v>
      </c>
      <c r="CE94" s="140">
        <v>1</v>
      </c>
      <c r="CF94" s="6">
        <v>4.875</v>
      </c>
      <c r="CG94" s="11">
        <v>5</v>
      </c>
      <c r="CH94" s="154">
        <v>0.125</v>
      </c>
      <c r="CI94" s="121">
        <v>6</v>
      </c>
      <c r="CJ94" s="169">
        <v>0.75</v>
      </c>
      <c r="CK94" s="140">
        <v>66</v>
      </c>
      <c r="CM94" s="113" t="s">
        <v>155</v>
      </c>
      <c r="CN94" s="106" t="s">
        <v>156</v>
      </c>
      <c r="CO94" s="140">
        <v>1</v>
      </c>
      <c r="CP94" s="6">
        <v>4.875</v>
      </c>
      <c r="CQ94" s="11">
        <v>5</v>
      </c>
      <c r="CR94" s="154">
        <v>0.125</v>
      </c>
      <c r="CS94" s="121">
        <v>6</v>
      </c>
      <c r="CT94" s="282">
        <v>0.75</v>
      </c>
      <c r="CU94" s="140">
        <v>65</v>
      </c>
      <c r="CW94" s="110" t="s">
        <v>155</v>
      </c>
      <c r="CX94" s="106" t="s">
        <v>156</v>
      </c>
      <c r="CY94" s="140">
        <v>1</v>
      </c>
      <c r="CZ94" s="6">
        <v>4.875</v>
      </c>
      <c r="DA94" s="11">
        <v>5</v>
      </c>
      <c r="DB94" s="154">
        <v>0.125</v>
      </c>
      <c r="DC94" s="121">
        <v>6</v>
      </c>
      <c r="DD94" s="27">
        <v>0.75</v>
      </c>
      <c r="DE94" s="140">
        <v>65</v>
      </c>
    </row>
    <row r="95" spans="1:109" x14ac:dyDescent="0.25">
      <c r="A95" s="120" t="s">
        <v>157</v>
      </c>
      <c r="B95" s="106" t="s">
        <v>158</v>
      </c>
      <c r="C95" s="140"/>
      <c r="D95" s="6">
        <v>8.5555555555555554</v>
      </c>
      <c r="E95" s="11">
        <v>7</v>
      </c>
      <c r="F95" s="154">
        <v>-1.5555555555555554</v>
      </c>
      <c r="G95" s="121">
        <v>4</v>
      </c>
      <c r="H95" s="27">
        <v>-6.2222222222222214</v>
      </c>
      <c r="I95" s="41">
        <v>28</v>
      </c>
      <c r="J95" s="140">
        <v>18</v>
      </c>
      <c r="K95" s="8">
        <f t="shared" si="21"/>
        <v>1.5555555555555556</v>
      </c>
      <c r="L95" s="140">
        <v>20</v>
      </c>
      <c r="M95" s="140">
        <v>5</v>
      </c>
      <c r="N95" s="140">
        <v>5</v>
      </c>
      <c r="O95" s="140">
        <v>10</v>
      </c>
      <c r="P95" s="140">
        <v>3</v>
      </c>
      <c r="Q95" s="140">
        <v>2</v>
      </c>
      <c r="R95" s="140"/>
      <c r="S95" s="140">
        <v>1</v>
      </c>
      <c r="T95" s="140"/>
      <c r="U95" s="140"/>
      <c r="V95" s="140">
        <f t="shared" si="22"/>
        <v>46</v>
      </c>
      <c r="W95" s="25">
        <f t="shared" si="23"/>
        <v>0.8</v>
      </c>
      <c r="X95" s="36">
        <f t="shared" si="24"/>
        <v>0.33333333333333331</v>
      </c>
      <c r="Y95" s="36">
        <f t="shared" si="25"/>
        <v>0.6</v>
      </c>
      <c r="Z95" s="37">
        <f t="shared" si="26"/>
        <v>0</v>
      </c>
      <c r="AA95" s="1"/>
      <c r="AB95" s="120" t="s">
        <v>157</v>
      </c>
      <c r="AC95" s="106" t="s">
        <v>158</v>
      </c>
      <c r="AD95" s="1"/>
      <c r="AE95" s="112" t="s">
        <v>157</v>
      </c>
      <c r="AF95" s="106" t="s">
        <v>158</v>
      </c>
      <c r="AG95" s="140">
        <v>7</v>
      </c>
      <c r="AH95" s="6">
        <v>8.5555555555555554</v>
      </c>
      <c r="AI95" s="11">
        <v>7</v>
      </c>
      <c r="AJ95" s="154">
        <v>-1.5555555555555554</v>
      </c>
      <c r="AK95" s="121">
        <v>4</v>
      </c>
      <c r="AL95" s="169">
        <v>-6.2222222222222214</v>
      </c>
      <c r="AM95" s="140">
        <v>206</v>
      </c>
      <c r="AN95" s="1"/>
      <c r="AO95" s="112" t="s">
        <v>157</v>
      </c>
      <c r="AP95" s="106" t="s">
        <v>158</v>
      </c>
      <c r="AQ95" s="140">
        <v>7</v>
      </c>
      <c r="AR95" s="6">
        <v>8.5555555555555554</v>
      </c>
      <c r="AS95" s="11">
        <v>7</v>
      </c>
      <c r="AT95" s="154">
        <v>-1.5555555555555554</v>
      </c>
      <c r="AU95" s="121">
        <v>4</v>
      </c>
      <c r="AV95" s="169">
        <v>-6.2222222222222214</v>
      </c>
      <c r="AW95" s="104">
        <v>213</v>
      </c>
      <c r="AY95" s="112" t="s">
        <v>157</v>
      </c>
      <c r="AZ95" s="106" t="s">
        <v>158</v>
      </c>
      <c r="BA95" s="140"/>
      <c r="BB95" s="6">
        <v>8.5555555555555554</v>
      </c>
      <c r="BC95" s="11">
        <v>7</v>
      </c>
      <c r="BD95" s="154">
        <v>-1.5555555555555554</v>
      </c>
      <c r="BE95" s="121">
        <v>4</v>
      </c>
      <c r="BF95" s="169">
        <v>-6.2222222222222214</v>
      </c>
      <c r="BG95" s="140">
        <v>172</v>
      </c>
      <c r="BI95" s="15" t="s">
        <v>157</v>
      </c>
      <c r="BJ95" s="106" t="s">
        <v>158</v>
      </c>
      <c r="BK95" s="140"/>
      <c r="BL95" s="6">
        <v>8.5555555555555554</v>
      </c>
      <c r="BM95" s="11">
        <v>7</v>
      </c>
      <c r="BN95" s="154">
        <v>-1.5555555555555554</v>
      </c>
      <c r="BO95" s="121">
        <v>4</v>
      </c>
      <c r="BP95" s="169">
        <v>-6.2222222222222214</v>
      </c>
      <c r="BQ95" s="289"/>
      <c r="BS95" s="15" t="s">
        <v>157</v>
      </c>
      <c r="BT95" s="106" t="s">
        <v>158</v>
      </c>
      <c r="BU95" s="140"/>
      <c r="BV95" s="6">
        <v>8.5555555555555554</v>
      </c>
      <c r="BW95" s="11">
        <v>7</v>
      </c>
      <c r="BX95" s="154">
        <v>-1.5555555555555554</v>
      </c>
      <c r="BY95" s="121">
        <v>4</v>
      </c>
      <c r="BZ95" s="169">
        <v>-6.2222222222222214</v>
      </c>
      <c r="CA95" s="140">
        <v>181</v>
      </c>
      <c r="CC95" s="15" t="s">
        <v>157</v>
      </c>
      <c r="CD95" s="106" t="s">
        <v>158</v>
      </c>
      <c r="CE95" s="140"/>
      <c r="CF95" s="6">
        <v>8.5555555555555554</v>
      </c>
      <c r="CG95" s="11">
        <v>7</v>
      </c>
      <c r="CH95" s="89">
        <v>-1.5555555555555554</v>
      </c>
      <c r="CI95" s="121">
        <v>4</v>
      </c>
      <c r="CJ95" s="169">
        <v>-6.2222222222222214</v>
      </c>
      <c r="CK95" s="140">
        <v>191</v>
      </c>
      <c r="CM95" s="15" t="s">
        <v>157</v>
      </c>
      <c r="CN95" s="106" t="s">
        <v>158</v>
      </c>
      <c r="CO95" s="140"/>
      <c r="CP95" s="6">
        <v>8.5555555555555554</v>
      </c>
      <c r="CQ95" s="11">
        <v>7</v>
      </c>
      <c r="CR95" s="154">
        <v>-1.5555555555555554</v>
      </c>
      <c r="CS95" s="121">
        <v>4</v>
      </c>
      <c r="CT95" s="282">
        <v>-6.2222222222222214</v>
      </c>
      <c r="CU95" s="140">
        <v>192</v>
      </c>
      <c r="CW95" s="120" t="s">
        <v>157</v>
      </c>
      <c r="CX95" s="106" t="s">
        <v>158</v>
      </c>
      <c r="CY95" s="140"/>
      <c r="CZ95" s="6">
        <v>8.5555555555555554</v>
      </c>
      <c r="DA95" s="11">
        <v>7</v>
      </c>
      <c r="DB95" s="154">
        <v>-1.5555555555555554</v>
      </c>
      <c r="DC95" s="121">
        <v>4</v>
      </c>
      <c r="DD95" s="27">
        <v>-6.2222222222222214</v>
      </c>
      <c r="DE95" s="140">
        <v>194</v>
      </c>
    </row>
    <row r="96" spans="1:109" x14ac:dyDescent="0.25">
      <c r="A96" s="105" t="s">
        <v>159</v>
      </c>
      <c r="B96" s="106" t="s">
        <v>160</v>
      </c>
      <c r="C96" s="140"/>
      <c r="D96" s="9">
        <v>4.5</v>
      </c>
      <c r="E96" s="85">
        <v>5</v>
      </c>
      <c r="F96" s="28">
        <v>0.5</v>
      </c>
      <c r="G96" s="121">
        <v>6</v>
      </c>
      <c r="H96" s="27">
        <v>3</v>
      </c>
      <c r="I96" s="41">
        <v>2</v>
      </c>
      <c r="J96" s="140"/>
      <c r="K96" s="140" t="e">
        <f t="shared" si="21"/>
        <v>#DIV/0!</v>
      </c>
      <c r="L96" s="140">
        <v>1</v>
      </c>
      <c r="M96" s="140"/>
      <c r="N96" s="140">
        <v>1</v>
      </c>
      <c r="O96" s="140"/>
      <c r="P96" s="140"/>
      <c r="Q96" s="140"/>
      <c r="R96" s="140"/>
      <c r="S96" s="140"/>
      <c r="T96" s="140"/>
      <c r="U96" s="140"/>
      <c r="V96" s="140">
        <f t="shared" si="22"/>
        <v>2</v>
      </c>
      <c r="W96" s="25">
        <f t="shared" si="23"/>
        <v>1</v>
      </c>
      <c r="X96" s="36">
        <f t="shared" si="24"/>
        <v>1</v>
      </c>
      <c r="Y96" s="36" t="e">
        <f t="shared" si="25"/>
        <v>#DIV/0!</v>
      </c>
      <c r="Z96" s="37" t="e">
        <f t="shared" si="26"/>
        <v>#DIV/0!</v>
      </c>
      <c r="AA96" s="1"/>
      <c r="AB96" s="105" t="s">
        <v>159</v>
      </c>
      <c r="AC96" s="106" t="s">
        <v>160</v>
      </c>
      <c r="AD96" s="1"/>
      <c r="AE96" s="105" t="s">
        <v>159</v>
      </c>
      <c r="AF96" s="106" t="s">
        <v>160</v>
      </c>
      <c r="AG96" s="140">
        <v>1</v>
      </c>
      <c r="AH96" s="9">
        <v>4.5</v>
      </c>
      <c r="AI96" s="85">
        <v>5</v>
      </c>
      <c r="AJ96" s="28">
        <v>0.5</v>
      </c>
      <c r="AK96" s="121">
        <v>6</v>
      </c>
      <c r="AL96" s="169">
        <v>3</v>
      </c>
      <c r="AM96" s="140">
        <v>24</v>
      </c>
      <c r="AN96" s="1"/>
      <c r="AO96" s="105" t="s">
        <v>159</v>
      </c>
      <c r="AP96" s="106" t="s">
        <v>160</v>
      </c>
      <c r="AQ96" s="140">
        <v>1</v>
      </c>
      <c r="AR96" s="9">
        <v>4.5</v>
      </c>
      <c r="AS96" s="85">
        <v>5</v>
      </c>
      <c r="AT96" s="28">
        <v>0.5</v>
      </c>
      <c r="AU96" s="121">
        <v>6</v>
      </c>
      <c r="AV96" s="169">
        <v>3</v>
      </c>
      <c r="AW96" s="104">
        <v>24</v>
      </c>
      <c r="AY96" s="105" t="s">
        <v>159</v>
      </c>
      <c r="AZ96" s="106" t="s">
        <v>160</v>
      </c>
      <c r="BA96" s="140"/>
      <c r="BB96" s="9">
        <v>4.5</v>
      </c>
      <c r="BC96" s="85">
        <v>5</v>
      </c>
      <c r="BD96" s="28">
        <v>0.5</v>
      </c>
      <c r="BE96" s="121">
        <v>6</v>
      </c>
      <c r="BF96" s="169">
        <v>3</v>
      </c>
      <c r="BG96" s="140">
        <v>22</v>
      </c>
      <c r="BI96" s="105" t="s">
        <v>159</v>
      </c>
      <c r="BJ96" s="106" t="s">
        <v>160</v>
      </c>
      <c r="BK96" s="140"/>
      <c r="BL96" s="9">
        <v>4.5</v>
      </c>
      <c r="BM96" s="85">
        <v>5</v>
      </c>
      <c r="BN96" s="28">
        <v>0.5</v>
      </c>
      <c r="BO96" s="121">
        <v>6</v>
      </c>
      <c r="BP96" s="169">
        <v>3</v>
      </c>
      <c r="BQ96" s="289"/>
      <c r="BS96" s="105" t="s">
        <v>159</v>
      </c>
      <c r="BT96" s="106" t="s">
        <v>160</v>
      </c>
      <c r="BU96" s="140"/>
      <c r="BV96" s="9">
        <v>4.5</v>
      </c>
      <c r="BW96" s="85">
        <v>5</v>
      </c>
      <c r="BX96" s="28">
        <v>0.5</v>
      </c>
      <c r="BY96" s="121">
        <v>6</v>
      </c>
      <c r="BZ96" s="169">
        <v>3</v>
      </c>
      <c r="CA96" s="140">
        <v>20</v>
      </c>
      <c r="CC96" s="105" t="s">
        <v>159</v>
      </c>
      <c r="CD96" s="106" t="s">
        <v>160</v>
      </c>
      <c r="CE96" s="140"/>
      <c r="CF96" s="9">
        <v>4.5</v>
      </c>
      <c r="CG96" s="85">
        <v>5</v>
      </c>
      <c r="CH96" s="28">
        <v>0.5</v>
      </c>
      <c r="CI96" s="121">
        <v>6</v>
      </c>
      <c r="CJ96" s="169">
        <v>3</v>
      </c>
      <c r="CK96" s="140">
        <v>22</v>
      </c>
      <c r="CM96" s="105" t="s">
        <v>159</v>
      </c>
      <c r="CN96" s="106" t="s">
        <v>160</v>
      </c>
      <c r="CO96" s="140"/>
      <c r="CP96" s="9">
        <v>4.5</v>
      </c>
      <c r="CQ96" s="85">
        <v>5</v>
      </c>
      <c r="CR96" s="28">
        <v>0.5</v>
      </c>
      <c r="CS96" s="121">
        <v>6</v>
      </c>
      <c r="CT96" s="282">
        <v>3</v>
      </c>
      <c r="CU96" s="140">
        <v>22</v>
      </c>
      <c r="CW96" s="105" t="s">
        <v>159</v>
      </c>
      <c r="CX96" s="106" t="s">
        <v>160</v>
      </c>
      <c r="CY96" s="140"/>
      <c r="CZ96" s="9">
        <v>4.5</v>
      </c>
      <c r="DA96" s="85">
        <v>5</v>
      </c>
      <c r="DB96" s="28">
        <v>0.5</v>
      </c>
      <c r="DC96" s="121">
        <v>6</v>
      </c>
      <c r="DD96" s="27">
        <v>3</v>
      </c>
      <c r="DE96" s="140">
        <v>22</v>
      </c>
    </row>
    <row r="97" spans="1:109" x14ac:dyDescent="0.25">
      <c r="A97" s="120" t="s">
        <v>394</v>
      </c>
      <c r="B97" s="106" t="s">
        <v>395</v>
      </c>
      <c r="C97" s="140"/>
      <c r="D97" s="11">
        <v>7.0222222222222221</v>
      </c>
      <c r="E97" s="11">
        <v>7.3</v>
      </c>
      <c r="F97" s="154">
        <v>0.27777777777777768</v>
      </c>
      <c r="G97" s="121">
        <v>3</v>
      </c>
      <c r="H97" s="27">
        <v>0.83333333333333304</v>
      </c>
      <c r="I97" s="41">
        <v>17</v>
      </c>
      <c r="J97" s="140">
        <v>4</v>
      </c>
      <c r="K97" s="8">
        <f t="shared" si="21"/>
        <v>4.25</v>
      </c>
      <c r="L97" s="140">
        <v>9</v>
      </c>
      <c r="M97" s="140">
        <v>3</v>
      </c>
      <c r="N97" s="140">
        <v>7</v>
      </c>
      <c r="O97" s="140"/>
      <c r="P97" s="140">
        <v>1</v>
      </c>
      <c r="Q97" s="140"/>
      <c r="R97" s="140">
        <v>1</v>
      </c>
      <c r="S97" s="140"/>
      <c r="T97" s="140"/>
      <c r="U97" s="140"/>
      <c r="V97" s="140">
        <f t="shared" si="22"/>
        <v>21</v>
      </c>
      <c r="W97" s="25">
        <f t="shared" si="23"/>
        <v>0.75</v>
      </c>
      <c r="X97" s="36">
        <f t="shared" si="24"/>
        <v>1</v>
      </c>
      <c r="Y97" s="36">
        <f t="shared" si="25"/>
        <v>1</v>
      </c>
      <c r="Z97" s="37">
        <f t="shared" si="26"/>
        <v>1</v>
      </c>
      <c r="AA97" s="1"/>
      <c r="AB97" s="120" t="s">
        <v>394</v>
      </c>
      <c r="AC97" s="106" t="s">
        <v>395</v>
      </c>
      <c r="AD97" s="1"/>
      <c r="AE97" s="112" t="s">
        <v>394</v>
      </c>
      <c r="AF97" s="106" t="s">
        <v>395</v>
      </c>
      <c r="AG97" s="140">
        <v>4</v>
      </c>
      <c r="AH97" s="11">
        <v>7.0222222222222221</v>
      </c>
      <c r="AI97" s="11">
        <v>7.3</v>
      </c>
      <c r="AJ97" s="154">
        <v>0.27777777777777768</v>
      </c>
      <c r="AK97" s="121">
        <v>3</v>
      </c>
      <c r="AL97" s="169">
        <v>0.83333333333333304</v>
      </c>
      <c r="AM97" s="140">
        <v>71</v>
      </c>
      <c r="AN97" s="1"/>
      <c r="AO97" s="112" t="s">
        <v>394</v>
      </c>
      <c r="AP97" s="106" t="s">
        <v>395</v>
      </c>
      <c r="AQ97" s="140">
        <v>4</v>
      </c>
      <c r="AR97" s="11">
        <v>7.0222222222222221</v>
      </c>
      <c r="AS97" s="11">
        <v>7.3</v>
      </c>
      <c r="AT97" s="154">
        <v>0.27777777777777768</v>
      </c>
      <c r="AU97" s="121">
        <v>3</v>
      </c>
      <c r="AV97" s="169">
        <v>0.83333333333333304</v>
      </c>
      <c r="AW97" s="104">
        <v>71</v>
      </c>
      <c r="AY97" s="112" t="s">
        <v>394</v>
      </c>
      <c r="AZ97" s="106" t="s">
        <v>395</v>
      </c>
      <c r="BA97" s="140"/>
      <c r="BB97" s="11">
        <v>7.0222222222222221</v>
      </c>
      <c r="BC97" s="11">
        <v>7.3</v>
      </c>
      <c r="BD97" s="154">
        <v>0.27777777777777768</v>
      </c>
      <c r="BE97" s="121">
        <v>3</v>
      </c>
      <c r="BF97" s="169">
        <v>0.83333333333333304</v>
      </c>
      <c r="BG97" s="140">
        <v>61</v>
      </c>
      <c r="BI97" s="15" t="s">
        <v>394</v>
      </c>
      <c r="BJ97" s="106" t="s">
        <v>395</v>
      </c>
      <c r="BK97" s="140"/>
      <c r="BL97" s="11">
        <v>7.0222222222222221</v>
      </c>
      <c r="BM97" s="11">
        <v>7.3</v>
      </c>
      <c r="BN97" s="154">
        <v>0.27777777777777768</v>
      </c>
      <c r="BO97" s="121">
        <v>3</v>
      </c>
      <c r="BP97" s="169">
        <v>0.83333333333333304</v>
      </c>
      <c r="BQ97" s="289"/>
      <c r="BS97" s="15" t="s">
        <v>394</v>
      </c>
      <c r="BT97" s="106" t="s">
        <v>395</v>
      </c>
      <c r="BU97" s="140"/>
      <c r="BV97" s="11">
        <v>7.0222222222222221</v>
      </c>
      <c r="BW97" s="11">
        <v>7.3</v>
      </c>
      <c r="BX97" s="154">
        <v>0.27777777777777768</v>
      </c>
      <c r="BY97" s="121">
        <v>3</v>
      </c>
      <c r="BZ97" s="169">
        <v>0.83333333333333304</v>
      </c>
      <c r="CA97" s="140">
        <v>64</v>
      </c>
      <c r="CC97" s="15" t="s">
        <v>394</v>
      </c>
      <c r="CD97" s="106" t="s">
        <v>395</v>
      </c>
      <c r="CE97" s="140"/>
      <c r="CF97" s="11">
        <v>7.0222222222222221</v>
      </c>
      <c r="CG97" s="11">
        <v>7.3</v>
      </c>
      <c r="CH97" s="154">
        <v>0.27777777777777768</v>
      </c>
      <c r="CI97" s="121">
        <v>3</v>
      </c>
      <c r="CJ97" s="169">
        <v>0.83333333333333304</v>
      </c>
      <c r="CK97" s="140">
        <v>64</v>
      </c>
      <c r="CM97" s="15" t="s">
        <v>394</v>
      </c>
      <c r="CN97" s="106" t="s">
        <v>395</v>
      </c>
      <c r="CO97" s="140"/>
      <c r="CP97" s="11">
        <v>7.0222222222222221</v>
      </c>
      <c r="CQ97" s="11">
        <v>7.3</v>
      </c>
      <c r="CR97" s="89">
        <v>0.27777777777777768</v>
      </c>
      <c r="CS97" s="121">
        <v>3</v>
      </c>
      <c r="CT97" s="282">
        <v>0.83333333333333304</v>
      </c>
      <c r="CU97" s="140">
        <v>62</v>
      </c>
      <c r="CW97" s="120" t="s">
        <v>394</v>
      </c>
      <c r="CX97" s="106" t="s">
        <v>395</v>
      </c>
      <c r="CY97" s="140"/>
      <c r="CZ97" s="11">
        <v>7.0222222222222221</v>
      </c>
      <c r="DA97" s="11">
        <v>7.3</v>
      </c>
      <c r="DB97" s="154">
        <v>0.27777777777777768</v>
      </c>
      <c r="DC97" s="121">
        <v>3</v>
      </c>
      <c r="DD97" s="27">
        <v>0.83333333333333304</v>
      </c>
      <c r="DE97" s="140">
        <v>63</v>
      </c>
    </row>
    <row r="98" spans="1:109" x14ac:dyDescent="0.25">
      <c r="A98" s="110" t="s">
        <v>161</v>
      </c>
      <c r="B98" s="111" t="s">
        <v>162</v>
      </c>
      <c r="C98" s="140"/>
      <c r="D98" s="9">
        <v>8.4285714285714288</v>
      </c>
      <c r="E98" s="85"/>
      <c r="F98" s="38"/>
      <c r="G98" s="121">
        <v>3</v>
      </c>
      <c r="H98" s="27">
        <v>0</v>
      </c>
      <c r="I98" s="41"/>
      <c r="J98" s="140">
        <v>7</v>
      </c>
      <c r="K98" s="8">
        <f t="shared" si="21"/>
        <v>0</v>
      </c>
      <c r="L98" s="140"/>
      <c r="M98" s="140">
        <v>4</v>
      </c>
      <c r="N98" s="140"/>
      <c r="O98" s="140">
        <v>3</v>
      </c>
      <c r="P98" s="140"/>
      <c r="Q98" s="140"/>
      <c r="R98" s="140"/>
      <c r="S98" s="140"/>
      <c r="T98" s="140"/>
      <c r="U98" s="140"/>
      <c r="V98" s="140">
        <f t="shared" si="22"/>
        <v>7</v>
      </c>
      <c r="W98" s="25">
        <f t="shared" si="23"/>
        <v>0</v>
      </c>
      <c r="X98" s="36">
        <f t="shared" si="24"/>
        <v>0</v>
      </c>
      <c r="Y98" s="36" t="e">
        <f t="shared" si="25"/>
        <v>#DIV/0!</v>
      </c>
      <c r="Z98" s="37" t="e">
        <f t="shared" si="26"/>
        <v>#DIV/0!</v>
      </c>
      <c r="AA98" s="1"/>
      <c r="AB98" s="110" t="s">
        <v>161</v>
      </c>
      <c r="AC98" s="111" t="s">
        <v>162</v>
      </c>
      <c r="AD98" s="1"/>
      <c r="AE98" s="113" t="s">
        <v>161</v>
      </c>
      <c r="AF98" s="111" t="s">
        <v>162</v>
      </c>
      <c r="AG98" s="140">
        <v>1</v>
      </c>
      <c r="AH98" s="9">
        <v>8.4285714285714288</v>
      </c>
      <c r="AI98" s="85"/>
      <c r="AJ98" s="38"/>
      <c r="AK98" s="121">
        <v>3</v>
      </c>
      <c r="AL98" s="169">
        <v>0</v>
      </c>
      <c r="AM98" s="140">
        <v>89</v>
      </c>
      <c r="AN98" s="1"/>
      <c r="AO98" s="113" t="s">
        <v>161</v>
      </c>
      <c r="AP98" s="111" t="s">
        <v>162</v>
      </c>
      <c r="AQ98" s="140">
        <v>1</v>
      </c>
      <c r="AR98" s="9">
        <v>8.4285714285714288</v>
      </c>
      <c r="AS98" s="85"/>
      <c r="AT98" s="38"/>
      <c r="AU98" s="121">
        <v>3</v>
      </c>
      <c r="AV98" s="169">
        <v>0</v>
      </c>
      <c r="AW98" s="104">
        <v>92</v>
      </c>
      <c r="AY98" s="113" t="s">
        <v>161</v>
      </c>
      <c r="AZ98" s="111" t="s">
        <v>162</v>
      </c>
      <c r="BA98" s="140"/>
      <c r="BB98" s="9">
        <v>8.4285714285714288</v>
      </c>
      <c r="BC98" s="85"/>
      <c r="BD98" s="38"/>
      <c r="BE98" s="121">
        <v>3</v>
      </c>
      <c r="BF98" s="169">
        <v>0</v>
      </c>
      <c r="BG98" s="140">
        <v>81</v>
      </c>
      <c r="BI98" s="113" t="s">
        <v>161</v>
      </c>
      <c r="BJ98" s="111" t="s">
        <v>162</v>
      </c>
      <c r="BK98" s="140"/>
      <c r="BL98" s="9">
        <v>8.4285714285714288</v>
      </c>
      <c r="BM98" s="85"/>
      <c r="BN98" s="38"/>
      <c r="BO98" s="121">
        <v>3</v>
      </c>
      <c r="BP98" s="169">
        <v>0</v>
      </c>
      <c r="BQ98" s="289"/>
      <c r="BS98" s="113" t="s">
        <v>161</v>
      </c>
      <c r="BT98" s="111" t="s">
        <v>162</v>
      </c>
      <c r="BU98" s="140"/>
      <c r="BV98" s="9">
        <v>8.4285714285714288</v>
      </c>
      <c r="BW98" s="85"/>
      <c r="BX98" s="38"/>
      <c r="BY98" s="121">
        <v>3</v>
      </c>
      <c r="BZ98" s="169">
        <v>0</v>
      </c>
      <c r="CA98" s="140">
        <v>85</v>
      </c>
      <c r="CC98" s="113" t="s">
        <v>161</v>
      </c>
      <c r="CD98" s="111" t="s">
        <v>162</v>
      </c>
      <c r="CE98" s="140"/>
      <c r="CF98" s="9">
        <v>8.4285714285714288</v>
      </c>
      <c r="CG98" s="85"/>
      <c r="CH98" s="38"/>
      <c r="CI98" s="121">
        <v>3</v>
      </c>
      <c r="CJ98" s="169">
        <v>0</v>
      </c>
      <c r="CK98" s="140">
        <v>84</v>
      </c>
      <c r="CM98" s="113" t="s">
        <v>161</v>
      </c>
      <c r="CN98" s="111" t="s">
        <v>162</v>
      </c>
      <c r="CO98" s="140"/>
      <c r="CP98" s="9">
        <v>8.4285714285714288</v>
      </c>
      <c r="CQ98" s="85"/>
      <c r="CR98" s="38"/>
      <c r="CS98" s="121">
        <v>3</v>
      </c>
      <c r="CT98" s="282">
        <v>0</v>
      </c>
      <c r="CU98" s="140">
        <v>84</v>
      </c>
      <c r="CW98" s="110" t="s">
        <v>161</v>
      </c>
      <c r="CX98" s="111" t="s">
        <v>162</v>
      </c>
      <c r="CY98" s="140"/>
      <c r="CZ98" s="9">
        <v>8.4285714285714288</v>
      </c>
      <c r="DA98" s="85"/>
      <c r="DB98" s="38"/>
      <c r="DC98" s="121">
        <v>3</v>
      </c>
      <c r="DD98" s="27">
        <v>0</v>
      </c>
      <c r="DE98" s="140">
        <v>86</v>
      </c>
    </row>
    <row r="99" spans="1:109" x14ac:dyDescent="0.25">
      <c r="A99" s="120" t="s">
        <v>161</v>
      </c>
      <c r="B99" s="111" t="s">
        <v>263</v>
      </c>
      <c r="C99" s="141">
        <v>1</v>
      </c>
      <c r="D99" s="205">
        <v>8.5714000000000006</v>
      </c>
      <c r="E99" s="203">
        <v>8</v>
      </c>
      <c r="F99" s="55">
        <f>+E99-D99</f>
        <v>-0.57140000000000057</v>
      </c>
      <c r="G99" s="54">
        <v>3</v>
      </c>
      <c r="H99" s="238">
        <f>+F99*G99</f>
        <v>-1.7142000000000017</v>
      </c>
      <c r="I99" s="63">
        <v>3</v>
      </c>
      <c r="J99" s="141">
        <v>4</v>
      </c>
      <c r="K99" s="29">
        <f t="shared" si="21"/>
        <v>0.75</v>
      </c>
      <c r="L99" s="141">
        <v>3</v>
      </c>
      <c r="M99" s="141">
        <v>2</v>
      </c>
      <c r="N99" s="141"/>
      <c r="O99" s="141">
        <v>1</v>
      </c>
      <c r="P99" s="141"/>
      <c r="Q99" s="141"/>
      <c r="R99" s="141">
        <v>1</v>
      </c>
      <c r="S99" s="141"/>
      <c r="T99" s="141"/>
      <c r="U99" s="141"/>
      <c r="V99" s="141">
        <f t="shared" si="22"/>
        <v>7</v>
      </c>
      <c r="W99" s="33">
        <f t="shared" si="23"/>
        <v>0.6</v>
      </c>
      <c r="X99" s="34">
        <f t="shared" si="24"/>
        <v>0</v>
      </c>
      <c r="Y99" s="34" t="e">
        <f t="shared" si="25"/>
        <v>#DIV/0!</v>
      </c>
      <c r="Z99" s="35">
        <f t="shared" si="26"/>
        <v>1</v>
      </c>
      <c r="AA99" s="1"/>
      <c r="AB99" s="120" t="s">
        <v>161</v>
      </c>
      <c r="AC99" s="111" t="s">
        <v>263</v>
      </c>
      <c r="AD99" s="1"/>
      <c r="AE99" s="120" t="s">
        <v>161</v>
      </c>
      <c r="AF99" s="111" t="s">
        <v>263</v>
      </c>
      <c r="AG99" s="140"/>
      <c r="AH99" s="9"/>
      <c r="AI99" s="86"/>
      <c r="AJ99" s="57"/>
      <c r="AK99" s="121"/>
      <c r="AL99" s="169"/>
      <c r="AM99" s="140"/>
      <c r="AN99" s="1"/>
      <c r="AO99" s="120" t="s">
        <v>161</v>
      </c>
      <c r="AP99" s="111" t="s">
        <v>263</v>
      </c>
      <c r="AQ99" s="140"/>
      <c r="AR99" s="9"/>
      <c r="AS99" s="85"/>
      <c r="AT99" s="38"/>
      <c r="AU99" s="121"/>
      <c r="AV99" s="169"/>
      <c r="AW99" s="104"/>
      <c r="AX99" s="96"/>
      <c r="AY99" s="120" t="s">
        <v>161</v>
      </c>
      <c r="AZ99" s="111" t="s">
        <v>263</v>
      </c>
      <c r="BA99" s="140"/>
      <c r="BB99" s="9"/>
      <c r="BC99" s="85"/>
      <c r="BD99" s="38"/>
      <c r="BE99" s="121"/>
      <c r="BF99" s="169"/>
      <c r="BG99" s="140"/>
      <c r="BH99" s="96"/>
      <c r="BI99" s="120" t="s">
        <v>161</v>
      </c>
      <c r="BJ99" s="111" t="s">
        <v>263</v>
      </c>
      <c r="BK99" s="140"/>
      <c r="BL99" s="9"/>
      <c r="BM99" s="85"/>
      <c r="BN99" s="38"/>
      <c r="BO99" s="121"/>
      <c r="BP99" s="169"/>
      <c r="BQ99" s="289"/>
      <c r="BR99" s="96"/>
      <c r="BS99" s="120" t="s">
        <v>161</v>
      </c>
      <c r="BT99" s="111" t="s">
        <v>263</v>
      </c>
      <c r="BU99" s="140"/>
      <c r="BV99" s="9"/>
      <c r="BW99" s="85"/>
      <c r="BX99" s="38"/>
      <c r="BY99" s="121"/>
      <c r="BZ99" s="169"/>
      <c r="CA99" s="140"/>
      <c r="CB99" s="96"/>
      <c r="CC99" s="112" t="s">
        <v>161</v>
      </c>
      <c r="CD99" s="111" t="s">
        <v>263</v>
      </c>
      <c r="CE99" s="141"/>
      <c r="CF99" s="205">
        <v>8.3332999999999995</v>
      </c>
      <c r="CG99" s="203">
        <v>8</v>
      </c>
      <c r="CH99" s="53">
        <f>+CG99-CF99</f>
        <v>-0.33329999999999949</v>
      </c>
      <c r="CI99" s="54">
        <v>3</v>
      </c>
      <c r="CJ99" s="278">
        <f>+CH99*CI99</f>
        <v>-0.99989999999999846</v>
      </c>
      <c r="CK99" s="141">
        <v>144</v>
      </c>
      <c r="CL99" s="96"/>
      <c r="CM99" s="112" t="s">
        <v>161</v>
      </c>
      <c r="CN99" s="111" t="s">
        <v>263</v>
      </c>
      <c r="CO99" s="140"/>
      <c r="CP99" s="9">
        <v>8.3332999999999995</v>
      </c>
      <c r="CQ99" s="85">
        <v>8</v>
      </c>
      <c r="CR99" s="154">
        <f>+CQ99-CP99</f>
        <v>-0.33329999999999949</v>
      </c>
      <c r="CS99" s="121">
        <v>3</v>
      </c>
      <c r="CT99" s="282">
        <f>+CR99*CS99</f>
        <v>-0.99989999999999846</v>
      </c>
      <c r="CU99" s="140">
        <v>144</v>
      </c>
      <c r="CW99" s="120" t="s">
        <v>161</v>
      </c>
      <c r="CX99" s="111" t="s">
        <v>263</v>
      </c>
      <c r="CY99" s="141">
        <v>1</v>
      </c>
      <c r="CZ99" s="205">
        <v>8.5714000000000006</v>
      </c>
      <c r="DA99" s="203">
        <v>8</v>
      </c>
      <c r="DB99" s="55">
        <f>+DA99-CZ99</f>
        <v>-0.57140000000000057</v>
      </c>
      <c r="DC99" s="54">
        <v>3</v>
      </c>
      <c r="DD99" s="238">
        <f>+DB99*DC99</f>
        <v>-1.7142000000000017</v>
      </c>
      <c r="DE99" s="141">
        <v>155</v>
      </c>
    </row>
    <row r="100" spans="1:109" x14ac:dyDescent="0.25">
      <c r="A100" s="113" t="s">
        <v>163</v>
      </c>
      <c r="B100" s="106" t="s">
        <v>164</v>
      </c>
      <c r="C100" s="140">
        <v>1</v>
      </c>
      <c r="D100" s="186">
        <v>4.8888888888888893</v>
      </c>
      <c r="E100" s="11">
        <v>6.7778</v>
      </c>
      <c r="F100" s="154">
        <v>1.8889111111111108</v>
      </c>
      <c r="G100" s="121">
        <v>4</v>
      </c>
      <c r="H100" s="27">
        <v>7.5556444444444431</v>
      </c>
      <c r="I100" s="41">
        <v>22</v>
      </c>
      <c r="J100" s="140">
        <v>5</v>
      </c>
      <c r="K100" s="8">
        <f t="shared" si="21"/>
        <v>4.4000000000000004</v>
      </c>
      <c r="L100" s="140">
        <v>5</v>
      </c>
      <c r="M100" s="140">
        <v>4</v>
      </c>
      <c r="N100" s="140">
        <v>13</v>
      </c>
      <c r="O100" s="140"/>
      <c r="P100" s="140">
        <v>4</v>
      </c>
      <c r="Q100" s="140">
        <v>1</v>
      </c>
      <c r="R100" s="140"/>
      <c r="S100" s="140"/>
      <c r="T100" s="140"/>
      <c r="U100" s="140"/>
      <c r="V100" s="140">
        <f t="shared" si="22"/>
        <v>27</v>
      </c>
      <c r="W100" s="25">
        <f t="shared" si="23"/>
        <v>0.55555555555555558</v>
      </c>
      <c r="X100" s="36">
        <f t="shared" si="24"/>
        <v>1</v>
      </c>
      <c r="Y100" s="36">
        <f t="shared" si="25"/>
        <v>0.8</v>
      </c>
      <c r="Z100" s="37" t="e">
        <f t="shared" si="26"/>
        <v>#DIV/0!</v>
      </c>
      <c r="AA100" s="1"/>
      <c r="AB100" s="113" t="s">
        <v>163</v>
      </c>
      <c r="AC100" s="106" t="s">
        <v>164</v>
      </c>
      <c r="AD100" s="1"/>
      <c r="AE100" s="120" t="s">
        <v>163</v>
      </c>
      <c r="AF100" s="106" t="s">
        <v>164</v>
      </c>
      <c r="AG100" s="140">
        <v>3</v>
      </c>
      <c r="AH100" s="186">
        <v>5.333333333333333</v>
      </c>
      <c r="AI100" s="7">
        <v>6.7778</v>
      </c>
      <c r="AJ100" s="32">
        <v>1.444466666666667</v>
      </c>
      <c r="AK100" s="121">
        <v>4</v>
      </c>
      <c r="AL100" s="169">
        <v>5.777866666666668</v>
      </c>
      <c r="AM100" s="140">
        <v>2</v>
      </c>
      <c r="AN100" s="1"/>
      <c r="AO100" s="120" t="s">
        <v>163</v>
      </c>
      <c r="AP100" s="106" t="s">
        <v>164</v>
      </c>
      <c r="AQ100" s="140">
        <v>3</v>
      </c>
      <c r="AR100" s="10">
        <v>5.333333333333333</v>
      </c>
      <c r="AS100" s="11">
        <v>6.7778</v>
      </c>
      <c r="AT100" s="154">
        <v>1.444466666666667</v>
      </c>
      <c r="AU100" s="121">
        <v>4</v>
      </c>
      <c r="AV100" s="169">
        <v>5.777866666666668</v>
      </c>
      <c r="AW100" s="104">
        <v>2</v>
      </c>
      <c r="AY100" s="120" t="s">
        <v>163</v>
      </c>
      <c r="AZ100" s="106" t="s">
        <v>164</v>
      </c>
      <c r="BA100" s="140"/>
      <c r="BB100" s="10">
        <v>5.333333333333333</v>
      </c>
      <c r="BC100" s="11">
        <v>6.7778</v>
      </c>
      <c r="BD100" s="154">
        <v>1.444466666666667</v>
      </c>
      <c r="BE100" s="121">
        <v>4</v>
      </c>
      <c r="BF100" s="169">
        <v>5.777866666666668</v>
      </c>
      <c r="BG100" s="140">
        <v>3</v>
      </c>
      <c r="BI100" s="120" t="s">
        <v>163</v>
      </c>
      <c r="BJ100" s="106" t="s">
        <v>164</v>
      </c>
      <c r="BK100" s="104">
        <v>1</v>
      </c>
      <c r="BL100" s="240">
        <v>4.8888888888888893</v>
      </c>
      <c r="BM100" s="17">
        <v>6.7778</v>
      </c>
      <c r="BN100" s="53">
        <v>1.8889111111111108</v>
      </c>
      <c r="BO100" s="54">
        <v>4</v>
      </c>
      <c r="BP100" s="238">
        <v>7.5556444444444431</v>
      </c>
      <c r="BQ100" s="342"/>
      <c r="BS100" s="120" t="s">
        <v>163</v>
      </c>
      <c r="BT100" s="106" t="s">
        <v>164</v>
      </c>
      <c r="BU100" s="104">
        <v>1</v>
      </c>
      <c r="BV100" s="186">
        <v>4.8888888888888893</v>
      </c>
      <c r="BW100" s="11">
        <v>6.7778</v>
      </c>
      <c r="BX100" s="154">
        <v>1.8889111111111108</v>
      </c>
      <c r="BY100" s="121">
        <v>4</v>
      </c>
      <c r="BZ100" s="27">
        <v>7.5556444444444431</v>
      </c>
      <c r="CA100" s="140">
        <v>2</v>
      </c>
      <c r="CC100" s="120" t="s">
        <v>163</v>
      </c>
      <c r="CD100" s="106" t="s">
        <v>164</v>
      </c>
      <c r="CE100" s="140">
        <v>1</v>
      </c>
      <c r="CF100" s="186">
        <v>4.8888888888888893</v>
      </c>
      <c r="CG100" s="11">
        <v>6.7778</v>
      </c>
      <c r="CH100" s="154">
        <v>1.8889111111111108</v>
      </c>
      <c r="CI100" s="121">
        <v>4</v>
      </c>
      <c r="CJ100" s="27">
        <v>7.5556444444444431</v>
      </c>
      <c r="CK100" s="140">
        <v>2</v>
      </c>
      <c r="CM100" s="120" t="s">
        <v>163</v>
      </c>
      <c r="CN100" s="106" t="s">
        <v>164</v>
      </c>
      <c r="CO100" s="140">
        <v>1</v>
      </c>
      <c r="CP100" s="186">
        <v>4.8888888888888893</v>
      </c>
      <c r="CQ100" s="11">
        <v>6.7778</v>
      </c>
      <c r="CR100" s="154">
        <v>1.8889111111111108</v>
      </c>
      <c r="CS100" s="121">
        <v>4</v>
      </c>
      <c r="CT100" s="282">
        <v>7.5556444444444431</v>
      </c>
      <c r="CU100" s="140">
        <v>2</v>
      </c>
      <c r="CW100" s="113" t="s">
        <v>163</v>
      </c>
      <c r="CX100" s="106" t="s">
        <v>164</v>
      </c>
      <c r="CY100" s="140">
        <v>1</v>
      </c>
      <c r="CZ100" s="186">
        <v>4.8888888888888893</v>
      </c>
      <c r="DA100" s="11">
        <v>6.7778</v>
      </c>
      <c r="DB100" s="154">
        <v>1.8889111111111108</v>
      </c>
      <c r="DC100" s="121">
        <v>4</v>
      </c>
      <c r="DD100" s="27">
        <v>7.5556444444444431</v>
      </c>
      <c r="DE100" s="140">
        <v>2</v>
      </c>
    </row>
    <row r="101" spans="1:109" x14ac:dyDescent="0.25">
      <c r="A101" s="113" t="s">
        <v>165</v>
      </c>
      <c r="B101" s="111" t="s">
        <v>166</v>
      </c>
      <c r="C101" s="140"/>
      <c r="D101" s="9">
        <v>9.6666666666666661</v>
      </c>
      <c r="E101" s="85">
        <v>10</v>
      </c>
      <c r="F101" s="28">
        <v>0.33333333333333393</v>
      </c>
      <c r="G101" s="121">
        <v>1</v>
      </c>
      <c r="H101" s="27">
        <v>0.33333333333333393</v>
      </c>
      <c r="I101" s="41">
        <v>2</v>
      </c>
      <c r="J101" s="140">
        <v>4</v>
      </c>
      <c r="K101" s="8">
        <f t="shared" si="21"/>
        <v>0.5</v>
      </c>
      <c r="L101" s="140"/>
      <c r="M101" s="140">
        <v>4</v>
      </c>
      <c r="N101" s="140">
        <v>2</v>
      </c>
      <c r="O101" s="140"/>
      <c r="P101" s="140"/>
      <c r="Q101" s="140"/>
      <c r="R101" s="140"/>
      <c r="S101" s="140"/>
      <c r="T101" s="140"/>
      <c r="U101" s="140"/>
      <c r="V101" s="140">
        <f t="shared" si="22"/>
        <v>6</v>
      </c>
      <c r="W101" s="25">
        <f t="shared" si="23"/>
        <v>0</v>
      </c>
      <c r="X101" s="36">
        <f t="shared" si="24"/>
        <v>1</v>
      </c>
      <c r="Y101" s="36" t="e">
        <f t="shared" si="25"/>
        <v>#DIV/0!</v>
      </c>
      <c r="Z101" s="37" t="e">
        <f t="shared" si="26"/>
        <v>#DIV/0!</v>
      </c>
      <c r="AA101" s="1"/>
      <c r="AB101" s="113" t="s">
        <v>165</v>
      </c>
      <c r="AC101" s="111" t="s">
        <v>166</v>
      </c>
      <c r="AD101" s="1"/>
      <c r="AE101" s="120" t="s">
        <v>165</v>
      </c>
      <c r="AF101" s="111" t="s">
        <v>166</v>
      </c>
      <c r="AG101" s="140">
        <v>1</v>
      </c>
      <c r="AH101" s="9">
        <v>9.6666666666666661</v>
      </c>
      <c r="AI101" s="85">
        <v>10</v>
      </c>
      <c r="AJ101" s="28">
        <v>0.33333333333333393</v>
      </c>
      <c r="AK101" s="121">
        <v>1</v>
      </c>
      <c r="AL101" s="169">
        <v>0.33333333333333393</v>
      </c>
      <c r="AM101" s="140">
        <v>82</v>
      </c>
      <c r="AN101" s="1"/>
      <c r="AO101" s="120" t="s">
        <v>165</v>
      </c>
      <c r="AP101" s="111" t="s">
        <v>166</v>
      </c>
      <c r="AQ101" s="140">
        <v>1</v>
      </c>
      <c r="AR101" s="9">
        <v>9.6666666666666661</v>
      </c>
      <c r="AS101" s="85">
        <v>10</v>
      </c>
      <c r="AT101" s="28">
        <v>0.33333333333333393</v>
      </c>
      <c r="AU101" s="121">
        <v>1</v>
      </c>
      <c r="AV101" s="169">
        <v>0.33333333333333393</v>
      </c>
      <c r="AW101" s="104">
        <v>85</v>
      </c>
      <c r="AY101" s="120" t="s">
        <v>165</v>
      </c>
      <c r="AZ101" s="111" t="s">
        <v>166</v>
      </c>
      <c r="BA101" s="140"/>
      <c r="BB101" s="9">
        <v>9.6666666666666661</v>
      </c>
      <c r="BC101" s="85">
        <v>10</v>
      </c>
      <c r="BD101" s="28">
        <v>0.33333333333333393</v>
      </c>
      <c r="BE101" s="121">
        <v>1</v>
      </c>
      <c r="BF101" s="169">
        <v>0.33333333333333393</v>
      </c>
      <c r="BG101" s="140">
        <v>75</v>
      </c>
      <c r="BI101" s="120" t="s">
        <v>165</v>
      </c>
      <c r="BJ101" s="111" t="s">
        <v>166</v>
      </c>
      <c r="BK101" s="140"/>
      <c r="BL101" s="9">
        <v>9.6666666666666661</v>
      </c>
      <c r="BM101" s="85">
        <v>10</v>
      </c>
      <c r="BN101" s="28">
        <v>0.33333333333333393</v>
      </c>
      <c r="BO101" s="121">
        <v>1</v>
      </c>
      <c r="BP101" s="169">
        <v>0.33333333333333393</v>
      </c>
      <c r="BQ101" s="289"/>
      <c r="BS101" s="120" t="s">
        <v>165</v>
      </c>
      <c r="BT101" s="111" t="s">
        <v>166</v>
      </c>
      <c r="BU101" s="140"/>
      <c r="BV101" s="9">
        <v>9.6666666666666661</v>
      </c>
      <c r="BW101" s="85">
        <v>10</v>
      </c>
      <c r="BX101" s="28">
        <v>0.33333333333333393</v>
      </c>
      <c r="BY101" s="121">
        <v>1</v>
      </c>
      <c r="BZ101" s="169">
        <v>0.33333333333333393</v>
      </c>
      <c r="CA101" s="140">
        <v>79</v>
      </c>
      <c r="CC101" s="120" t="s">
        <v>165</v>
      </c>
      <c r="CD101" s="111" t="s">
        <v>166</v>
      </c>
      <c r="CE101" s="140"/>
      <c r="CF101" s="9">
        <v>9.6666666666666661</v>
      </c>
      <c r="CG101" s="85">
        <v>10</v>
      </c>
      <c r="CH101" s="193">
        <v>0.33333333333333393</v>
      </c>
      <c r="CI101" s="121">
        <v>1</v>
      </c>
      <c r="CJ101" s="169">
        <v>0.33333333333333393</v>
      </c>
      <c r="CK101" s="140">
        <v>78</v>
      </c>
      <c r="CM101" s="120" t="s">
        <v>165</v>
      </c>
      <c r="CN101" s="111" t="s">
        <v>166</v>
      </c>
      <c r="CO101" s="140"/>
      <c r="CP101" s="9">
        <v>9.6666666666666661</v>
      </c>
      <c r="CQ101" s="85">
        <v>10</v>
      </c>
      <c r="CR101" s="28">
        <v>0.33333333333333393</v>
      </c>
      <c r="CS101" s="121">
        <v>1</v>
      </c>
      <c r="CT101" s="282">
        <v>0.33333333333333393</v>
      </c>
      <c r="CU101" s="140">
        <v>78</v>
      </c>
      <c r="CW101" s="113" t="s">
        <v>165</v>
      </c>
      <c r="CX101" s="111" t="s">
        <v>166</v>
      </c>
      <c r="CY101" s="140"/>
      <c r="CZ101" s="9">
        <v>9.6666666666666661</v>
      </c>
      <c r="DA101" s="85">
        <v>10</v>
      </c>
      <c r="DB101" s="28">
        <v>0.33333333333333393</v>
      </c>
      <c r="DC101" s="121">
        <v>1</v>
      </c>
      <c r="DD101" s="27">
        <v>0.33333333333333393</v>
      </c>
      <c r="DE101" s="140">
        <v>81</v>
      </c>
    </row>
    <row r="102" spans="1:109" x14ac:dyDescent="0.25">
      <c r="A102" s="112" t="s">
        <v>169</v>
      </c>
      <c r="B102" s="106" t="s">
        <v>172</v>
      </c>
      <c r="C102" s="140"/>
      <c r="D102" s="10">
        <v>8.5556000000000001</v>
      </c>
      <c r="E102" s="11">
        <v>8.5556000000000001</v>
      </c>
      <c r="F102" s="154">
        <f>+E102-D102</f>
        <v>0</v>
      </c>
      <c r="G102" s="121">
        <v>3</v>
      </c>
      <c r="H102" s="27">
        <f>+F102*G102</f>
        <v>0</v>
      </c>
      <c r="I102" s="41">
        <v>6</v>
      </c>
      <c r="J102" s="140">
        <v>7</v>
      </c>
      <c r="K102" s="8">
        <f t="shared" si="21"/>
        <v>0.8571428571428571</v>
      </c>
      <c r="L102" s="140">
        <v>3</v>
      </c>
      <c r="M102" s="140">
        <v>1</v>
      </c>
      <c r="N102" s="140">
        <v>3</v>
      </c>
      <c r="O102" s="140">
        <v>3</v>
      </c>
      <c r="P102" s="140"/>
      <c r="Q102" s="140">
        <v>3</v>
      </c>
      <c r="R102" s="140"/>
      <c r="S102" s="140"/>
      <c r="T102" s="140"/>
      <c r="U102" s="140"/>
      <c r="V102" s="140">
        <f t="shared" si="22"/>
        <v>13</v>
      </c>
      <c r="W102" s="25">
        <f t="shared" si="23"/>
        <v>0.75</v>
      </c>
      <c r="X102" s="36">
        <f t="shared" si="24"/>
        <v>0.5</v>
      </c>
      <c r="Y102" s="36">
        <f t="shared" si="25"/>
        <v>0</v>
      </c>
      <c r="Z102" s="37" t="e">
        <f t="shared" si="26"/>
        <v>#DIV/0!</v>
      </c>
      <c r="AA102" s="1"/>
      <c r="AB102" s="112" t="s">
        <v>169</v>
      </c>
      <c r="AC102" s="106" t="s">
        <v>172</v>
      </c>
      <c r="AD102" s="1"/>
      <c r="AE102" s="114" t="s">
        <v>169</v>
      </c>
      <c r="AF102" s="106" t="s">
        <v>172</v>
      </c>
      <c r="AG102" s="140">
        <v>2</v>
      </c>
      <c r="AH102" s="10">
        <v>8.8888888888888893</v>
      </c>
      <c r="AI102" s="11">
        <v>8.5556000000000001</v>
      </c>
      <c r="AJ102" s="154">
        <v>-0.33328888888888919</v>
      </c>
      <c r="AK102" s="121">
        <v>3</v>
      </c>
      <c r="AL102" s="169">
        <v>-0.99986666666666757</v>
      </c>
      <c r="AM102" s="140">
        <v>155</v>
      </c>
      <c r="AN102" s="1"/>
      <c r="AO102" s="114" t="s">
        <v>169</v>
      </c>
      <c r="AP102" s="106" t="s">
        <v>172</v>
      </c>
      <c r="AQ102" s="140">
        <v>2</v>
      </c>
      <c r="AR102" s="10">
        <v>8.8888888888888893</v>
      </c>
      <c r="AS102" s="11">
        <v>8.5556000000000001</v>
      </c>
      <c r="AT102" s="154">
        <v>-0.33328888888888919</v>
      </c>
      <c r="AU102" s="121">
        <v>3</v>
      </c>
      <c r="AV102" s="169">
        <v>-0.99986666666666757</v>
      </c>
      <c r="AW102" s="104">
        <v>163</v>
      </c>
      <c r="AY102" s="114" t="s">
        <v>169</v>
      </c>
      <c r="AZ102" s="106" t="s">
        <v>172</v>
      </c>
      <c r="BA102" s="140"/>
      <c r="BB102" s="10">
        <v>8.8888888888888893</v>
      </c>
      <c r="BC102" s="11">
        <v>8.5556000000000001</v>
      </c>
      <c r="BD102" s="154">
        <v>-0.33328888888888919</v>
      </c>
      <c r="BE102" s="121">
        <v>3</v>
      </c>
      <c r="BF102" s="169">
        <v>-0.99986666666666757</v>
      </c>
      <c r="BG102" s="140">
        <v>135</v>
      </c>
      <c r="BI102" s="114" t="s">
        <v>169</v>
      </c>
      <c r="BJ102" s="106" t="s">
        <v>172</v>
      </c>
      <c r="BK102" s="140"/>
      <c r="BL102" s="10">
        <v>8.8888888888888893</v>
      </c>
      <c r="BM102" s="11">
        <v>8.5556000000000001</v>
      </c>
      <c r="BN102" s="154">
        <v>-0.33328888888888919</v>
      </c>
      <c r="BO102" s="121">
        <v>3</v>
      </c>
      <c r="BP102" s="169">
        <v>-0.99986666666666757</v>
      </c>
      <c r="BQ102" s="289"/>
      <c r="BS102" s="114" t="s">
        <v>169</v>
      </c>
      <c r="BT102" s="106" t="s">
        <v>172</v>
      </c>
      <c r="BU102" s="140"/>
      <c r="BV102" s="10">
        <v>8.8888888888888893</v>
      </c>
      <c r="BW102" s="11">
        <v>8.5556000000000001</v>
      </c>
      <c r="BX102" s="154">
        <v>-0.33328888888888919</v>
      </c>
      <c r="BY102" s="121">
        <v>3</v>
      </c>
      <c r="BZ102" s="169">
        <v>-0.99986666666666757</v>
      </c>
      <c r="CA102" s="140">
        <v>137</v>
      </c>
      <c r="CC102" s="114" t="s">
        <v>169</v>
      </c>
      <c r="CD102" s="106" t="s">
        <v>172</v>
      </c>
      <c r="CE102" s="141"/>
      <c r="CF102" s="14">
        <v>8.5556000000000001</v>
      </c>
      <c r="CG102" s="17">
        <v>8.5556000000000001</v>
      </c>
      <c r="CH102" s="53">
        <f>+CG102-CF102</f>
        <v>0</v>
      </c>
      <c r="CI102" s="54">
        <v>3</v>
      </c>
      <c r="CJ102" s="278">
        <f>+CH102*CI102</f>
        <v>0</v>
      </c>
      <c r="CK102" s="141">
        <v>84</v>
      </c>
      <c r="CM102" s="114" t="s">
        <v>169</v>
      </c>
      <c r="CN102" s="106" t="s">
        <v>172</v>
      </c>
      <c r="CO102" s="140"/>
      <c r="CP102" s="10">
        <v>8.5556000000000001</v>
      </c>
      <c r="CQ102" s="11">
        <v>8.5556000000000001</v>
      </c>
      <c r="CR102" s="154">
        <f>+CQ102-CP102</f>
        <v>0</v>
      </c>
      <c r="CS102" s="121">
        <v>3</v>
      </c>
      <c r="CT102" s="282">
        <f>+CR102*CS102</f>
        <v>0</v>
      </c>
      <c r="CU102" s="140">
        <v>84</v>
      </c>
      <c r="CW102" s="112" t="s">
        <v>169</v>
      </c>
      <c r="CX102" s="106" t="s">
        <v>172</v>
      </c>
      <c r="CY102" s="140"/>
      <c r="CZ102" s="10">
        <v>8.5556000000000001</v>
      </c>
      <c r="DA102" s="11">
        <v>8.5556000000000001</v>
      </c>
      <c r="DB102" s="154">
        <f>+DA102-CZ102</f>
        <v>0</v>
      </c>
      <c r="DC102" s="121">
        <v>3</v>
      </c>
      <c r="DD102" s="27">
        <f>+DB102*DC102</f>
        <v>0</v>
      </c>
      <c r="DE102" s="140">
        <v>86</v>
      </c>
    </row>
    <row r="103" spans="1:109" s="96" customFormat="1" x14ac:dyDescent="0.25">
      <c r="A103" s="125" t="s">
        <v>169</v>
      </c>
      <c r="B103" s="106" t="s">
        <v>396</v>
      </c>
      <c r="C103" s="140"/>
      <c r="D103" s="11">
        <v>8.0138888888888893</v>
      </c>
      <c r="E103" s="11">
        <v>8.8888999999999996</v>
      </c>
      <c r="F103" s="154">
        <v>0.8750111111111103</v>
      </c>
      <c r="G103" s="121">
        <v>2</v>
      </c>
      <c r="H103" s="27">
        <v>1.7500222222222206</v>
      </c>
      <c r="I103" s="41">
        <v>4</v>
      </c>
      <c r="J103" s="140">
        <v>13</v>
      </c>
      <c r="K103" s="8">
        <f t="shared" si="21"/>
        <v>0.30769230769230771</v>
      </c>
      <c r="L103" s="140"/>
      <c r="M103" s="140">
        <v>11</v>
      </c>
      <c r="N103" s="140"/>
      <c r="O103" s="140">
        <v>2</v>
      </c>
      <c r="P103" s="140">
        <v>2</v>
      </c>
      <c r="Q103" s="140"/>
      <c r="R103" s="140">
        <v>2</v>
      </c>
      <c r="S103" s="140"/>
      <c r="T103" s="140"/>
      <c r="U103" s="140"/>
      <c r="V103" s="140">
        <f t="shared" si="22"/>
        <v>17</v>
      </c>
      <c r="W103" s="25">
        <f t="shared" si="23"/>
        <v>0</v>
      </c>
      <c r="X103" s="36">
        <f t="shared" si="24"/>
        <v>0</v>
      </c>
      <c r="Y103" s="36">
        <f t="shared" si="25"/>
        <v>1</v>
      </c>
      <c r="Z103" s="37">
        <f t="shared" si="26"/>
        <v>1</v>
      </c>
      <c r="AA103" s="1"/>
      <c r="AB103" s="125" t="s">
        <v>169</v>
      </c>
      <c r="AC103" s="106" t="s">
        <v>396</v>
      </c>
      <c r="AD103" s="1"/>
      <c r="AE103" s="132" t="s">
        <v>169</v>
      </c>
      <c r="AF103" s="106" t="s">
        <v>396</v>
      </c>
      <c r="AG103" s="140">
        <v>2</v>
      </c>
      <c r="AH103" s="11">
        <v>8.8888888888888893</v>
      </c>
      <c r="AI103" s="85">
        <v>9</v>
      </c>
      <c r="AJ103" s="28">
        <v>0.11111111111111072</v>
      </c>
      <c r="AK103" s="121">
        <v>2</v>
      </c>
      <c r="AL103" s="169">
        <v>0.22222222222222143</v>
      </c>
      <c r="AM103" s="140">
        <v>85</v>
      </c>
      <c r="AN103" s="1"/>
      <c r="AO103" s="132" t="s">
        <v>169</v>
      </c>
      <c r="AP103" s="106" t="s">
        <v>396</v>
      </c>
      <c r="AQ103" s="140">
        <v>2</v>
      </c>
      <c r="AR103" s="9">
        <v>8.8888888888888893</v>
      </c>
      <c r="AS103" s="85">
        <v>9</v>
      </c>
      <c r="AT103" s="28">
        <v>0.11111111111111072</v>
      </c>
      <c r="AU103" s="121">
        <v>2</v>
      </c>
      <c r="AV103" s="169">
        <v>0.22222222222222143</v>
      </c>
      <c r="AW103" s="104">
        <v>88</v>
      </c>
      <c r="AX103"/>
      <c r="AY103" s="132" t="s">
        <v>169</v>
      </c>
      <c r="AZ103" s="106" t="s">
        <v>396</v>
      </c>
      <c r="BA103" s="140"/>
      <c r="BB103" s="9">
        <v>8.8888888888888893</v>
      </c>
      <c r="BC103" s="85">
        <v>9</v>
      </c>
      <c r="BD103" s="28">
        <v>0.11111111111111072</v>
      </c>
      <c r="BE103" s="121">
        <v>2</v>
      </c>
      <c r="BF103" s="169">
        <v>0.22222222222222143</v>
      </c>
      <c r="BG103" s="140">
        <v>78</v>
      </c>
      <c r="BH103"/>
      <c r="BI103" s="132" t="s">
        <v>169</v>
      </c>
      <c r="BJ103" s="106" t="s">
        <v>396</v>
      </c>
      <c r="BK103" s="104"/>
      <c r="BL103" s="17">
        <v>8.0138888888888893</v>
      </c>
      <c r="BM103" s="17">
        <v>8.8888999999999996</v>
      </c>
      <c r="BN103" s="53">
        <v>0.8750111111111103</v>
      </c>
      <c r="BO103" s="54">
        <v>2</v>
      </c>
      <c r="BP103" s="238">
        <v>1.7500222222222206</v>
      </c>
      <c r="BQ103" s="342"/>
      <c r="BR103"/>
      <c r="BS103" s="132" t="s">
        <v>169</v>
      </c>
      <c r="BT103" s="106" t="s">
        <v>396</v>
      </c>
      <c r="BU103" s="104"/>
      <c r="BV103" s="11">
        <v>8.0138888888888893</v>
      </c>
      <c r="BW103" s="11">
        <v>8.8888999999999996</v>
      </c>
      <c r="BX103" s="154">
        <v>0.8750111111111103</v>
      </c>
      <c r="BY103" s="121">
        <v>2</v>
      </c>
      <c r="BZ103" s="27">
        <v>1.7500222222222206</v>
      </c>
      <c r="CA103" s="140">
        <v>43</v>
      </c>
      <c r="CB103"/>
      <c r="CC103" s="132" t="s">
        <v>169</v>
      </c>
      <c r="CD103" s="106" t="s">
        <v>396</v>
      </c>
      <c r="CE103" s="140"/>
      <c r="CF103" s="11">
        <v>8.0138888888888893</v>
      </c>
      <c r="CG103" s="11">
        <v>8.8888999999999996</v>
      </c>
      <c r="CH103" s="154">
        <v>0.8750111111111103</v>
      </c>
      <c r="CI103" s="121">
        <v>2</v>
      </c>
      <c r="CJ103" s="27">
        <v>1.7500222222222206</v>
      </c>
      <c r="CK103" s="140">
        <v>44</v>
      </c>
      <c r="CL103"/>
      <c r="CM103" s="132" t="s">
        <v>169</v>
      </c>
      <c r="CN103" s="106" t="s">
        <v>396</v>
      </c>
      <c r="CO103" s="140"/>
      <c r="CP103" s="11">
        <v>8.0138888888888893</v>
      </c>
      <c r="CQ103" s="11">
        <v>8.8888999999999996</v>
      </c>
      <c r="CR103" s="89">
        <v>0.8750111111111103</v>
      </c>
      <c r="CS103" s="121">
        <v>2</v>
      </c>
      <c r="CT103" s="282">
        <v>1.7500222222222206</v>
      </c>
      <c r="CU103" s="140">
        <v>43</v>
      </c>
      <c r="CV103"/>
      <c r="CW103" s="125" t="s">
        <v>169</v>
      </c>
      <c r="CX103" s="106" t="s">
        <v>396</v>
      </c>
      <c r="CY103" s="140"/>
      <c r="CZ103" s="11">
        <v>8.0138888888888893</v>
      </c>
      <c r="DA103" s="11">
        <v>8.8888999999999996</v>
      </c>
      <c r="DB103" s="154">
        <v>0.8750111111111103</v>
      </c>
      <c r="DC103" s="121">
        <v>2</v>
      </c>
      <c r="DD103" s="27">
        <v>1.7500222222222206</v>
      </c>
      <c r="DE103" s="140">
        <v>43</v>
      </c>
    </row>
    <row r="104" spans="1:109" x14ac:dyDescent="0.25">
      <c r="A104" s="392" t="s">
        <v>169</v>
      </c>
      <c r="B104" s="106" t="s">
        <v>144</v>
      </c>
      <c r="C104" s="140"/>
      <c r="D104" s="10">
        <v>7.541666666666667</v>
      </c>
      <c r="E104" s="11">
        <v>7.875</v>
      </c>
      <c r="F104" s="154">
        <v>0.33333333333333304</v>
      </c>
      <c r="G104" s="121">
        <v>3</v>
      </c>
      <c r="H104" s="27">
        <v>0.99999999999999911</v>
      </c>
      <c r="I104" s="41">
        <v>4</v>
      </c>
      <c r="J104" s="140">
        <v>7</v>
      </c>
      <c r="K104" s="8">
        <f t="shared" si="21"/>
        <v>0.5714285714285714</v>
      </c>
      <c r="L104" s="140">
        <v>3</v>
      </c>
      <c r="M104" s="140">
        <v>2</v>
      </c>
      <c r="N104" s="140">
        <v>1</v>
      </c>
      <c r="O104" s="140">
        <v>3</v>
      </c>
      <c r="P104" s="140"/>
      <c r="Q104" s="140">
        <v>2</v>
      </c>
      <c r="R104" s="140"/>
      <c r="S104" s="140"/>
      <c r="T104" s="140"/>
      <c r="U104" s="140"/>
      <c r="V104" s="140">
        <f t="shared" si="22"/>
        <v>11</v>
      </c>
      <c r="W104" s="25">
        <f t="shared" si="23"/>
        <v>0.6</v>
      </c>
      <c r="X104" s="36">
        <f t="shared" si="24"/>
        <v>0.25</v>
      </c>
      <c r="Y104" s="36">
        <f t="shared" si="25"/>
        <v>0</v>
      </c>
      <c r="Z104" s="37" t="e">
        <f t="shared" si="26"/>
        <v>#DIV/0!</v>
      </c>
      <c r="AA104" s="1"/>
      <c r="AB104" s="392" t="s">
        <v>169</v>
      </c>
      <c r="AC104" s="106" t="s">
        <v>144</v>
      </c>
      <c r="AD104" s="1"/>
      <c r="AE104" s="173" t="s">
        <v>169</v>
      </c>
      <c r="AF104" s="106" t="s">
        <v>144</v>
      </c>
      <c r="AG104" s="140">
        <v>3</v>
      </c>
      <c r="AH104" s="6">
        <v>7.541666666666667</v>
      </c>
      <c r="AI104" s="11">
        <v>7.875</v>
      </c>
      <c r="AJ104" s="154">
        <v>0.33333333333333304</v>
      </c>
      <c r="AK104" s="121">
        <v>3</v>
      </c>
      <c r="AL104" s="169">
        <v>0.99999999999999911</v>
      </c>
      <c r="AM104" s="140">
        <v>63</v>
      </c>
      <c r="AN104" s="1"/>
      <c r="AO104" s="173" t="s">
        <v>169</v>
      </c>
      <c r="AP104" s="106" t="s">
        <v>144</v>
      </c>
      <c r="AQ104" s="140">
        <v>3</v>
      </c>
      <c r="AR104" s="10">
        <v>7.541666666666667</v>
      </c>
      <c r="AS104" s="11">
        <v>7.875</v>
      </c>
      <c r="AT104" s="154">
        <v>0.33333333333333304</v>
      </c>
      <c r="AU104" s="121">
        <v>3</v>
      </c>
      <c r="AV104" s="169">
        <v>0.99999999999999911</v>
      </c>
      <c r="AW104" s="104">
        <v>64</v>
      </c>
      <c r="AY104" s="173" t="s">
        <v>169</v>
      </c>
      <c r="AZ104" s="106" t="s">
        <v>144</v>
      </c>
      <c r="BA104" s="140"/>
      <c r="BB104" s="10">
        <v>7.541666666666667</v>
      </c>
      <c r="BC104" s="11">
        <v>7.875</v>
      </c>
      <c r="BD104" s="154">
        <v>0.33333333333333304</v>
      </c>
      <c r="BE104" s="121">
        <v>3</v>
      </c>
      <c r="BF104" s="169">
        <v>0.99999999999999911</v>
      </c>
      <c r="BG104" s="140">
        <v>58</v>
      </c>
      <c r="BI104" s="173" t="s">
        <v>169</v>
      </c>
      <c r="BJ104" s="106" t="s">
        <v>144</v>
      </c>
      <c r="BK104" s="140"/>
      <c r="BL104" s="10">
        <v>7.541666666666667</v>
      </c>
      <c r="BM104" s="11">
        <v>7.875</v>
      </c>
      <c r="BN104" s="154">
        <v>0.33333333333333304</v>
      </c>
      <c r="BO104" s="121">
        <v>3</v>
      </c>
      <c r="BP104" s="169">
        <v>0.99999999999999911</v>
      </c>
      <c r="BQ104" s="289"/>
      <c r="BS104" s="173" t="s">
        <v>169</v>
      </c>
      <c r="BT104" s="106" t="s">
        <v>144</v>
      </c>
      <c r="BU104" s="140"/>
      <c r="BV104" s="10">
        <v>7.541666666666667</v>
      </c>
      <c r="BW104" s="11">
        <v>7.875</v>
      </c>
      <c r="BX104" s="154">
        <v>0.33333333333333304</v>
      </c>
      <c r="BY104" s="121">
        <v>3</v>
      </c>
      <c r="BZ104" s="169">
        <v>0.99999999999999911</v>
      </c>
      <c r="CA104" s="140">
        <v>57</v>
      </c>
      <c r="CC104" s="173" t="s">
        <v>169</v>
      </c>
      <c r="CD104" s="106" t="s">
        <v>144</v>
      </c>
      <c r="CE104" s="140"/>
      <c r="CF104" s="10">
        <v>7.541666666666667</v>
      </c>
      <c r="CG104" s="11">
        <v>7.875</v>
      </c>
      <c r="CH104" s="89">
        <v>0.33333333333333304</v>
      </c>
      <c r="CI104" s="121">
        <v>3</v>
      </c>
      <c r="CJ104" s="169">
        <v>0.99999999999999911</v>
      </c>
      <c r="CK104" s="140">
        <v>57</v>
      </c>
      <c r="CM104" s="173" t="s">
        <v>169</v>
      </c>
      <c r="CN104" s="106" t="s">
        <v>144</v>
      </c>
      <c r="CO104" s="140"/>
      <c r="CP104" s="10">
        <v>7.541666666666667</v>
      </c>
      <c r="CQ104" s="11">
        <v>7.875</v>
      </c>
      <c r="CR104" s="154">
        <v>0.33333333333333304</v>
      </c>
      <c r="CS104" s="121">
        <v>3</v>
      </c>
      <c r="CT104" s="282">
        <v>0.99999999999999911</v>
      </c>
      <c r="CU104" s="140">
        <v>55</v>
      </c>
      <c r="CW104" s="392" t="s">
        <v>169</v>
      </c>
      <c r="CX104" s="106" t="s">
        <v>144</v>
      </c>
      <c r="CY104" s="140"/>
      <c r="CZ104" s="10">
        <v>7.541666666666667</v>
      </c>
      <c r="DA104" s="11">
        <v>7.875</v>
      </c>
      <c r="DB104" s="154">
        <v>0.33333333333333304</v>
      </c>
      <c r="DC104" s="121">
        <v>3</v>
      </c>
      <c r="DD104" s="27">
        <v>0.99999999999999911</v>
      </c>
      <c r="DE104" s="140">
        <v>55</v>
      </c>
    </row>
    <row r="105" spans="1:109" x14ac:dyDescent="0.25">
      <c r="A105" s="110" t="s">
        <v>175</v>
      </c>
      <c r="B105" s="111" t="s">
        <v>176</v>
      </c>
      <c r="C105" s="140"/>
      <c r="D105" s="10">
        <v>8.3332999999999995</v>
      </c>
      <c r="E105" s="11">
        <v>8.3332999999999995</v>
      </c>
      <c r="F105" s="154">
        <v>0</v>
      </c>
      <c r="G105" s="121">
        <v>4</v>
      </c>
      <c r="H105" s="27">
        <v>0</v>
      </c>
      <c r="I105" s="41">
        <v>1</v>
      </c>
      <c r="J105" s="140">
        <v>9</v>
      </c>
      <c r="K105" s="8">
        <f t="shared" si="21"/>
        <v>0.1111111111111111</v>
      </c>
      <c r="L105" s="140"/>
      <c r="M105" s="140">
        <v>2</v>
      </c>
      <c r="N105" s="140">
        <v>1</v>
      </c>
      <c r="O105" s="140">
        <v>3</v>
      </c>
      <c r="P105" s="140"/>
      <c r="Q105" s="140">
        <v>4</v>
      </c>
      <c r="R105" s="140"/>
      <c r="S105" s="140"/>
      <c r="T105" s="140"/>
      <c r="U105" s="140"/>
      <c r="V105" s="140">
        <f t="shared" si="22"/>
        <v>10</v>
      </c>
      <c r="W105" s="25">
        <f t="shared" si="23"/>
        <v>0</v>
      </c>
      <c r="X105" s="36">
        <f t="shared" si="24"/>
        <v>0.25</v>
      </c>
      <c r="Y105" s="36">
        <f t="shared" si="25"/>
        <v>0</v>
      </c>
      <c r="Z105" s="37" t="e">
        <f t="shared" si="26"/>
        <v>#DIV/0!</v>
      </c>
      <c r="AA105" s="1"/>
      <c r="AB105" s="110" t="s">
        <v>175</v>
      </c>
      <c r="AC105" s="111" t="s">
        <v>176</v>
      </c>
      <c r="AD105" s="1"/>
      <c r="AE105" s="113" t="s">
        <v>175</v>
      </c>
      <c r="AF105" s="111" t="s">
        <v>176</v>
      </c>
      <c r="AG105" s="140">
        <v>1</v>
      </c>
      <c r="AH105" s="9">
        <v>7.333333333333333</v>
      </c>
      <c r="AI105" s="85">
        <v>7</v>
      </c>
      <c r="AJ105" s="28">
        <v>-0.33333333333333304</v>
      </c>
      <c r="AK105" s="121">
        <v>4</v>
      </c>
      <c r="AL105" s="169">
        <v>-1.3333333333333321</v>
      </c>
      <c r="AM105" s="140">
        <v>164</v>
      </c>
      <c r="AN105" s="1"/>
      <c r="AO105" s="113" t="s">
        <v>175</v>
      </c>
      <c r="AP105" s="111" t="s">
        <v>176</v>
      </c>
      <c r="AQ105" s="140">
        <v>2</v>
      </c>
      <c r="AR105" s="14">
        <v>8.3332999999999995</v>
      </c>
      <c r="AS105" s="17">
        <v>8.3332999999999995</v>
      </c>
      <c r="AT105" s="53">
        <v>0</v>
      </c>
      <c r="AU105" s="54">
        <v>4</v>
      </c>
      <c r="AV105" s="170">
        <v>0</v>
      </c>
      <c r="AW105" s="141">
        <v>92</v>
      </c>
      <c r="AY105" s="113" t="s">
        <v>175</v>
      </c>
      <c r="AZ105" s="111" t="s">
        <v>176</v>
      </c>
      <c r="BA105" s="140"/>
      <c r="BB105" s="10">
        <v>8.3332999999999995</v>
      </c>
      <c r="BC105" s="11">
        <v>8.3332999999999995</v>
      </c>
      <c r="BD105" s="154">
        <v>0</v>
      </c>
      <c r="BE105" s="121">
        <v>4</v>
      </c>
      <c r="BF105" s="169">
        <v>0</v>
      </c>
      <c r="BG105" s="140">
        <v>81</v>
      </c>
      <c r="BI105" s="113" t="s">
        <v>175</v>
      </c>
      <c r="BJ105" s="111" t="s">
        <v>176</v>
      </c>
      <c r="BK105" s="140"/>
      <c r="BL105" s="10">
        <v>8.3332999999999995</v>
      </c>
      <c r="BM105" s="11">
        <v>8.3332999999999995</v>
      </c>
      <c r="BN105" s="154">
        <v>0</v>
      </c>
      <c r="BO105" s="121">
        <v>4</v>
      </c>
      <c r="BP105" s="169">
        <v>0</v>
      </c>
      <c r="BQ105" s="289"/>
      <c r="BS105" s="113" t="s">
        <v>175</v>
      </c>
      <c r="BT105" s="111" t="s">
        <v>176</v>
      </c>
      <c r="BU105" s="140"/>
      <c r="BV105" s="10">
        <v>8.3332999999999995</v>
      </c>
      <c r="BW105" s="11">
        <v>8.3332999999999995</v>
      </c>
      <c r="BX105" s="154">
        <v>0</v>
      </c>
      <c r="BY105" s="121">
        <v>4</v>
      </c>
      <c r="BZ105" s="169">
        <v>0</v>
      </c>
      <c r="CA105" s="140">
        <v>85</v>
      </c>
      <c r="CC105" s="113" t="s">
        <v>175</v>
      </c>
      <c r="CD105" s="111" t="s">
        <v>176</v>
      </c>
      <c r="CE105" s="140"/>
      <c r="CF105" s="10">
        <v>8.3332999999999995</v>
      </c>
      <c r="CG105" s="11">
        <v>8.3332999999999995</v>
      </c>
      <c r="CH105" s="154">
        <v>0</v>
      </c>
      <c r="CI105" s="121">
        <v>4</v>
      </c>
      <c r="CJ105" s="169">
        <v>0</v>
      </c>
      <c r="CK105" s="140">
        <v>84</v>
      </c>
      <c r="CM105" s="113" t="s">
        <v>175</v>
      </c>
      <c r="CN105" s="111" t="s">
        <v>176</v>
      </c>
      <c r="CO105" s="140"/>
      <c r="CP105" s="10">
        <v>8.3332999999999995</v>
      </c>
      <c r="CQ105" s="11">
        <v>8.3332999999999995</v>
      </c>
      <c r="CR105" s="154">
        <v>0</v>
      </c>
      <c r="CS105" s="121">
        <v>4</v>
      </c>
      <c r="CT105" s="282">
        <v>0</v>
      </c>
      <c r="CU105" s="140">
        <v>84</v>
      </c>
      <c r="CW105" s="110" t="s">
        <v>175</v>
      </c>
      <c r="CX105" s="111" t="s">
        <v>176</v>
      </c>
      <c r="CY105" s="140"/>
      <c r="CZ105" s="10">
        <v>8.3332999999999995</v>
      </c>
      <c r="DA105" s="11">
        <v>8.3332999999999995</v>
      </c>
      <c r="DB105" s="154">
        <v>0</v>
      </c>
      <c r="DC105" s="121">
        <v>4</v>
      </c>
      <c r="DD105" s="27">
        <v>0</v>
      </c>
      <c r="DE105" s="140">
        <v>86</v>
      </c>
    </row>
    <row r="106" spans="1:109" x14ac:dyDescent="0.25">
      <c r="A106" s="113" t="s">
        <v>177</v>
      </c>
      <c r="B106" s="106" t="s">
        <v>79</v>
      </c>
      <c r="C106" s="140">
        <v>3</v>
      </c>
      <c r="D106" s="10">
        <v>5.5721999999999996</v>
      </c>
      <c r="E106" s="11">
        <v>7</v>
      </c>
      <c r="F106" s="154">
        <f>+E106-D106</f>
        <v>1.4278000000000004</v>
      </c>
      <c r="G106" s="121">
        <v>4</v>
      </c>
      <c r="H106" s="27">
        <f>+F106*G106</f>
        <v>5.7112000000000016</v>
      </c>
      <c r="I106" s="41">
        <v>87</v>
      </c>
      <c r="J106" s="140">
        <v>56</v>
      </c>
      <c r="K106" s="8">
        <f t="shared" si="21"/>
        <v>1.5535714285714286</v>
      </c>
      <c r="L106" s="140">
        <v>41</v>
      </c>
      <c r="M106" s="140">
        <v>25</v>
      </c>
      <c r="N106" s="140">
        <v>27</v>
      </c>
      <c r="O106" s="140">
        <v>20</v>
      </c>
      <c r="P106" s="140">
        <v>18</v>
      </c>
      <c r="Q106" s="140">
        <v>10</v>
      </c>
      <c r="R106" s="140">
        <v>1</v>
      </c>
      <c r="S106" s="140">
        <v>1</v>
      </c>
      <c r="T106" s="140"/>
      <c r="U106" s="140"/>
      <c r="V106" s="140">
        <f t="shared" si="22"/>
        <v>143</v>
      </c>
      <c r="W106" s="25">
        <f t="shared" si="23"/>
        <v>0.62121212121212122</v>
      </c>
      <c r="X106" s="36">
        <f t="shared" si="24"/>
        <v>0.57446808510638303</v>
      </c>
      <c r="Y106" s="36">
        <f t="shared" si="25"/>
        <v>0.6428571428571429</v>
      </c>
      <c r="Z106" s="37">
        <f t="shared" si="26"/>
        <v>0.5</v>
      </c>
      <c r="AA106" s="1"/>
      <c r="AB106" s="113" t="s">
        <v>177</v>
      </c>
      <c r="AC106" s="106" t="s">
        <v>79</v>
      </c>
      <c r="AD106" s="1"/>
      <c r="AE106" s="123" t="s">
        <v>177</v>
      </c>
      <c r="AF106" s="106" t="s">
        <v>79</v>
      </c>
      <c r="AG106" s="140">
        <v>17</v>
      </c>
      <c r="AH106" s="6">
        <v>5.5777777777777766</v>
      </c>
      <c r="AI106" s="11">
        <v>7</v>
      </c>
      <c r="AJ106" s="154">
        <v>1.4222222222222234</v>
      </c>
      <c r="AK106" s="121">
        <v>4</v>
      </c>
      <c r="AL106" s="169">
        <v>5.6888888888888935</v>
      </c>
      <c r="AM106" s="140">
        <v>6</v>
      </c>
      <c r="AN106" s="1"/>
      <c r="AO106" s="123" t="s">
        <v>177</v>
      </c>
      <c r="AP106" s="106" t="s">
        <v>79</v>
      </c>
      <c r="AQ106" s="140">
        <v>19</v>
      </c>
      <c r="AR106" s="14">
        <v>5.6555999999999997</v>
      </c>
      <c r="AS106" s="17">
        <v>7</v>
      </c>
      <c r="AT106" s="53">
        <v>1.3444000000000003</v>
      </c>
      <c r="AU106" s="54">
        <v>4</v>
      </c>
      <c r="AV106" s="170">
        <v>5.377600000000001</v>
      </c>
      <c r="AW106" s="141">
        <v>5</v>
      </c>
      <c r="AY106" s="123" t="s">
        <v>177</v>
      </c>
      <c r="AZ106" s="106" t="s">
        <v>79</v>
      </c>
      <c r="BA106" s="140"/>
      <c r="BB106" s="10">
        <v>5.6555999999999997</v>
      </c>
      <c r="BC106" s="11">
        <v>7</v>
      </c>
      <c r="BD106" s="154">
        <v>1.3444000000000003</v>
      </c>
      <c r="BE106" s="121">
        <v>4</v>
      </c>
      <c r="BF106" s="169">
        <v>5.377600000000001</v>
      </c>
      <c r="BG106" s="140">
        <v>6</v>
      </c>
      <c r="BI106" s="123" t="s">
        <v>177</v>
      </c>
      <c r="BJ106" s="106" t="s">
        <v>79</v>
      </c>
      <c r="BK106" s="140"/>
      <c r="BL106" s="10">
        <v>5.6555999999999997</v>
      </c>
      <c r="BM106" s="11">
        <v>7</v>
      </c>
      <c r="BN106" s="154">
        <v>1.3444000000000003</v>
      </c>
      <c r="BO106" s="121">
        <v>4</v>
      </c>
      <c r="BP106" s="169">
        <v>5.377600000000001</v>
      </c>
      <c r="BQ106" s="289"/>
      <c r="BS106" s="123" t="s">
        <v>177</v>
      </c>
      <c r="BT106" s="106" t="s">
        <v>79</v>
      </c>
      <c r="BU106" s="141">
        <v>1</v>
      </c>
      <c r="BV106" s="14">
        <v>5.8221999999999996</v>
      </c>
      <c r="BW106" s="17">
        <v>7</v>
      </c>
      <c r="BX106" s="53">
        <v>1.1778000000000004</v>
      </c>
      <c r="BY106" s="54">
        <v>4</v>
      </c>
      <c r="BZ106" s="170">
        <v>4.7112000000000016</v>
      </c>
      <c r="CA106" s="141">
        <v>8</v>
      </c>
      <c r="CC106" s="123" t="s">
        <v>177</v>
      </c>
      <c r="CD106" s="106" t="s">
        <v>79</v>
      </c>
      <c r="CE106" s="141">
        <v>2</v>
      </c>
      <c r="CF106" s="14">
        <v>5.5721999999999996</v>
      </c>
      <c r="CG106" s="17">
        <v>7</v>
      </c>
      <c r="CH106" s="53">
        <f>+CG106-CF106</f>
        <v>1.4278000000000004</v>
      </c>
      <c r="CI106" s="54">
        <v>4</v>
      </c>
      <c r="CJ106" s="278">
        <f>+CH106*CI106</f>
        <v>5.7112000000000016</v>
      </c>
      <c r="CK106" s="141">
        <v>6</v>
      </c>
      <c r="CM106" s="123" t="s">
        <v>177</v>
      </c>
      <c r="CN106" s="106" t="s">
        <v>79</v>
      </c>
      <c r="CO106" s="141">
        <v>3</v>
      </c>
      <c r="CP106" s="14">
        <v>5.5721999999999996</v>
      </c>
      <c r="CQ106" s="17">
        <v>7</v>
      </c>
      <c r="CR106" s="280">
        <f>+CQ106-CP106</f>
        <v>1.4278000000000004</v>
      </c>
      <c r="CS106" s="54">
        <v>4</v>
      </c>
      <c r="CT106" s="278">
        <f>+CR106*CS106</f>
        <v>5.7112000000000016</v>
      </c>
      <c r="CU106" s="141">
        <v>6</v>
      </c>
      <c r="CV106" s="96"/>
      <c r="CW106" s="113" t="s">
        <v>177</v>
      </c>
      <c r="CX106" s="106" t="s">
        <v>79</v>
      </c>
      <c r="CY106" s="140">
        <v>3</v>
      </c>
      <c r="CZ106" s="10">
        <v>5.5721999999999996</v>
      </c>
      <c r="DA106" s="11">
        <v>7</v>
      </c>
      <c r="DB106" s="154">
        <f>+DA106-CZ106</f>
        <v>1.4278000000000004</v>
      </c>
      <c r="DC106" s="121">
        <v>4</v>
      </c>
      <c r="DD106" s="27">
        <f>+DB106*DC106</f>
        <v>5.7112000000000016</v>
      </c>
      <c r="DE106" s="140">
        <v>6</v>
      </c>
    </row>
    <row r="107" spans="1:109" x14ac:dyDescent="0.25">
      <c r="A107" s="120" t="s">
        <v>478</v>
      </c>
      <c r="B107" s="106" t="s">
        <v>479</v>
      </c>
      <c r="C107" s="140">
        <v>1</v>
      </c>
      <c r="D107" s="9">
        <v>8.5714000000000006</v>
      </c>
      <c r="E107" s="85">
        <v>8</v>
      </c>
      <c r="F107" s="154">
        <f>+E107-D107</f>
        <v>-0.57140000000000057</v>
      </c>
      <c r="G107" s="121">
        <v>3</v>
      </c>
      <c r="H107" s="27">
        <f>+F107*G107</f>
        <v>-1.7142000000000017</v>
      </c>
      <c r="I107" s="41">
        <v>3</v>
      </c>
      <c r="J107" s="140">
        <v>4</v>
      </c>
      <c r="K107" s="8">
        <f t="shared" si="21"/>
        <v>0.75</v>
      </c>
      <c r="L107" s="140">
        <v>3</v>
      </c>
      <c r="M107" s="140"/>
      <c r="N107" s="140"/>
      <c r="O107" s="140">
        <v>4</v>
      </c>
      <c r="P107" s="140"/>
      <c r="Q107" s="140"/>
      <c r="R107" s="140"/>
      <c r="S107" s="140"/>
      <c r="T107" s="140"/>
      <c r="U107" s="140"/>
      <c r="V107" s="140">
        <f t="shared" si="22"/>
        <v>7</v>
      </c>
      <c r="W107" s="25">
        <f t="shared" si="23"/>
        <v>1</v>
      </c>
      <c r="X107" s="36">
        <f t="shared" si="24"/>
        <v>0</v>
      </c>
      <c r="Y107" s="36" t="e">
        <f t="shared" si="25"/>
        <v>#DIV/0!</v>
      </c>
      <c r="Z107" s="37" t="e">
        <f t="shared" si="26"/>
        <v>#DIV/0!</v>
      </c>
      <c r="AA107" s="1"/>
      <c r="AB107" s="120" t="s">
        <v>478</v>
      </c>
      <c r="AC107" s="106" t="s">
        <v>479</v>
      </c>
      <c r="AD107" s="1"/>
      <c r="AE107" s="112" t="s">
        <v>478</v>
      </c>
      <c r="AF107" s="106" t="s">
        <v>479</v>
      </c>
      <c r="AG107" s="140"/>
      <c r="AH107" s="6"/>
      <c r="AI107" s="11"/>
      <c r="AJ107" s="154"/>
      <c r="AK107" s="121"/>
      <c r="AL107" s="169"/>
      <c r="AM107" s="140"/>
      <c r="AN107" s="1"/>
      <c r="AO107" s="112" t="s">
        <v>478</v>
      </c>
      <c r="AP107" s="106" t="s">
        <v>479</v>
      </c>
      <c r="AQ107" s="140"/>
      <c r="AR107" s="14"/>
      <c r="AS107" s="17"/>
      <c r="AT107" s="53"/>
      <c r="AU107" s="54"/>
      <c r="AV107" s="170"/>
      <c r="AW107" s="141"/>
      <c r="AX107" s="96"/>
      <c r="AY107" s="112" t="s">
        <v>478</v>
      </c>
      <c r="AZ107" s="106" t="s">
        <v>479</v>
      </c>
      <c r="BA107" s="140"/>
      <c r="BB107" s="10"/>
      <c r="BC107" s="11"/>
      <c r="BD107" s="154"/>
      <c r="BE107" s="121"/>
      <c r="BF107" s="169"/>
      <c r="BG107" s="140"/>
      <c r="BH107" s="96"/>
      <c r="BI107" s="112" t="s">
        <v>478</v>
      </c>
      <c r="BJ107" s="106" t="s">
        <v>479</v>
      </c>
      <c r="BK107" s="140"/>
      <c r="BL107" s="10"/>
      <c r="BM107" s="11"/>
      <c r="BN107" s="154"/>
      <c r="BO107" s="121"/>
      <c r="BP107" s="169"/>
      <c r="BQ107" s="289"/>
      <c r="BR107" s="96"/>
      <c r="BS107" s="112" t="s">
        <v>478</v>
      </c>
      <c r="BT107" s="106" t="s">
        <v>479</v>
      </c>
      <c r="BU107" s="141">
        <v>1</v>
      </c>
      <c r="BV107" s="205">
        <v>8.3332999999999995</v>
      </c>
      <c r="BW107" s="203">
        <v>8</v>
      </c>
      <c r="BX107" s="55">
        <v>-0.33329999999999949</v>
      </c>
      <c r="BY107" s="54">
        <v>3</v>
      </c>
      <c r="BZ107" s="170">
        <v>-0.99989999999999846</v>
      </c>
      <c r="CA107" s="141">
        <v>137</v>
      </c>
      <c r="CB107" s="96"/>
      <c r="CC107" s="112" t="s">
        <v>478</v>
      </c>
      <c r="CD107" s="106" t="s">
        <v>479</v>
      </c>
      <c r="CE107" s="141">
        <v>1</v>
      </c>
      <c r="CF107" s="205">
        <v>8.5714000000000006</v>
      </c>
      <c r="CG107" s="203">
        <v>8</v>
      </c>
      <c r="CH107" s="53">
        <f>+CG107-CF107</f>
        <v>-0.57140000000000057</v>
      </c>
      <c r="CI107" s="54">
        <v>3</v>
      </c>
      <c r="CJ107" s="278">
        <f>+CH107*CI107</f>
        <v>-1.7142000000000017</v>
      </c>
      <c r="CK107" s="141">
        <v>155</v>
      </c>
      <c r="CL107" s="96"/>
      <c r="CM107" s="112" t="s">
        <v>478</v>
      </c>
      <c r="CN107" s="106" t="s">
        <v>479</v>
      </c>
      <c r="CO107" s="140">
        <v>1</v>
      </c>
      <c r="CP107" s="9">
        <v>8.5714000000000006</v>
      </c>
      <c r="CQ107" s="85">
        <v>8</v>
      </c>
      <c r="CR107" s="154">
        <f>+CQ107-CP107</f>
        <v>-0.57140000000000057</v>
      </c>
      <c r="CS107" s="121">
        <v>3</v>
      </c>
      <c r="CT107" s="282">
        <f>+CR107*CS107</f>
        <v>-1.7142000000000017</v>
      </c>
      <c r="CU107" s="140">
        <v>155</v>
      </c>
      <c r="CW107" s="120" t="s">
        <v>478</v>
      </c>
      <c r="CX107" s="106" t="s">
        <v>479</v>
      </c>
      <c r="CY107" s="140">
        <v>1</v>
      </c>
      <c r="CZ107" s="9">
        <v>8.5714000000000006</v>
      </c>
      <c r="DA107" s="85">
        <v>8</v>
      </c>
      <c r="DB107" s="154">
        <f>+DA107-CZ107</f>
        <v>-0.57140000000000057</v>
      </c>
      <c r="DC107" s="121">
        <v>3</v>
      </c>
      <c r="DD107" s="27">
        <f>+DB107*DC107</f>
        <v>-1.7142000000000017</v>
      </c>
      <c r="DE107" s="140">
        <v>155</v>
      </c>
    </row>
    <row r="108" spans="1:109" x14ac:dyDescent="0.25">
      <c r="A108" s="116" t="s">
        <v>178</v>
      </c>
      <c r="B108" s="106" t="s">
        <v>180</v>
      </c>
      <c r="C108" s="140"/>
      <c r="D108" s="10">
        <v>7.677777777777778</v>
      </c>
      <c r="E108" s="11">
        <v>8</v>
      </c>
      <c r="F108" s="154">
        <v>0.32222222222222197</v>
      </c>
      <c r="G108" s="121">
        <v>3</v>
      </c>
      <c r="H108" s="27">
        <v>0.9666666666666659</v>
      </c>
      <c r="I108" s="41">
        <v>5</v>
      </c>
      <c r="J108" s="140">
        <v>33</v>
      </c>
      <c r="K108" s="8">
        <f t="shared" si="21"/>
        <v>0.15151515151515152</v>
      </c>
      <c r="L108" s="140">
        <v>3</v>
      </c>
      <c r="M108" s="140">
        <v>27</v>
      </c>
      <c r="N108" s="140"/>
      <c r="O108" s="140">
        <v>4</v>
      </c>
      <c r="P108" s="140">
        <v>2</v>
      </c>
      <c r="Q108" s="140">
        <v>1</v>
      </c>
      <c r="R108" s="140"/>
      <c r="S108" s="140">
        <v>1</v>
      </c>
      <c r="T108" s="140"/>
      <c r="U108" s="140"/>
      <c r="V108" s="140">
        <f t="shared" si="22"/>
        <v>38</v>
      </c>
      <c r="W108" s="25">
        <f t="shared" si="23"/>
        <v>0.1</v>
      </c>
      <c r="X108" s="36">
        <f t="shared" si="24"/>
        <v>0</v>
      </c>
      <c r="Y108" s="36">
        <f t="shared" si="25"/>
        <v>0.66666666666666663</v>
      </c>
      <c r="Z108" s="37">
        <f t="shared" si="26"/>
        <v>0</v>
      </c>
      <c r="AA108" s="1"/>
      <c r="AB108" s="116" t="s">
        <v>178</v>
      </c>
      <c r="AC108" s="106" t="s">
        <v>180</v>
      </c>
      <c r="AD108" s="1"/>
      <c r="AE108" s="109" t="s">
        <v>178</v>
      </c>
      <c r="AF108" s="106" t="s">
        <v>180</v>
      </c>
      <c r="AG108" s="140">
        <v>5</v>
      </c>
      <c r="AH108" s="6">
        <v>7.677777777777778</v>
      </c>
      <c r="AI108" s="11">
        <v>8</v>
      </c>
      <c r="AJ108" s="154">
        <v>0.32222222222222197</v>
      </c>
      <c r="AK108" s="121">
        <v>3</v>
      </c>
      <c r="AL108" s="169">
        <v>0.9666666666666659</v>
      </c>
      <c r="AM108" s="140">
        <v>70</v>
      </c>
      <c r="AN108" s="1"/>
      <c r="AO108" s="109" t="s">
        <v>178</v>
      </c>
      <c r="AP108" s="106" t="s">
        <v>180</v>
      </c>
      <c r="AQ108" s="140">
        <v>5</v>
      </c>
      <c r="AR108" s="10">
        <v>7.677777777777778</v>
      </c>
      <c r="AS108" s="11">
        <v>8</v>
      </c>
      <c r="AT108" s="154">
        <v>0.32222222222222197</v>
      </c>
      <c r="AU108" s="121">
        <v>3</v>
      </c>
      <c r="AV108" s="169">
        <v>0.9666666666666659</v>
      </c>
      <c r="AW108" s="104">
        <v>70</v>
      </c>
      <c r="AY108" s="109" t="s">
        <v>178</v>
      </c>
      <c r="AZ108" s="106" t="s">
        <v>180</v>
      </c>
      <c r="BA108" s="140"/>
      <c r="BB108" s="10">
        <v>7.677777777777778</v>
      </c>
      <c r="BC108" s="11">
        <v>8</v>
      </c>
      <c r="BD108" s="154">
        <v>0.32222222222222197</v>
      </c>
      <c r="BE108" s="121">
        <v>3</v>
      </c>
      <c r="BF108" s="169">
        <v>0.9666666666666659</v>
      </c>
      <c r="BG108" s="140">
        <v>60</v>
      </c>
      <c r="BI108" s="109" t="s">
        <v>178</v>
      </c>
      <c r="BJ108" s="106" t="s">
        <v>180</v>
      </c>
      <c r="BK108" s="140"/>
      <c r="BL108" s="10">
        <v>7.677777777777778</v>
      </c>
      <c r="BM108" s="11">
        <v>8</v>
      </c>
      <c r="BN108" s="154">
        <v>0.32222222222222197</v>
      </c>
      <c r="BO108" s="121">
        <v>3</v>
      </c>
      <c r="BP108" s="169">
        <v>0.9666666666666659</v>
      </c>
      <c r="BQ108" s="289"/>
      <c r="BS108" s="109" t="s">
        <v>178</v>
      </c>
      <c r="BT108" s="106" t="s">
        <v>180</v>
      </c>
      <c r="BU108" s="140"/>
      <c r="BV108" s="10">
        <v>7.677777777777778</v>
      </c>
      <c r="BW108" s="11">
        <v>8</v>
      </c>
      <c r="BX108" s="154">
        <v>0.32222222222222197</v>
      </c>
      <c r="BY108" s="121">
        <v>3</v>
      </c>
      <c r="BZ108" s="169">
        <v>0.9666666666666659</v>
      </c>
      <c r="CA108" s="140">
        <v>62</v>
      </c>
      <c r="CC108" s="109" t="s">
        <v>178</v>
      </c>
      <c r="CD108" s="106" t="s">
        <v>180</v>
      </c>
      <c r="CE108" s="140"/>
      <c r="CF108" s="10">
        <v>7.677777777777778</v>
      </c>
      <c r="CG108" s="11">
        <v>8</v>
      </c>
      <c r="CH108" s="89">
        <v>0.32222222222222197</v>
      </c>
      <c r="CI108" s="121">
        <v>3</v>
      </c>
      <c r="CJ108" s="169">
        <v>0.9666666666666659</v>
      </c>
      <c r="CK108" s="140">
        <v>62</v>
      </c>
      <c r="CM108" s="109" t="s">
        <v>178</v>
      </c>
      <c r="CN108" s="106" t="s">
        <v>180</v>
      </c>
      <c r="CO108" s="140"/>
      <c r="CP108" s="10">
        <v>7.677777777777778</v>
      </c>
      <c r="CQ108" s="11">
        <v>8</v>
      </c>
      <c r="CR108" s="154">
        <v>0.32222222222222197</v>
      </c>
      <c r="CS108" s="121">
        <v>3</v>
      </c>
      <c r="CT108" s="282">
        <v>0.9666666666666659</v>
      </c>
      <c r="CU108" s="140">
        <v>60</v>
      </c>
      <c r="CW108" s="116" t="s">
        <v>178</v>
      </c>
      <c r="CX108" s="106" t="s">
        <v>180</v>
      </c>
      <c r="CY108" s="140"/>
      <c r="CZ108" s="10">
        <v>7.677777777777778</v>
      </c>
      <c r="DA108" s="11">
        <v>8</v>
      </c>
      <c r="DB108" s="154">
        <v>0.32222222222222197</v>
      </c>
      <c r="DC108" s="121">
        <v>3</v>
      </c>
      <c r="DD108" s="27">
        <v>0.9666666666666659</v>
      </c>
      <c r="DE108" s="140">
        <v>61</v>
      </c>
    </row>
    <row r="109" spans="1:109" x14ac:dyDescent="0.25">
      <c r="A109" s="116" t="s">
        <v>181</v>
      </c>
      <c r="B109" s="106" t="s">
        <v>126</v>
      </c>
      <c r="C109" s="140"/>
      <c r="D109" s="10">
        <v>6.5</v>
      </c>
      <c r="E109" s="11">
        <v>7.25</v>
      </c>
      <c r="F109" s="154">
        <v>0.75</v>
      </c>
      <c r="G109" s="121">
        <v>4</v>
      </c>
      <c r="H109" s="27">
        <v>3</v>
      </c>
      <c r="I109" s="41">
        <v>6</v>
      </c>
      <c r="J109" s="140">
        <v>6</v>
      </c>
      <c r="K109" s="8">
        <f t="shared" si="21"/>
        <v>1</v>
      </c>
      <c r="L109" s="140">
        <v>1</v>
      </c>
      <c r="M109" s="140">
        <v>6</v>
      </c>
      <c r="N109" s="140">
        <v>1</v>
      </c>
      <c r="O109" s="140"/>
      <c r="P109" s="140">
        <v>4</v>
      </c>
      <c r="Q109" s="140"/>
      <c r="R109" s="140"/>
      <c r="S109" s="140"/>
      <c r="T109" s="140"/>
      <c r="U109" s="140"/>
      <c r="V109" s="140">
        <f t="shared" si="22"/>
        <v>12</v>
      </c>
      <c r="W109" s="25">
        <f t="shared" si="23"/>
        <v>0.14285714285714285</v>
      </c>
      <c r="X109" s="36">
        <f t="shared" si="24"/>
        <v>1</v>
      </c>
      <c r="Y109" s="36">
        <f t="shared" si="25"/>
        <v>1</v>
      </c>
      <c r="Z109" s="37" t="e">
        <f t="shared" si="26"/>
        <v>#DIV/0!</v>
      </c>
      <c r="AA109" s="1"/>
      <c r="AB109" s="116" t="s">
        <v>181</v>
      </c>
      <c r="AC109" s="106" t="s">
        <v>126</v>
      </c>
      <c r="AD109" s="1"/>
      <c r="AE109" s="109" t="s">
        <v>181</v>
      </c>
      <c r="AF109" s="106" t="s">
        <v>126</v>
      </c>
      <c r="AG109" s="140">
        <v>1</v>
      </c>
      <c r="AH109" s="16">
        <v>6.5</v>
      </c>
      <c r="AI109" s="11">
        <v>7.25</v>
      </c>
      <c r="AJ109" s="154">
        <v>0.75</v>
      </c>
      <c r="AK109" s="121">
        <v>4</v>
      </c>
      <c r="AL109" s="169">
        <v>3</v>
      </c>
      <c r="AM109" s="140">
        <v>24</v>
      </c>
      <c r="AN109" s="1"/>
      <c r="AO109" s="109" t="s">
        <v>181</v>
      </c>
      <c r="AP109" s="106" t="s">
        <v>126</v>
      </c>
      <c r="AQ109" s="140">
        <v>1</v>
      </c>
      <c r="AR109" s="10">
        <v>6.5</v>
      </c>
      <c r="AS109" s="11">
        <v>7.25</v>
      </c>
      <c r="AT109" s="154">
        <v>0.75</v>
      </c>
      <c r="AU109" s="121">
        <v>4</v>
      </c>
      <c r="AV109" s="169">
        <v>3</v>
      </c>
      <c r="AW109" s="104">
        <v>24</v>
      </c>
      <c r="AY109" s="109" t="s">
        <v>181</v>
      </c>
      <c r="AZ109" s="106" t="s">
        <v>126</v>
      </c>
      <c r="BA109" s="140"/>
      <c r="BB109" s="10">
        <v>6.5</v>
      </c>
      <c r="BC109" s="11">
        <v>7.25</v>
      </c>
      <c r="BD109" s="154">
        <v>0.75</v>
      </c>
      <c r="BE109" s="121">
        <v>4</v>
      </c>
      <c r="BF109" s="169">
        <v>3</v>
      </c>
      <c r="BG109" s="140">
        <v>22</v>
      </c>
      <c r="BI109" s="109" t="s">
        <v>181</v>
      </c>
      <c r="BJ109" s="106" t="s">
        <v>126</v>
      </c>
      <c r="BK109" s="140"/>
      <c r="BL109" s="10">
        <v>6.5</v>
      </c>
      <c r="BM109" s="11">
        <v>7.25</v>
      </c>
      <c r="BN109" s="154">
        <v>0.75</v>
      </c>
      <c r="BO109" s="121">
        <v>4</v>
      </c>
      <c r="BP109" s="169">
        <v>3</v>
      </c>
      <c r="BQ109" s="289"/>
      <c r="BS109" s="109" t="s">
        <v>181</v>
      </c>
      <c r="BT109" s="106" t="s">
        <v>126</v>
      </c>
      <c r="BU109" s="140"/>
      <c r="BV109" s="10">
        <v>6.5</v>
      </c>
      <c r="BW109" s="11">
        <v>7.25</v>
      </c>
      <c r="BX109" s="154">
        <v>0.75</v>
      </c>
      <c r="BY109" s="121">
        <v>4</v>
      </c>
      <c r="BZ109" s="169">
        <v>3</v>
      </c>
      <c r="CA109" s="140">
        <v>20</v>
      </c>
      <c r="CC109" s="109" t="s">
        <v>181</v>
      </c>
      <c r="CD109" s="106" t="s">
        <v>126</v>
      </c>
      <c r="CE109" s="140"/>
      <c r="CF109" s="10">
        <v>6.5</v>
      </c>
      <c r="CG109" s="11">
        <v>7.25</v>
      </c>
      <c r="CH109" s="89">
        <v>0.75</v>
      </c>
      <c r="CI109" s="121">
        <v>4</v>
      </c>
      <c r="CJ109" s="169">
        <v>3</v>
      </c>
      <c r="CK109" s="140">
        <v>22</v>
      </c>
      <c r="CM109" s="109" t="s">
        <v>181</v>
      </c>
      <c r="CN109" s="106" t="s">
        <v>126</v>
      </c>
      <c r="CO109" s="140"/>
      <c r="CP109" s="10">
        <v>6.5</v>
      </c>
      <c r="CQ109" s="11">
        <v>7.25</v>
      </c>
      <c r="CR109" s="154">
        <v>0.75</v>
      </c>
      <c r="CS109" s="121">
        <v>4</v>
      </c>
      <c r="CT109" s="282">
        <v>3</v>
      </c>
      <c r="CU109" s="140">
        <v>22</v>
      </c>
      <c r="CW109" s="116" t="s">
        <v>181</v>
      </c>
      <c r="CX109" s="106" t="s">
        <v>126</v>
      </c>
      <c r="CY109" s="140"/>
      <c r="CZ109" s="10">
        <v>6.5</v>
      </c>
      <c r="DA109" s="11">
        <v>7.25</v>
      </c>
      <c r="DB109" s="154">
        <v>0.75</v>
      </c>
      <c r="DC109" s="121">
        <v>4</v>
      </c>
      <c r="DD109" s="27">
        <v>3</v>
      </c>
      <c r="DE109" s="140">
        <v>22</v>
      </c>
    </row>
    <row r="110" spans="1:109" x14ac:dyDescent="0.25">
      <c r="A110" s="120" t="s">
        <v>437</v>
      </c>
      <c r="B110" s="106" t="s">
        <v>438</v>
      </c>
      <c r="C110" s="141">
        <v>1</v>
      </c>
      <c r="D110" s="14">
        <v>7.5556000000000001</v>
      </c>
      <c r="E110" s="17">
        <v>7.6666999999999996</v>
      </c>
      <c r="F110" s="53">
        <v>0</v>
      </c>
      <c r="G110" s="54">
        <v>3</v>
      </c>
      <c r="H110" s="238">
        <f>+F110*G110</f>
        <v>0</v>
      </c>
      <c r="I110" s="141">
        <v>9</v>
      </c>
      <c r="J110" s="141">
        <v>9</v>
      </c>
      <c r="K110" s="29">
        <f t="shared" si="21"/>
        <v>1</v>
      </c>
      <c r="L110" s="141">
        <v>6</v>
      </c>
      <c r="M110" s="141">
        <v>8</v>
      </c>
      <c r="N110" s="110">
        <v>1</v>
      </c>
      <c r="O110" s="141">
        <v>1</v>
      </c>
      <c r="P110" s="141">
        <v>2</v>
      </c>
      <c r="Q110" s="110"/>
      <c r="R110" s="110"/>
      <c r="S110" s="110"/>
      <c r="T110" s="110"/>
      <c r="U110" s="110"/>
      <c r="V110" s="141">
        <f t="shared" si="22"/>
        <v>18</v>
      </c>
      <c r="W110" s="33">
        <f t="shared" si="23"/>
        <v>0.42857142857142855</v>
      </c>
      <c r="X110" s="34">
        <f t="shared" si="24"/>
        <v>0.5</v>
      </c>
      <c r="Y110" s="34">
        <f t="shared" si="25"/>
        <v>1</v>
      </c>
      <c r="Z110" s="35" t="e">
        <f t="shared" si="26"/>
        <v>#DIV/0!</v>
      </c>
      <c r="AA110" s="1"/>
      <c r="AB110" s="120" t="s">
        <v>437</v>
      </c>
      <c r="AC110" s="106" t="s">
        <v>438</v>
      </c>
      <c r="AD110" s="1"/>
      <c r="AE110" s="112" t="s">
        <v>437</v>
      </c>
      <c r="AF110" s="106" t="s">
        <v>438</v>
      </c>
      <c r="AG110" s="1"/>
      <c r="AH110" s="1"/>
      <c r="AI110" s="1"/>
      <c r="AJ110" s="1"/>
      <c r="AK110" s="1"/>
      <c r="AL110" s="1"/>
      <c r="AM110" s="1"/>
      <c r="AN110" s="1"/>
      <c r="AO110" s="112" t="s">
        <v>437</v>
      </c>
      <c r="AP110" s="106" t="s">
        <v>438</v>
      </c>
      <c r="AQ110" s="140">
        <v>2</v>
      </c>
      <c r="AR110" s="14">
        <v>7.6666999999999996</v>
      </c>
      <c r="AS110" s="17">
        <v>7.6666999999999996</v>
      </c>
      <c r="AT110" s="53">
        <v>0</v>
      </c>
      <c r="AU110" s="54">
        <v>3</v>
      </c>
      <c r="AV110" s="170">
        <v>0</v>
      </c>
      <c r="AW110" s="141">
        <v>92</v>
      </c>
      <c r="AY110" s="112" t="s">
        <v>437</v>
      </c>
      <c r="AZ110" s="106" t="s">
        <v>438</v>
      </c>
      <c r="BA110" s="140"/>
      <c r="BB110" s="10">
        <v>7.6666999999999996</v>
      </c>
      <c r="BC110" s="11">
        <v>7.6666999999999996</v>
      </c>
      <c r="BD110" s="154">
        <v>0</v>
      </c>
      <c r="BE110" s="121">
        <v>3</v>
      </c>
      <c r="BF110" s="169">
        <v>0</v>
      </c>
      <c r="BG110" s="140">
        <v>81</v>
      </c>
      <c r="BI110" s="112" t="s">
        <v>437</v>
      </c>
      <c r="BJ110" s="106" t="s">
        <v>438</v>
      </c>
      <c r="BK110" s="140"/>
      <c r="BL110" s="10">
        <v>7.6666999999999996</v>
      </c>
      <c r="BM110" s="11">
        <v>7.6666999999999996</v>
      </c>
      <c r="BN110" s="154">
        <v>0</v>
      </c>
      <c r="BO110" s="121">
        <v>3</v>
      </c>
      <c r="BP110" s="169">
        <v>0</v>
      </c>
      <c r="BQ110" s="289"/>
      <c r="BS110" s="112" t="s">
        <v>437</v>
      </c>
      <c r="BT110" s="106" t="s">
        <v>438</v>
      </c>
      <c r="BU110" s="140"/>
      <c r="BV110" s="10">
        <v>7.6666999999999996</v>
      </c>
      <c r="BW110" s="11">
        <v>7.6666999999999996</v>
      </c>
      <c r="BX110" s="154">
        <v>0</v>
      </c>
      <c r="BY110" s="121">
        <v>3</v>
      </c>
      <c r="BZ110" s="169">
        <v>0</v>
      </c>
      <c r="CA110" s="140">
        <v>85</v>
      </c>
      <c r="CC110" s="112" t="s">
        <v>437</v>
      </c>
      <c r="CD110" s="106" t="s">
        <v>438</v>
      </c>
      <c r="CE110" s="140"/>
      <c r="CF110" s="10">
        <v>7.6666999999999996</v>
      </c>
      <c r="CG110" s="11">
        <v>7.6666999999999996</v>
      </c>
      <c r="CH110" s="154">
        <v>0</v>
      </c>
      <c r="CI110" s="121">
        <v>3</v>
      </c>
      <c r="CJ110" s="169">
        <v>0</v>
      </c>
      <c r="CK110" s="140">
        <v>84</v>
      </c>
      <c r="CM110" s="112" t="s">
        <v>437</v>
      </c>
      <c r="CN110" s="106" t="s">
        <v>438</v>
      </c>
      <c r="CO110" s="140"/>
      <c r="CP110" s="10">
        <v>7.6666999999999996</v>
      </c>
      <c r="CQ110" s="11">
        <v>7.6666999999999996</v>
      </c>
      <c r="CR110" s="89">
        <v>0</v>
      </c>
      <c r="CS110" s="121">
        <v>3</v>
      </c>
      <c r="CT110" s="282">
        <v>0</v>
      </c>
      <c r="CU110" s="140">
        <v>84</v>
      </c>
      <c r="CW110" s="120" t="s">
        <v>437</v>
      </c>
      <c r="CX110" s="106" t="s">
        <v>438</v>
      </c>
      <c r="CY110" s="141">
        <v>1</v>
      </c>
      <c r="CZ110" s="14">
        <v>7.5556000000000001</v>
      </c>
      <c r="DA110" s="17">
        <v>7.6666999999999996</v>
      </c>
      <c r="DB110" s="53">
        <v>0</v>
      </c>
      <c r="DC110" s="54">
        <v>3</v>
      </c>
      <c r="DD110" s="238">
        <f>+DB110*DC110</f>
        <v>0</v>
      </c>
      <c r="DE110" s="141">
        <v>86</v>
      </c>
    </row>
    <row r="111" spans="1:109" x14ac:dyDescent="0.25">
      <c r="A111" s="120" t="s">
        <v>498</v>
      </c>
      <c r="B111" s="106" t="s">
        <v>499</v>
      </c>
      <c r="C111" s="140"/>
      <c r="D111" s="10">
        <v>9</v>
      </c>
      <c r="E111" s="11">
        <v>9</v>
      </c>
      <c r="F111" s="154">
        <f>+E111-D111</f>
        <v>0</v>
      </c>
      <c r="G111" s="121">
        <v>1</v>
      </c>
      <c r="H111" s="27">
        <f>+F111*G111</f>
        <v>0</v>
      </c>
      <c r="I111" s="41">
        <v>1</v>
      </c>
      <c r="J111" s="140">
        <v>1</v>
      </c>
      <c r="K111" s="8">
        <f t="shared" si="21"/>
        <v>1</v>
      </c>
      <c r="L111" s="140">
        <v>1</v>
      </c>
      <c r="M111" s="140">
        <v>1</v>
      </c>
      <c r="N111" s="140"/>
      <c r="O111" s="140"/>
      <c r="P111" s="140"/>
      <c r="Q111" s="140"/>
      <c r="R111" s="140"/>
      <c r="S111" s="140"/>
      <c r="T111" s="140"/>
      <c r="U111" s="140"/>
      <c r="V111" s="140">
        <f t="shared" si="22"/>
        <v>2</v>
      </c>
      <c r="W111" s="25">
        <f t="shared" si="23"/>
        <v>0.5</v>
      </c>
      <c r="X111" s="36" t="e">
        <f t="shared" si="24"/>
        <v>#DIV/0!</v>
      </c>
      <c r="Y111" s="36" t="e">
        <f t="shared" si="25"/>
        <v>#DIV/0!</v>
      </c>
      <c r="Z111" s="37" t="e">
        <f t="shared" si="26"/>
        <v>#DIV/0!</v>
      </c>
      <c r="AA111" s="1"/>
      <c r="AB111" s="120" t="s">
        <v>498</v>
      </c>
      <c r="AC111" s="106" t="s">
        <v>499</v>
      </c>
      <c r="AD111" s="1"/>
      <c r="AE111" s="120" t="s">
        <v>498</v>
      </c>
      <c r="AF111" s="106" t="s">
        <v>499</v>
      </c>
      <c r="AG111" s="1"/>
      <c r="AH111" s="1"/>
      <c r="AI111" s="1"/>
      <c r="AJ111" s="1"/>
      <c r="AK111" s="1"/>
      <c r="AL111" s="1"/>
      <c r="AM111" s="1"/>
      <c r="AN111" s="1"/>
      <c r="AO111" s="120" t="s">
        <v>498</v>
      </c>
      <c r="AP111" s="106" t="s">
        <v>499</v>
      </c>
      <c r="AQ111" s="140"/>
      <c r="AR111" s="14"/>
      <c r="AS111" s="17"/>
      <c r="AT111" s="53"/>
      <c r="AU111" s="54"/>
      <c r="AV111" s="170"/>
      <c r="AW111" s="141"/>
      <c r="AX111" s="96"/>
      <c r="AY111" s="120" t="s">
        <v>498</v>
      </c>
      <c r="AZ111" s="106" t="s">
        <v>499</v>
      </c>
      <c r="BA111" s="140"/>
      <c r="BB111" s="10"/>
      <c r="BC111" s="11"/>
      <c r="BD111" s="154"/>
      <c r="BE111" s="121"/>
      <c r="BF111" s="169"/>
      <c r="BG111" s="140"/>
      <c r="BH111" s="96"/>
      <c r="BI111" s="120" t="s">
        <v>498</v>
      </c>
      <c r="BJ111" s="106" t="s">
        <v>499</v>
      </c>
      <c r="BK111" s="140"/>
      <c r="BL111" s="10"/>
      <c r="BM111" s="11"/>
      <c r="BN111" s="154"/>
      <c r="BO111" s="121"/>
      <c r="BP111" s="169"/>
      <c r="BQ111" s="289"/>
      <c r="BR111" s="96"/>
      <c r="BS111" s="120" t="s">
        <v>498</v>
      </c>
      <c r="BT111" s="106" t="s">
        <v>499</v>
      </c>
      <c r="BU111" s="140"/>
      <c r="BV111" s="10"/>
      <c r="BW111" s="11"/>
      <c r="BX111" s="154"/>
      <c r="BY111" s="121"/>
      <c r="BZ111" s="169"/>
      <c r="CA111" s="140"/>
      <c r="CB111" s="96"/>
      <c r="CC111" s="112" t="s">
        <v>498</v>
      </c>
      <c r="CD111" s="106" t="s">
        <v>499</v>
      </c>
      <c r="CE111" s="141"/>
      <c r="CF111" s="14">
        <v>9</v>
      </c>
      <c r="CG111" s="17">
        <v>9</v>
      </c>
      <c r="CH111" s="53">
        <f>+CG111-CF111</f>
        <v>0</v>
      </c>
      <c r="CI111" s="54">
        <v>1</v>
      </c>
      <c r="CJ111" s="278">
        <f>+CH111*CI111</f>
        <v>0</v>
      </c>
      <c r="CK111" s="141">
        <v>84</v>
      </c>
      <c r="CL111" s="96"/>
      <c r="CM111" s="112" t="s">
        <v>498</v>
      </c>
      <c r="CN111" s="106" t="s">
        <v>499</v>
      </c>
      <c r="CO111" s="140"/>
      <c r="CP111" s="10">
        <v>9</v>
      </c>
      <c r="CQ111" s="11">
        <v>9</v>
      </c>
      <c r="CR111" s="89">
        <f>+CQ111-CP111</f>
        <v>0</v>
      </c>
      <c r="CS111" s="121">
        <v>1</v>
      </c>
      <c r="CT111" s="282">
        <f>+CR111*CS111</f>
        <v>0</v>
      </c>
      <c r="CU111" s="140">
        <v>84</v>
      </c>
      <c r="CW111" s="120" t="s">
        <v>498</v>
      </c>
      <c r="CX111" s="106" t="s">
        <v>499</v>
      </c>
      <c r="CY111" s="140"/>
      <c r="CZ111" s="10">
        <v>9</v>
      </c>
      <c r="DA111" s="11">
        <v>9</v>
      </c>
      <c r="DB111" s="154">
        <f>+DA111-CZ111</f>
        <v>0</v>
      </c>
      <c r="DC111" s="121">
        <v>1</v>
      </c>
      <c r="DD111" s="27">
        <f>+DB111*DC111</f>
        <v>0</v>
      </c>
      <c r="DE111" s="140">
        <v>86</v>
      </c>
    </row>
    <row r="112" spans="1:109" ht="15.75" thickBot="1" x14ac:dyDescent="0.3">
      <c r="A112" s="105" t="s">
        <v>182</v>
      </c>
      <c r="B112" s="106" t="s">
        <v>183</v>
      </c>
      <c r="C112" s="140"/>
      <c r="D112" s="10">
        <v>5.2222222222222232</v>
      </c>
      <c r="E112" s="11">
        <v>6.6666999999999996</v>
      </c>
      <c r="F112" s="154">
        <v>1.4444777777777764</v>
      </c>
      <c r="G112" s="121">
        <v>4</v>
      </c>
      <c r="H112" s="27">
        <v>5.7779111111111057</v>
      </c>
      <c r="I112" s="140">
        <v>7</v>
      </c>
      <c r="J112" s="140">
        <v>14</v>
      </c>
      <c r="K112" s="8">
        <f t="shared" si="21"/>
        <v>0.5</v>
      </c>
      <c r="L112" s="140">
        <v>2</v>
      </c>
      <c r="M112" s="140">
        <v>8</v>
      </c>
      <c r="N112" s="140">
        <v>1</v>
      </c>
      <c r="O112" s="140">
        <v>3</v>
      </c>
      <c r="P112" s="140">
        <v>4</v>
      </c>
      <c r="Q112" s="140">
        <v>3</v>
      </c>
      <c r="R112" s="140"/>
      <c r="S112" s="140"/>
      <c r="T112" s="140"/>
      <c r="U112" s="140"/>
      <c r="V112" s="140">
        <f t="shared" si="22"/>
        <v>21</v>
      </c>
      <c r="W112" s="25">
        <f t="shared" si="23"/>
        <v>0.2</v>
      </c>
      <c r="X112" s="36">
        <f t="shared" si="24"/>
        <v>0.25</v>
      </c>
      <c r="Y112" s="36">
        <f t="shared" si="25"/>
        <v>0.5714285714285714</v>
      </c>
      <c r="Z112" s="37" t="e">
        <f t="shared" si="26"/>
        <v>#DIV/0!</v>
      </c>
      <c r="AA112" s="1"/>
      <c r="AB112" s="105" t="s">
        <v>182</v>
      </c>
      <c r="AC112" s="106" t="s">
        <v>183</v>
      </c>
      <c r="AD112" s="1"/>
      <c r="AE112" s="105" t="s">
        <v>182</v>
      </c>
      <c r="AF112" s="106" t="s">
        <v>183</v>
      </c>
      <c r="AG112" s="140">
        <v>3</v>
      </c>
      <c r="AH112" s="6">
        <v>5.2222222222222232</v>
      </c>
      <c r="AI112" s="7">
        <v>6.6666999999999996</v>
      </c>
      <c r="AJ112" s="32">
        <v>1.4444777777777764</v>
      </c>
      <c r="AK112" s="121">
        <v>4</v>
      </c>
      <c r="AL112" s="169">
        <v>5.7779111111111057</v>
      </c>
      <c r="AM112" s="140">
        <v>2</v>
      </c>
      <c r="AN112" s="1"/>
      <c r="AO112" s="105" t="s">
        <v>182</v>
      </c>
      <c r="AP112" s="106" t="s">
        <v>183</v>
      </c>
      <c r="AQ112" s="140">
        <v>3</v>
      </c>
      <c r="AR112" s="10">
        <v>5.2222222222222232</v>
      </c>
      <c r="AS112" s="11">
        <v>6.6666999999999996</v>
      </c>
      <c r="AT112" s="154">
        <v>1.4444777777777764</v>
      </c>
      <c r="AU112" s="121">
        <v>4</v>
      </c>
      <c r="AV112" s="169">
        <v>5.7779111111111057</v>
      </c>
      <c r="AW112" s="104">
        <v>2</v>
      </c>
      <c r="AY112" s="105" t="s">
        <v>182</v>
      </c>
      <c r="AZ112" s="106" t="s">
        <v>183</v>
      </c>
      <c r="BA112" s="140"/>
      <c r="BB112" s="10">
        <v>5.2222222222222232</v>
      </c>
      <c r="BC112" s="11">
        <v>6.6666999999999996</v>
      </c>
      <c r="BD112" s="154">
        <v>1.4444777777777764</v>
      </c>
      <c r="BE112" s="121">
        <v>4</v>
      </c>
      <c r="BF112" s="169">
        <v>5.7779111111111057</v>
      </c>
      <c r="BG112" s="140">
        <v>3</v>
      </c>
      <c r="BI112" s="105" t="s">
        <v>182</v>
      </c>
      <c r="BJ112" s="106" t="s">
        <v>183</v>
      </c>
      <c r="BK112" s="140"/>
      <c r="BL112" s="10">
        <v>5.2222222222222232</v>
      </c>
      <c r="BM112" s="11">
        <v>6.6666999999999996</v>
      </c>
      <c r="BN112" s="154">
        <v>1.4444777777777764</v>
      </c>
      <c r="BO112" s="121">
        <v>4</v>
      </c>
      <c r="BP112" s="169">
        <v>5.7779111111111057</v>
      </c>
      <c r="BQ112" s="289"/>
      <c r="BS112" s="105" t="s">
        <v>182</v>
      </c>
      <c r="BT112" s="106" t="s">
        <v>183</v>
      </c>
      <c r="BU112" s="140"/>
      <c r="BV112" s="10">
        <v>5.2222222222222232</v>
      </c>
      <c r="BW112" s="11">
        <v>6.6666999999999996</v>
      </c>
      <c r="BX112" s="154">
        <v>1.4444777777777764</v>
      </c>
      <c r="BY112" s="121">
        <v>4</v>
      </c>
      <c r="BZ112" s="169">
        <v>5.7779111111111057</v>
      </c>
      <c r="CA112" s="140">
        <v>4</v>
      </c>
      <c r="CC112" s="105" t="s">
        <v>182</v>
      </c>
      <c r="CD112" s="106" t="s">
        <v>183</v>
      </c>
      <c r="CE112" s="140"/>
      <c r="CF112" s="10">
        <v>5.2222222222222232</v>
      </c>
      <c r="CG112" s="11">
        <v>6.6666999999999996</v>
      </c>
      <c r="CH112" s="154">
        <v>1.4444777777777764</v>
      </c>
      <c r="CI112" s="121">
        <v>4</v>
      </c>
      <c r="CJ112" s="169">
        <v>5.7779111111111057</v>
      </c>
      <c r="CK112" s="140">
        <v>4</v>
      </c>
      <c r="CM112" s="105" t="s">
        <v>182</v>
      </c>
      <c r="CN112" s="106" t="s">
        <v>183</v>
      </c>
      <c r="CO112" s="140"/>
      <c r="CP112" s="10">
        <v>5.2222222222222232</v>
      </c>
      <c r="CQ112" s="11">
        <v>6.6666999999999996</v>
      </c>
      <c r="CR112" s="154">
        <v>1.4444777777777764</v>
      </c>
      <c r="CS112" s="121">
        <v>4</v>
      </c>
      <c r="CT112" s="282">
        <v>5.7779111111111057</v>
      </c>
      <c r="CU112" s="140">
        <v>4</v>
      </c>
      <c r="CW112" s="105" t="s">
        <v>182</v>
      </c>
      <c r="CX112" s="106" t="s">
        <v>183</v>
      </c>
      <c r="CY112" s="140"/>
      <c r="CZ112" s="10">
        <v>5.2222222222222232</v>
      </c>
      <c r="DA112" s="11">
        <v>6.6666999999999996</v>
      </c>
      <c r="DB112" s="154">
        <v>1.4444777777777764</v>
      </c>
      <c r="DC112" s="121">
        <v>4</v>
      </c>
      <c r="DD112" s="27">
        <v>5.7779111111111057</v>
      </c>
      <c r="DE112" s="140">
        <v>4</v>
      </c>
    </row>
    <row r="113" spans="1:109" x14ac:dyDescent="0.25">
      <c r="A113" s="369" t="s">
        <v>530</v>
      </c>
      <c r="B113" s="369"/>
      <c r="C113" s="370" t="s">
        <v>525</v>
      </c>
      <c r="D113" s="306" t="s">
        <v>0</v>
      </c>
      <c r="E113" s="163" t="s">
        <v>1</v>
      </c>
      <c r="F113" s="371" t="s">
        <v>520</v>
      </c>
      <c r="G113" s="164" t="s">
        <v>1</v>
      </c>
      <c r="H113" s="372" t="s">
        <v>3</v>
      </c>
      <c r="I113" s="2"/>
      <c r="J113" s="2"/>
      <c r="K113" s="2"/>
      <c r="L113" s="315" t="s">
        <v>340</v>
      </c>
      <c r="M113" s="324" t="s">
        <v>340</v>
      </c>
      <c r="N113" s="315" t="s">
        <v>343</v>
      </c>
      <c r="O113" s="324" t="s">
        <v>345</v>
      </c>
      <c r="P113" s="315" t="s">
        <v>348</v>
      </c>
      <c r="Q113" s="324" t="s">
        <v>518</v>
      </c>
      <c r="R113" s="318" t="s">
        <v>350</v>
      </c>
      <c r="S113" s="327" t="s">
        <v>352</v>
      </c>
      <c r="T113" s="321" t="s">
        <v>378</v>
      </c>
      <c r="U113" s="349" t="s">
        <v>379</v>
      </c>
      <c r="V113" s="82" t="s">
        <v>531</v>
      </c>
      <c r="W113" s="189"/>
      <c r="X113" s="189"/>
      <c r="Y113" s="189"/>
      <c r="Z113" s="189"/>
      <c r="AA113" s="1"/>
      <c r="AB113" s="369" t="s">
        <v>530</v>
      </c>
      <c r="AC113" s="369"/>
      <c r="AD113" s="1"/>
      <c r="AE113" s="1" t="s">
        <v>426</v>
      </c>
      <c r="AF113" s="1"/>
      <c r="AG113" s="339" t="s">
        <v>525</v>
      </c>
      <c r="AH113" s="2" t="s">
        <v>0</v>
      </c>
      <c r="AI113" s="306" t="s">
        <v>1</v>
      </c>
      <c r="AJ113" s="188" t="s">
        <v>2</v>
      </c>
      <c r="AK113" s="190" t="s">
        <v>1</v>
      </c>
      <c r="AL113" s="71" t="s">
        <v>3</v>
      </c>
      <c r="AM113" s="190" t="s">
        <v>520</v>
      </c>
      <c r="AN113" s="1"/>
      <c r="AO113" s="1" t="s">
        <v>444</v>
      </c>
      <c r="AP113" s="1"/>
      <c r="AQ113" s="339" t="s">
        <v>525</v>
      </c>
      <c r="AR113" s="2" t="s">
        <v>0</v>
      </c>
      <c r="AS113" s="306" t="s">
        <v>1</v>
      </c>
      <c r="AT113" s="188" t="s">
        <v>2</v>
      </c>
      <c r="AU113" s="190" t="s">
        <v>1</v>
      </c>
      <c r="AV113" s="71" t="s">
        <v>3</v>
      </c>
      <c r="AW113" s="190" t="s">
        <v>520</v>
      </c>
      <c r="AX113" s="96"/>
      <c r="AY113" s="96" t="s">
        <v>448</v>
      </c>
      <c r="AZ113" s="96"/>
      <c r="BA113" s="339" t="s">
        <v>525</v>
      </c>
      <c r="BB113" s="2" t="s">
        <v>0</v>
      </c>
      <c r="BC113" s="306" t="s">
        <v>1</v>
      </c>
      <c r="BD113" s="188" t="s">
        <v>2</v>
      </c>
      <c r="BE113" s="190" t="s">
        <v>1</v>
      </c>
      <c r="BF113" s="71" t="s">
        <v>3</v>
      </c>
      <c r="BG113" s="190" t="s">
        <v>520</v>
      </c>
      <c r="BH113" s="96"/>
      <c r="BI113" s="96" t="s">
        <v>462</v>
      </c>
      <c r="BJ113" s="96"/>
      <c r="BK113" s="339" t="s">
        <v>525</v>
      </c>
      <c r="BL113" s="2" t="s">
        <v>0</v>
      </c>
      <c r="BM113" s="306" t="s">
        <v>1</v>
      </c>
      <c r="BN113" s="188" t="s">
        <v>2</v>
      </c>
      <c r="BO113" s="190" t="s">
        <v>1</v>
      </c>
      <c r="BP113" s="71" t="s">
        <v>3</v>
      </c>
      <c r="BQ113" s="190" t="s">
        <v>520</v>
      </c>
      <c r="BR113" s="96"/>
      <c r="BS113" s="96" t="s">
        <v>489</v>
      </c>
      <c r="BT113" s="96"/>
      <c r="BU113" s="339" t="s">
        <v>525</v>
      </c>
      <c r="BV113" s="2" t="s">
        <v>0</v>
      </c>
      <c r="BW113" s="306" t="s">
        <v>1</v>
      </c>
      <c r="BX113" s="188" t="s">
        <v>2</v>
      </c>
      <c r="BY113" s="190" t="s">
        <v>1</v>
      </c>
      <c r="BZ113" s="71" t="s">
        <v>3</v>
      </c>
      <c r="CA113" s="190" t="s">
        <v>520</v>
      </c>
      <c r="CB113" s="96"/>
      <c r="CC113" s="96" t="s">
        <v>508</v>
      </c>
      <c r="CD113" s="96"/>
      <c r="CE113" s="339" t="s">
        <v>525</v>
      </c>
      <c r="CF113" s="2" t="s">
        <v>0</v>
      </c>
      <c r="CG113" s="306" t="s">
        <v>1</v>
      </c>
      <c r="CH113" s="188" t="s">
        <v>2</v>
      </c>
      <c r="CI113" s="190" t="s">
        <v>1</v>
      </c>
      <c r="CJ113" s="71" t="s">
        <v>3</v>
      </c>
      <c r="CK113" s="190" t="s">
        <v>520</v>
      </c>
      <c r="CL113" s="96"/>
      <c r="CM113" s="96" t="s">
        <v>514</v>
      </c>
      <c r="CN113" s="96"/>
      <c r="CO113" s="339" t="s">
        <v>525</v>
      </c>
      <c r="CP113" s="2" t="s">
        <v>0</v>
      </c>
      <c r="CQ113" s="306" t="s">
        <v>1</v>
      </c>
      <c r="CR113" s="188" t="s">
        <v>2</v>
      </c>
      <c r="CS113" s="190" t="s">
        <v>1</v>
      </c>
      <c r="CT113" s="345" t="s">
        <v>3</v>
      </c>
      <c r="CU113" s="190" t="s">
        <v>520</v>
      </c>
      <c r="CW113" s="369" t="s">
        <v>530</v>
      </c>
      <c r="CX113" s="96"/>
      <c r="CY113" s="370" t="s">
        <v>525</v>
      </c>
      <c r="CZ113" s="306" t="s">
        <v>0</v>
      </c>
      <c r="DA113" s="163" t="s">
        <v>1</v>
      </c>
      <c r="DB113" s="371" t="s">
        <v>520</v>
      </c>
      <c r="DC113" s="164" t="s">
        <v>1</v>
      </c>
      <c r="DD113" s="372" t="s">
        <v>3</v>
      </c>
      <c r="DE113" s="50" t="s">
        <v>520</v>
      </c>
    </row>
    <row r="114" spans="1:109" x14ac:dyDescent="0.25">
      <c r="A114" s="369" t="s">
        <v>532</v>
      </c>
      <c r="B114" s="369"/>
      <c r="C114" s="100" t="s">
        <v>526</v>
      </c>
      <c r="D114" s="4" t="s">
        <v>5</v>
      </c>
      <c r="E114" s="100" t="s">
        <v>6</v>
      </c>
      <c r="F114" s="101" t="s">
        <v>521</v>
      </c>
      <c r="G114" s="373" t="s">
        <v>6</v>
      </c>
      <c r="H114" s="374" t="s">
        <v>520</v>
      </c>
      <c r="I114" s="3"/>
      <c r="J114" s="3"/>
      <c r="K114" s="3"/>
      <c r="L114" s="316" t="s">
        <v>341</v>
      </c>
      <c r="M114" s="325" t="s">
        <v>341</v>
      </c>
      <c r="N114" s="316" t="s">
        <v>344</v>
      </c>
      <c r="O114" s="325" t="s">
        <v>346</v>
      </c>
      <c r="P114" s="316" t="s">
        <v>349</v>
      </c>
      <c r="Q114" s="325" t="s">
        <v>353</v>
      </c>
      <c r="R114" s="319" t="s">
        <v>351</v>
      </c>
      <c r="S114" s="328" t="s">
        <v>353</v>
      </c>
      <c r="T114" s="322" t="s">
        <v>351</v>
      </c>
      <c r="U114" s="348" t="s">
        <v>353</v>
      </c>
      <c r="V114" s="180" t="s">
        <v>533</v>
      </c>
      <c r="W114" s="72"/>
      <c r="X114" s="72"/>
      <c r="Y114" s="72"/>
      <c r="Z114" s="72"/>
      <c r="AA114" s="1"/>
      <c r="AB114" s="369" t="s">
        <v>532</v>
      </c>
      <c r="AC114" s="369"/>
      <c r="AD114" s="1"/>
      <c r="AE114" s="1" t="s">
        <v>449</v>
      </c>
      <c r="AF114" s="1"/>
      <c r="AG114" s="340" t="s">
        <v>526</v>
      </c>
      <c r="AH114" s="3" t="s">
        <v>5</v>
      </c>
      <c r="AI114" s="4" t="s">
        <v>6</v>
      </c>
      <c r="AJ114" s="180" t="s">
        <v>523</v>
      </c>
      <c r="AK114" s="58" t="s">
        <v>6</v>
      </c>
      <c r="AL114" s="73" t="s">
        <v>2</v>
      </c>
      <c r="AM114" s="58" t="s">
        <v>521</v>
      </c>
      <c r="AN114" s="1"/>
      <c r="AO114" s="1" t="s">
        <v>449</v>
      </c>
      <c r="AP114" s="1"/>
      <c r="AQ114" s="340" t="s">
        <v>526</v>
      </c>
      <c r="AR114" s="3" t="s">
        <v>5</v>
      </c>
      <c r="AS114" s="4" t="s">
        <v>6</v>
      </c>
      <c r="AT114" s="180" t="s">
        <v>523</v>
      </c>
      <c r="AU114" s="58" t="s">
        <v>6</v>
      </c>
      <c r="AV114" s="73" t="s">
        <v>2</v>
      </c>
      <c r="AW114" s="58" t="s">
        <v>521</v>
      </c>
      <c r="AX114" s="96"/>
      <c r="AY114" s="96" t="s">
        <v>449</v>
      </c>
      <c r="AZ114" s="96"/>
      <c r="BA114" s="340" t="s">
        <v>526</v>
      </c>
      <c r="BB114" s="3" t="s">
        <v>5</v>
      </c>
      <c r="BC114" s="4" t="s">
        <v>6</v>
      </c>
      <c r="BD114" s="180" t="s">
        <v>523</v>
      </c>
      <c r="BE114" s="58" t="s">
        <v>6</v>
      </c>
      <c r="BF114" s="73" t="s">
        <v>2</v>
      </c>
      <c r="BG114" s="58" t="s">
        <v>521</v>
      </c>
      <c r="BH114" s="96"/>
      <c r="BI114" s="343" t="s">
        <v>449</v>
      </c>
      <c r="BJ114" s="96"/>
      <c r="BK114" s="340" t="s">
        <v>526</v>
      </c>
      <c r="BL114" s="3" t="s">
        <v>5</v>
      </c>
      <c r="BM114" s="4" t="s">
        <v>6</v>
      </c>
      <c r="BN114" s="180" t="s">
        <v>523</v>
      </c>
      <c r="BO114" s="58" t="s">
        <v>6</v>
      </c>
      <c r="BP114" s="73" t="s">
        <v>2</v>
      </c>
      <c r="BQ114" s="58" t="s">
        <v>521</v>
      </c>
      <c r="BR114" s="96"/>
      <c r="BS114" s="343" t="s">
        <v>449</v>
      </c>
      <c r="BT114" s="96"/>
      <c r="BU114" s="340" t="s">
        <v>526</v>
      </c>
      <c r="BV114" s="3" t="s">
        <v>5</v>
      </c>
      <c r="BW114" s="4" t="s">
        <v>6</v>
      </c>
      <c r="BX114" s="180" t="s">
        <v>523</v>
      </c>
      <c r="BY114" s="58" t="s">
        <v>6</v>
      </c>
      <c r="BZ114" s="73" t="s">
        <v>2</v>
      </c>
      <c r="CA114" s="58" t="s">
        <v>521</v>
      </c>
      <c r="CB114" s="96"/>
      <c r="CC114" s="343" t="s">
        <v>449</v>
      </c>
      <c r="CD114" s="96"/>
      <c r="CE114" s="340" t="s">
        <v>526</v>
      </c>
      <c r="CF114" s="3" t="s">
        <v>5</v>
      </c>
      <c r="CG114" s="4" t="s">
        <v>6</v>
      </c>
      <c r="CH114" s="180" t="s">
        <v>523</v>
      </c>
      <c r="CI114" s="58" t="s">
        <v>6</v>
      </c>
      <c r="CJ114" s="73" t="s">
        <v>2</v>
      </c>
      <c r="CK114" s="58" t="s">
        <v>521</v>
      </c>
      <c r="CL114" s="96"/>
      <c r="CM114" s="343" t="s">
        <v>449</v>
      </c>
      <c r="CN114" s="96"/>
      <c r="CO114" s="340" t="s">
        <v>526</v>
      </c>
      <c r="CP114" s="3" t="s">
        <v>5</v>
      </c>
      <c r="CQ114" s="4" t="s">
        <v>6</v>
      </c>
      <c r="CR114" s="180" t="s">
        <v>523</v>
      </c>
      <c r="CS114" s="58" t="s">
        <v>6</v>
      </c>
      <c r="CT114" s="346" t="s">
        <v>2</v>
      </c>
      <c r="CU114" s="58" t="s">
        <v>521</v>
      </c>
      <c r="CW114" s="369" t="s">
        <v>532</v>
      </c>
      <c r="CX114" s="96"/>
      <c r="CY114" s="100" t="s">
        <v>526</v>
      </c>
      <c r="CZ114" s="4" t="s">
        <v>5</v>
      </c>
      <c r="DA114" s="100" t="s">
        <v>6</v>
      </c>
      <c r="DB114" s="101" t="s">
        <v>521</v>
      </c>
      <c r="DC114" s="373" t="s">
        <v>6</v>
      </c>
      <c r="DD114" s="374" t="s">
        <v>520</v>
      </c>
      <c r="DE114" s="166" t="s">
        <v>521</v>
      </c>
    </row>
    <row r="115" spans="1:109" x14ac:dyDescent="0.25">
      <c r="A115" s="375" t="s">
        <v>449</v>
      </c>
      <c r="B115" s="369"/>
      <c r="C115" s="100" t="s">
        <v>4</v>
      </c>
      <c r="D115" s="3"/>
      <c r="E115" s="98"/>
      <c r="F115" s="101" t="s">
        <v>534</v>
      </c>
      <c r="G115" s="373" t="s">
        <v>7</v>
      </c>
      <c r="H115" s="374" t="s">
        <v>521</v>
      </c>
      <c r="I115" s="3"/>
      <c r="J115" s="3"/>
      <c r="K115" s="3"/>
      <c r="L115" s="316" t="s">
        <v>332</v>
      </c>
      <c r="M115" s="325" t="s">
        <v>342</v>
      </c>
      <c r="N115" s="316" t="s">
        <v>5</v>
      </c>
      <c r="O115" s="325" t="s">
        <v>347</v>
      </c>
      <c r="P115" s="316" t="s">
        <v>347</v>
      </c>
      <c r="Q115" s="325" t="s">
        <v>5</v>
      </c>
      <c r="R115" s="319" t="s">
        <v>5</v>
      </c>
      <c r="S115" s="328" t="s">
        <v>5</v>
      </c>
      <c r="T115" s="322" t="s">
        <v>5</v>
      </c>
      <c r="U115" s="348" t="s">
        <v>5</v>
      </c>
      <c r="V115" s="180" t="s">
        <v>535</v>
      </c>
      <c r="W115" s="331" t="s">
        <v>339</v>
      </c>
      <c r="X115" s="331" t="s">
        <v>336</v>
      </c>
      <c r="Y115" s="331" t="s">
        <v>337</v>
      </c>
      <c r="Z115" s="331" t="s">
        <v>338</v>
      </c>
      <c r="AA115" s="1"/>
      <c r="AB115" s="375" t="s">
        <v>449</v>
      </c>
      <c r="AC115" s="369"/>
      <c r="AD115" s="1"/>
      <c r="AE115" s="1"/>
      <c r="AF115" s="1"/>
      <c r="AG115" s="341" t="s">
        <v>4</v>
      </c>
      <c r="AH115" s="3"/>
      <c r="AI115" s="3"/>
      <c r="AJ115" s="180" t="s">
        <v>524</v>
      </c>
      <c r="AK115" s="58" t="s">
        <v>7</v>
      </c>
      <c r="AL115" s="58" t="s">
        <v>8</v>
      </c>
      <c r="AM115" s="58" t="s">
        <v>387</v>
      </c>
      <c r="AN115" s="1"/>
      <c r="AO115" s="1"/>
      <c r="AP115" s="1"/>
      <c r="AQ115" s="341" t="s">
        <v>4</v>
      </c>
      <c r="AR115" s="3"/>
      <c r="AS115" s="3"/>
      <c r="AT115" s="180" t="s">
        <v>524</v>
      </c>
      <c r="AU115" s="58" t="s">
        <v>7</v>
      </c>
      <c r="AV115" s="58" t="s">
        <v>8</v>
      </c>
      <c r="AW115" s="58" t="s">
        <v>387</v>
      </c>
      <c r="AX115" s="96"/>
      <c r="AY115" s="96"/>
      <c r="AZ115" s="96"/>
      <c r="BA115" s="341" t="s">
        <v>4</v>
      </c>
      <c r="BB115" s="3"/>
      <c r="BC115" s="3"/>
      <c r="BD115" s="180" t="s">
        <v>524</v>
      </c>
      <c r="BE115" s="58" t="s">
        <v>7</v>
      </c>
      <c r="BF115" s="58" t="s">
        <v>8</v>
      </c>
      <c r="BG115" s="58" t="s">
        <v>387</v>
      </c>
      <c r="BH115" s="96"/>
      <c r="BI115" s="96"/>
      <c r="BJ115" s="96"/>
      <c r="BK115" s="341" t="s">
        <v>4</v>
      </c>
      <c r="BL115" s="3"/>
      <c r="BM115" s="3"/>
      <c r="BN115" s="180" t="s">
        <v>524</v>
      </c>
      <c r="BO115" s="58" t="s">
        <v>7</v>
      </c>
      <c r="BP115" s="58" t="s">
        <v>8</v>
      </c>
      <c r="BQ115" s="58" t="s">
        <v>387</v>
      </c>
      <c r="BR115" s="96"/>
      <c r="BS115" s="96"/>
      <c r="BT115" s="96"/>
      <c r="BU115" s="341" t="s">
        <v>4</v>
      </c>
      <c r="BV115" s="3"/>
      <c r="BW115" s="3"/>
      <c r="BX115" s="180" t="s">
        <v>524</v>
      </c>
      <c r="BY115" s="58" t="s">
        <v>7</v>
      </c>
      <c r="BZ115" s="58" t="s">
        <v>8</v>
      </c>
      <c r="CA115" s="58" t="s">
        <v>387</v>
      </c>
      <c r="CB115" s="96"/>
      <c r="CC115" s="96"/>
      <c r="CD115" s="96"/>
      <c r="CE115" s="341" t="s">
        <v>4</v>
      </c>
      <c r="CF115" s="3"/>
      <c r="CG115" s="3"/>
      <c r="CH115" s="180" t="s">
        <v>524</v>
      </c>
      <c r="CI115" s="58" t="s">
        <v>7</v>
      </c>
      <c r="CJ115" s="58" t="s">
        <v>8</v>
      </c>
      <c r="CK115" s="58" t="s">
        <v>387</v>
      </c>
      <c r="CL115" s="96"/>
      <c r="CM115" s="96"/>
      <c r="CN115" s="96"/>
      <c r="CO115" s="341" t="s">
        <v>4</v>
      </c>
      <c r="CP115" s="3"/>
      <c r="CQ115" s="3"/>
      <c r="CR115" s="180" t="s">
        <v>524</v>
      </c>
      <c r="CS115" s="58" t="s">
        <v>7</v>
      </c>
      <c r="CT115" s="58" t="s">
        <v>8</v>
      </c>
      <c r="CU115" s="58" t="s">
        <v>387</v>
      </c>
      <c r="CW115" s="375" t="s">
        <v>449</v>
      </c>
      <c r="CX115" s="96"/>
      <c r="CY115" s="100" t="s">
        <v>4</v>
      </c>
      <c r="CZ115" s="4"/>
      <c r="DA115" s="100"/>
      <c r="DB115" s="101" t="s">
        <v>534</v>
      </c>
      <c r="DC115" s="373" t="s">
        <v>7</v>
      </c>
      <c r="DD115" s="374" t="s">
        <v>521</v>
      </c>
      <c r="DE115" s="101" t="s">
        <v>387</v>
      </c>
    </row>
    <row r="116" spans="1:109" x14ac:dyDescent="0.25">
      <c r="A116" s="369"/>
      <c r="B116" s="369"/>
      <c r="C116" s="100" t="s">
        <v>536</v>
      </c>
      <c r="D116" s="4"/>
      <c r="E116" s="100"/>
      <c r="F116" s="101" t="s">
        <v>524</v>
      </c>
      <c r="G116" s="376"/>
      <c r="H116" s="102" t="s">
        <v>8</v>
      </c>
      <c r="I116" s="4" t="s">
        <v>327</v>
      </c>
      <c r="J116" s="4" t="s">
        <v>327</v>
      </c>
      <c r="K116" s="4" t="s">
        <v>330</v>
      </c>
      <c r="L116" s="316">
        <v>0</v>
      </c>
      <c r="M116" s="325">
        <v>0</v>
      </c>
      <c r="N116" s="316">
        <v>1</v>
      </c>
      <c r="O116" s="325">
        <v>-1</v>
      </c>
      <c r="P116" s="316">
        <v>2</v>
      </c>
      <c r="Q116" s="325">
        <v>-2</v>
      </c>
      <c r="R116" s="319">
        <v>3</v>
      </c>
      <c r="S116" s="328">
        <v>-3</v>
      </c>
      <c r="T116" s="322">
        <v>4</v>
      </c>
      <c r="U116" s="348">
        <v>-4</v>
      </c>
      <c r="V116" s="180" t="s">
        <v>519</v>
      </c>
      <c r="W116" s="58" t="s">
        <v>334</v>
      </c>
      <c r="X116" s="58" t="s">
        <v>334</v>
      </c>
      <c r="Y116" s="58" t="s">
        <v>334</v>
      </c>
      <c r="Z116" s="58" t="s">
        <v>334</v>
      </c>
      <c r="AA116" s="1"/>
      <c r="AB116" s="369"/>
      <c r="AC116" s="369"/>
      <c r="AD116" s="1"/>
      <c r="AE116" s="1"/>
      <c r="AF116" s="1"/>
      <c r="AG116" s="341" t="s">
        <v>519</v>
      </c>
      <c r="AH116" s="4" t="s">
        <v>9</v>
      </c>
      <c r="AI116" s="4" t="s">
        <v>10</v>
      </c>
      <c r="AJ116" s="180" t="s">
        <v>11</v>
      </c>
      <c r="AK116" s="58" t="s">
        <v>12</v>
      </c>
      <c r="AL116" s="58" t="s">
        <v>13</v>
      </c>
      <c r="AM116" s="58" t="s">
        <v>522</v>
      </c>
      <c r="AN116" s="1"/>
      <c r="AO116" s="1"/>
      <c r="AP116" s="1"/>
      <c r="AQ116" s="341" t="s">
        <v>519</v>
      </c>
      <c r="AR116" s="4" t="s">
        <v>9</v>
      </c>
      <c r="AS116" s="4" t="s">
        <v>10</v>
      </c>
      <c r="AT116" s="180" t="s">
        <v>11</v>
      </c>
      <c r="AU116" s="58" t="s">
        <v>12</v>
      </c>
      <c r="AV116" s="58" t="s">
        <v>13</v>
      </c>
      <c r="AW116" s="58" t="s">
        <v>522</v>
      </c>
      <c r="AX116" s="96"/>
      <c r="AY116" s="96"/>
      <c r="AZ116" s="96"/>
      <c r="BA116" s="341" t="s">
        <v>519</v>
      </c>
      <c r="BB116" s="4" t="s">
        <v>9</v>
      </c>
      <c r="BC116" s="4" t="s">
        <v>10</v>
      </c>
      <c r="BD116" s="180" t="s">
        <v>11</v>
      </c>
      <c r="BE116" s="58" t="s">
        <v>12</v>
      </c>
      <c r="BF116" s="58" t="s">
        <v>13</v>
      </c>
      <c r="BG116" s="58" t="s">
        <v>522</v>
      </c>
      <c r="BH116" s="96"/>
      <c r="BI116" s="96"/>
      <c r="BJ116" s="96"/>
      <c r="BK116" s="341" t="s">
        <v>519</v>
      </c>
      <c r="BL116" s="4" t="s">
        <v>9</v>
      </c>
      <c r="BM116" s="4" t="s">
        <v>10</v>
      </c>
      <c r="BN116" s="180" t="s">
        <v>11</v>
      </c>
      <c r="BO116" s="58" t="s">
        <v>12</v>
      </c>
      <c r="BP116" s="58" t="s">
        <v>13</v>
      </c>
      <c r="BQ116" s="58" t="s">
        <v>522</v>
      </c>
      <c r="BR116" s="96"/>
      <c r="BS116" s="96"/>
      <c r="BT116" s="96"/>
      <c r="BU116" s="341" t="s">
        <v>519</v>
      </c>
      <c r="BV116" s="4" t="s">
        <v>9</v>
      </c>
      <c r="BW116" s="4" t="s">
        <v>10</v>
      </c>
      <c r="BX116" s="180" t="s">
        <v>11</v>
      </c>
      <c r="BY116" s="58" t="s">
        <v>12</v>
      </c>
      <c r="BZ116" s="58" t="s">
        <v>13</v>
      </c>
      <c r="CA116" s="58" t="s">
        <v>522</v>
      </c>
      <c r="CB116" s="96"/>
      <c r="CC116" s="96"/>
      <c r="CD116" s="96"/>
      <c r="CE116" s="341" t="s">
        <v>519</v>
      </c>
      <c r="CF116" s="4" t="s">
        <v>9</v>
      </c>
      <c r="CG116" s="4" t="s">
        <v>10</v>
      </c>
      <c r="CH116" s="180" t="s">
        <v>11</v>
      </c>
      <c r="CI116" s="58" t="s">
        <v>12</v>
      </c>
      <c r="CJ116" s="58" t="s">
        <v>13</v>
      </c>
      <c r="CK116" s="58" t="s">
        <v>522</v>
      </c>
      <c r="CL116" s="96"/>
      <c r="CM116" s="96"/>
      <c r="CN116" s="96"/>
      <c r="CO116" s="341" t="s">
        <v>519</v>
      </c>
      <c r="CP116" s="4" t="s">
        <v>9</v>
      </c>
      <c r="CQ116" s="4" t="s">
        <v>10</v>
      </c>
      <c r="CR116" s="180" t="s">
        <v>11</v>
      </c>
      <c r="CS116" s="58" t="s">
        <v>12</v>
      </c>
      <c r="CT116" s="58" t="s">
        <v>13</v>
      </c>
      <c r="CU116" s="58" t="s">
        <v>522</v>
      </c>
      <c r="CW116" s="369"/>
      <c r="CX116" s="96"/>
      <c r="CY116" s="100" t="s">
        <v>536</v>
      </c>
      <c r="CZ116" s="4"/>
      <c r="DA116" s="100"/>
      <c r="DB116" s="101" t="s">
        <v>524</v>
      </c>
      <c r="DC116" s="373"/>
      <c r="DD116" s="102" t="s">
        <v>8</v>
      </c>
      <c r="DE116" s="101" t="s">
        <v>544</v>
      </c>
    </row>
    <row r="117" spans="1:109" ht="15.75" thickBot="1" x14ac:dyDescent="0.3">
      <c r="A117" s="377" t="s">
        <v>14</v>
      </c>
      <c r="B117" s="353" t="s">
        <v>15</v>
      </c>
      <c r="C117" s="378">
        <v>42562</v>
      </c>
      <c r="D117" s="228" t="s">
        <v>9</v>
      </c>
      <c r="E117" s="379" t="s">
        <v>10</v>
      </c>
      <c r="F117" s="230" t="s">
        <v>537</v>
      </c>
      <c r="G117" s="380" t="s">
        <v>12</v>
      </c>
      <c r="H117" s="229" t="s">
        <v>538</v>
      </c>
      <c r="I117" s="228" t="s">
        <v>328</v>
      </c>
      <c r="J117" s="228" t="s">
        <v>329</v>
      </c>
      <c r="K117" s="228" t="s">
        <v>331</v>
      </c>
      <c r="L117" s="317" t="s">
        <v>332</v>
      </c>
      <c r="M117" s="326" t="s">
        <v>333</v>
      </c>
      <c r="N117" s="317" t="s">
        <v>332</v>
      </c>
      <c r="O117" s="326" t="s">
        <v>333</v>
      </c>
      <c r="P117" s="317" t="s">
        <v>332</v>
      </c>
      <c r="Q117" s="326" t="s">
        <v>333</v>
      </c>
      <c r="R117" s="320" t="s">
        <v>332</v>
      </c>
      <c r="S117" s="329" t="s">
        <v>333</v>
      </c>
      <c r="T117" s="323" t="s">
        <v>332</v>
      </c>
      <c r="U117" s="350" t="s">
        <v>333</v>
      </c>
      <c r="V117" s="381">
        <v>42014</v>
      </c>
      <c r="W117" s="332" t="s">
        <v>335</v>
      </c>
      <c r="X117" s="332" t="s">
        <v>335</v>
      </c>
      <c r="Y117" s="332" t="s">
        <v>335</v>
      </c>
      <c r="Z117" s="332" t="s">
        <v>335</v>
      </c>
      <c r="AA117" s="1"/>
      <c r="AB117" s="377" t="s">
        <v>14</v>
      </c>
      <c r="AC117" s="353" t="s">
        <v>15</v>
      </c>
      <c r="AD117" s="1"/>
      <c r="AE117" s="333" t="s">
        <v>14</v>
      </c>
      <c r="AF117" s="335" t="s">
        <v>15</v>
      </c>
      <c r="AG117" s="334">
        <v>42014</v>
      </c>
      <c r="AH117" s="336"/>
      <c r="AI117" s="336"/>
      <c r="AJ117" s="230" t="s">
        <v>16</v>
      </c>
      <c r="AK117" s="338"/>
      <c r="AL117" s="229" t="s">
        <v>17</v>
      </c>
      <c r="AM117" s="337">
        <v>42548</v>
      </c>
      <c r="AN117" s="1"/>
      <c r="AO117" s="333" t="s">
        <v>14</v>
      </c>
      <c r="AP117" s="333" t="s">
        <v>15</v>
      </c>
      <c r="AQ117" s="334">
        <v>42014</v>
      </c>
      <c r="AR117" s="336"/>
      <c r="AS117" s="336"/>
      <c r="AT117" s="230" t="s">
        <v>16</v>
      </c>
      <c r="AU117" s="338"/>
      <c r="AV117" s="229" t="s">
        <v>17</v>
      </c>
      <c r="AW117" s="337">
        <v>42562</v>
      </c>
      <c r="AX117" s="96"/>
      <c r="AY117" s="333" t="s">
        <v>14</v>
      </c>
      <c r="AZ117" s="333" t="s">
        <v>15</v>
      </c>
      <c r="BA117" s="334">
        <v>42014</v>
      </c>
      <c r="BB117" s="336"/>
      <c r="BC117" s="336"/>
      <c r="BD117" s="230" t="s">
        <v>16</v>
      </c>
      <c r="BE117" s="338"/>
      <c r="BF117" s="229" t="s">
        <v>17</v>
      </c>
      <c r="BG117" s="337">
        <v>42602</v>
      </c>
      <c r="BH117" s="96"/>
      <c r="BI117" s="333" t="s">
        <v>14</v>
      </c>
      <c r="BJ117" s="333" t="s">
        <v>15</v>
      </c>
      <c r="BK117" s="334">
        <v>42014</v>
      </c>
      <c r="BL117" s="336"/>
      <c r="BM117" s="336"/>
      <c r="BN117" s="230" t="s">
        <v>16</v>
      </c>
      <c r="BO117" s="338"/>
      <c r="BP117" s="229" t="s">
        <v>17</v>
      </c>
      <c r="BQ117" s="337">
        <v>42646</v>
      </c>
      <c r="BR117" s="96"/>
      <c r="BS117" s="333" t="s">
        <v>14</v>
      </c>
      <c r="BT117" s="333" t="s">
        <v>15</v>
      </c>
      <c r="BU117" s="334">
        <v>42014</v>
      </c>
      <c r="BV117" s="336"/>
      <c r="BW117" s="336"/>
      <c r="BX117" s="230" t="s">
        <v>16</v>
      </c>
      <c r="BY117" s="338"/>
      <c r="BZ117" s="229" t="s">
        <v>17</v>
      </c>
      <c r="CA117" s="337">
        <v>42679</v>
      </c>
      <c r="CB117" s="96"/>
      <c r="CC117" s="333" t="s">
        <v>14</v>
      </c>
      <c r="CD117" s="333" t="s">
        <v>15</v>
      </c>
      <c r="CE117" s="334">
        <v>42014</v>
      </c>
      <c r="CF117" s="336"/>
      <c r="CG117" s="336"/>
      <c r="CH117" s="230" t="s">
        <v>16</v>
      </c>
      <c r="CI117" s="338"/>
      <c r="CJ117" s="229" t="s">
        <v>17</v>
      </c>
      <c r="CK117" s="337">
        <v>42710</v>
      </c>
      <c r="CL117" s="96"/>
      <c r="CM117" s="333" t="s">
        <v>14</v>
      </c>
      <c r="CN117" s="333" t="s">
        <v>15</v>
      </c>
      <c r="CO117" s="334">
        <v>42014</v>
      </c>
      <c r="CP117" s="336"/>
      <c r="CQ117" s="336"/>
      <c r="CR117" s="230" t="s">
        <v>16</v>
      </c>
      <c r="CS117" s="338"/>
      <c r="CT117" s="229" t="s">
        <v>17</v>
      </c>
      <c r="CU117" s="337">
        <v>42741</v>
      </c>
      <c r="CW117" s="377" t="s">
        <v>14</v>
      </c>
      <c r="CX117" s="353" t="s">
        <v>15</v>
      </c>
      <c r="CY117" s="378">
        <v>42562</v>
      </c>
      <c r="CZ117" s="228" t="s">
        <v>9</v>
      </c>
      <c r="DA117" s="379" t="s">
        <v>10</v>
      </c>
      <c r="DB117" s="230" t="s">
        <v>542</v>
      </c>
      <c r="DC117" s="380" t="s">
        <v>12</v>
      </c>
      <c r="DD117" s="397" t="s">
        <v>538</v>
      </c>
      <c r="DE117" s="400">
        <v>42763</v>
      </c>
    </row>
    <row r="118" spans="1:109" x14ac:dyDescent="0.25">
      <c r="A118" s="109" t="s">
        <v>182</v>
      </c>
      <c r="B118" s="106" t="s">
        <v>185</v>
      </c>
      <c r="C118" s="140">
        <v>4</v>
      </c>
      <c r="D118" s="10">
        <v>6.1694000000000004</v>
      </c>
      <c r="E118" s="11">
        <v>6.25</v>
      </c>
      <c r="F118" s="154">
        <f>+E118-D118</f>
        <v>8.0599999999999561E-2</v>
      </c>
      <c r="G118" s="121">
        <v>5</v>
      </c>
      <c r="H118" s="27">
        <f>+F118*G118</f>
        <v>0.4029999999999978</v>
      </c>
      <c r="I118" s="140">
        <v>56</v>
      </c>
      <c r="J118" s="140">
        <v>41</v>
      </c>
      <c r="K118" s="8">
        <f t="shared" ref="K118:K124" si="27">+I118/J118</f>
        <v>1.3658536585365855</v>
      </c>
      <c r="L118" s="140">
        <v>23</v>
      </c>
      <c r="M118" s="140">
        <v>15</v>
      </c>
      <c r="N118" s="140">
        <v>29</v>
      </c>
      <c r="O118" s="140">
        <v>19</v>
      </c>
      <c r="P118" s="140">
        <v>4</v>
      </c>
      <c r="Q118" s="140">
        <v>7</v>
      </c>
      <c r="R118" s="140"/>
      <c r="S118" s="140"/>
      <c r="T118" s="140"/>
      <c r="U118" s="140"/>
      <c r="V118" s="140">
        <f t="shared" ref="V118:V181" si="28">+L118+M118+N118+O118+P118+Q118+R118+S118+T118+U118</f>
        <v>97</v>
      </c>
      <c r="W118" s="25">
        <f t="shared" ref="W118:W162" si="29">+L118/(M118+L118)</f>
        <v>0.60526315789473684</v>
      </c>
      <c r="X118" s="36">
        <f t="shared" ref="X118:X181" si="30">+N118/(O118+N118)</f>
        <v>0.60416666666666663</v>
      </c>
      <c r="Y118" s="36">
        <f t="shared" ref="Y118:Y162" si="31">+P118/(Q118+P118)</f>
        <v>0.36363636363636365</v>
      </c>
      <c r="Z118" s="37" t="e">
        <f t="shared" ref="Z118:Z162" si="32">+R118/(S118+R118)</f>
        <v>#DIV/0!</v>
      </c>
      <c r="AA118" s="1"/>
      <c r="AB118" s="109" t="s">
        <v>182</v>
      </c>
      <c r="AC118" s="106" t="s">
        <v>185</v>
      </c>
      <c r="AD118" s="1"/>
      <c r="AE118" s="110" t="s">
        <v>184</v>
      </c>
      <c r="AF118" s="106" t="s">
        <v>185</v>
      </c>
      <c r="AG118" s="140">
        <v>10</v>
      </c>
      <c r="AH118" s="10">
        <v>6.2277000000000005</v>
      </c>
      <c r="AI118" s="11">
        <v>6.25</v>
      </c>
      <c r="AJ118" s="154">
        <v>2.2299999999999542E-2</v>
      </c>
      <c r="AK118" s="121">
        <v>5</v>
      </c>
      <c r="AL118" s="169">
        <v>0.11149999999999771</v>
      </c>
      <c r="AM118" s="140">
        <v>87</v>
      </c>
      <c r="AN118" s="1"/>
      <c r="AO118" s="110" t="s">
        <v>184</v>
      </c>
      <c r="AP118" s="106" t="s">
        <v>185</v>
      </c>
      <c r="AQ118" s="140">
        <v>10</v>
      </c>
      <c r="AR118" s="10">
        <v>6.2277000000000005</v>
      </c>
      <c r="AS118" s="11">
        <v>6.25</v>
      </c>
      <c r="AT118" s="154">
        <v>2.2299999999999542E-2</v>
      </c>
      <c r="AU118" s="121">
        <v>5</v>
      </c>
      <c r="AV118" s="169">
        <v>0.11149999999999771</v>
      </c>
      <c r="AW118" s="104">
        <v>90</v>
      </c>
      <c r="AY118" s="110" t="s">
        <v>184</v>
      </c>
      <c r="AZ118" s="106" t="s">
        <v>185</v>
      </c>
      <c r="BA118" s="141">
        <v>1</v>
      </c>
      <c r="BB118" s="14">
        <v>5.8944000000000001</v>
      </c>
      <c r="BC118" s="17">
        <v>6.25</v>
      </c>
      <c r="BD118" s="53">
        <f>+BC118-BB118</f>
        <v>0.35559999999999992</v>
      </c>
      <c r="BE118" s="54">
        <v>5</v>
      </c>
      <c r="BF118" s="170">
        <f>+BD118*BE118</f>
        <v>1.7779999999999996</v>
      </c>
      <c r="BG118" s="141">
        <v>43</v>
      </c>
      <c r="BI118" s="110" t="s">
        <v>182</v>
      </c>
      <c r="BJ118" s="106" t="s">
        <v>185</v>
      </c>
      <c r="BK118" s="104">
        <v>3</v>
      </c>
      <c r="BL118" s="14">
        <v>8.2943666666666687</v>
      </c>
      <c r="BM118" s="17">
        <v>6.25</v>
      </c>
      <c r="BN118" s="53">
        <v>-2.0443666666666687</v>
      </c>
      <c r="BO118" s="54">
        <v>5</v>
      </c>
      <c r="BP118" s="238">
        <v>-10.221833333333343</v>
      </c>
      <c r="BQ118" s="342"/>
      <c r="BS118" s="110" t="s">
        <v>182</v>
      </c>
      <c r="BT118" s="106" t="s">
        <v>185</v>
      </c>
      <c r="BU118" s="104">
        <v>3</v>
      </c>
      <c r="BV118" s="10">
        <v>8.2943666666666687</v>
      </c>
      <c r="BW118" s="11">
        <v>6.25</v>
      </c>
      <c r="BX118" s="154">
        <v>-2.0443666666666687</v>
      </c>
      <c r="BY118" s="121">
        <v>5</v>
      </c>
      <c r="BZ118" s="27">
        <v>-10.221833333333343</v>
      </c>
      <c r="CA118" s="140">
        <v>186</v>
      </c>
      <c r="CC118" s="110" t="s">
        <v>182</v>
      </c>
      <c r="CD118" s="106" t="s">
        <v>185</v>
      </c>
      <c r="CE118" s="141">
        <v>4</v>
      </c>
      <c r="CF118" s="14">
        <v>6.1694000000000004</v>
      </c>
      <c r="CG118" s="17">
        <v>6.25</v>
      </c>
      <c r="CH118" s="280">
        <f>+CG118-CF118</f>
        <v>8.0599999999999561E-2</v>
      </c>
      <c r="CI118" s="54">
        <v>5</v>
      </c>
      <c r="CJ118" s="278">
        <f>+CH118*CI118</f>
        <v>0.4029999999999978</v>
      </c>
      <c r="CK118" s="141">
        <v>73</v>
      </c>
      <c r="CM118" s="110" t="s">
        <v>182</v>
      </c>
      <c r="CN118" s="106" t="s">
        <v>185</v>
      </c>
      <c r="CO118" s="140">
        <v>4</v>
      </c>
      <c r="CP118" s="10">
        <v>6.1694000000000004</v>
      </c>
      <c r="CQ118" s="11">
        <v>6.25</v>
      </c>
      <c r="CR118" s="154">
        <f>+CQ118-CP118</f>
        <v>8.0599999999999561E-2</v>
      </c>
      <c r="CS118" s="121">
        <v>5</v>
      </c>
      <c r="CT118" s="282">
        <f>+CR118*CS118</f>
        <v>0.4029999999999978</v>
      </c>
      <c r="CU118" s="140">
        <v>73</v>
      </c>
      <c r="CW118" s="109" t="s">
        <v>182</v>
      </c>
      <c r="CX118" s="106" t="s">
        <v>185</v>
      </c>
      <c r="CY118" s="140">
        <v>4</v>
      </c>
      <c r="CZ118" s="10">
        <v>6.1694000000000004</v>
      </c>
      <c r="DA118" s="11">
        <v>6.25</v>
      </c>
      <c r="DB118" s="154">
        <f>+DA118-CZ118</f>
        <v>8.0599999999999561E-2</v>
      </c>
      <c r="DC118" s="121">
        <v>5</v>
      </c>
      <c r="DD118" s="27">
        <f>+DB118*DC118</f>
        <v>0.4029999999999978</v>
      </c>
      <c r="DE118" s="140">
        <v>76</v>
      </c>
    </row>
    <row r="119" spans="1:109" x14ac:dyDescent="0.25">
      <c r="A119" s="110" t="s">
        <v>186</v>
      </c>
      <c r="B119" s="106" t="s">
        <v>187</v>
      </c>
      <c r="C119" s="140"/>
      <c r="D119" s="10">
        <v>8.2222222222222214</v>
      </c>
      <c r="E119" s="11">
        <v>8.2222000000000008</v>
      </c>
      <c r="F119" s="154">
        <v>-2.2222222220591448E-5</v>
      </c>
      <c r="G119" s="121">
        <v>3</v>
      </c>
      <c r="H119" s="27">
        <v>-6.6666666661774343E-5</v>
      </c>
      <c r="I119" s="140">
        <v>2</v>
      </c>
      <c r="J119" s="140">
        <v>8</v>
      </c>
      <c r="K119" s="8">
        <f t="shared" si="27"/>
        <v>0.25</v>
      </c>
      <c r="L119" s="140"/>
      <c r="M119" s="140">
        <v>3</v>
      </c>
      <c r="N119" s="140">
        <v>1</v>
      </c>
      <c r="O119" s="140">
        <v>4</v>
      </c>
      <c r="P119" s="140">
        <v>1</v>
      </c>
      <c r="Q119" s="140">
        <v>1</v>
      </c>
      <c r="R119" s="140"/>
      <c r="S119" s="140"/>
      <c r="T119" s="140"/>
      <c r="U119" s="140"/>
      <c r="V119" s="140">
        <f t="shared" si="28"/>
        <v>10</v>
      </c>
      <c r="W119" s="25">
        <f t="shared" si="29"/>
        <v>0</v>
      </c>
      <c r="X119" s="36">
        <f t="shared" si="30"/>
        <v>0.2</v>
      </c>
      <c r="Y119" s="36">
        <f t="shared" si="31"/>
        <v>0.5</v>
      </c>
      <c r="Z119" s="37" t="e">
        <f t="shared" si="32"/>
        <v>#DIV/0!</v>
      </c>
      <c r="AA119" s="1"/>
      <c r="AB119" s="110" t="s">
        <v>186</v>
      </c>
      <c r="AC119" s="106" t="s">
        <v>187</v>
      </c>
      <c r="AD119" s="1"/>
      <c r="AE119" s="113" t="s">
        <v>186</v>
      </c>
      <c r="AF119" s="106" t="s">
        <v>187</v>
      </c>
      <c r="AG119" s="140">
        <v>2</v>
      </c>
      <c r="AH119" s="10">
        <v>8.2222222222222214</v>
      </c>
      <c r="AI119" s="11">
        <v>8.2222000000000008</v>
      </c>
      <c r="AJ119" s="154">
        <v>-2.2222222220591448E-5</v>
      </c>
      <c r="AK119" s="121">
        <v>3</v>
      </c>
      <c r="AL119" s="169">
        <v>-6.6666666661774343E-5</v>
      </c>
      <c r="AM119" s="140">
        <v>132</v>
      </c>
      <c r="AN119" s="1"/>
      <c r="AO119" s="113" t="s">
        <v>186</v>
      </c>
      <c r="AP119" s="106" t="s">
        <v>187</v>
      </c>
      <c r="AQ119" s="140">
        <v>2</v>
      </c>
      <c r="AR119" s="10">
        <v>8.2222222222222214</v>
      </c>
      <c r="AS119" s="11">
        <v>8.2222000000000008</v>
      </c>
      <c r="AT119" s="154">
        <v>-2.2222222220591448E-5</v>
      </c>
      <c r="AU119" s="121">
        <v>3</v>
      </c>
      <c r="AV119" s="169">
        <v>-6.6666666661774343E-5</v>
      </c>
      <c r="AW119" s="104">
        <v>140</v>
      </c>
      <c r="AY119" s="113" t="s">
        <v>186</v>
      </c>
      <c r="AZ119" s="106" t="s">
        <v>187</v>
      </c>
      <c r="BA119" s="140"/>
      <c r="BB119" s="10">
        <v>8.2222222222222214</v>
      </c>
      <c r="BC119" s="11">
        <v>8.2222000000000008</v>
      </c>
      <c r="BD119" s="154">
        <v>-2.2222222220591448E-5</v>
      </c>
      <c r="BE119" s="121">
        <v>3</v>
      </c>
      <c r="BF119" s="169">
        <v>-6.6666666661774343E-5</v>
      </c>
      <c r="BG119" s="140">
        <v>112</v>
      </c>
      <c r="BI119" s="113" t="s">
        <v>186</v>
      </c>
      <c r="BJ119" s="106" t="s">
        <v>187</v>
      </c>
      <c r="BK119" s="140"/>
      <c r="BL119" s="10">
        <v>8.2222222222222214</v>
      </c>
      <c r="BM119" s="11">
        <v>8.2222000000000008</v>
      </c>
      <c r="BN119" s="154">
        <v>-2.2222222220591448E-5</v>
      </c>
      <c r="BO119" s="121">
        <v>3</v>
      </c>
      <c r="BP119" s="169">
        <v>-6.6666666661774343E-5</v>
      </c>
      <c r="BQ119" s="289"/>
      <c r="BS119" s="113" t="s">
        <v>186</v>
      </c>
      <c r="BT119" s="106" t="s">
        <v>187</v>
      </c>
      <c r="BU119" s="140"/>
      <c r="BV119" s="10">
        <v>8.2222222222222214</v>
      </c>
      <c r="BW119" s="11">
        <v>8.2222000000000008</v>
      </c>
      <c r="BX119" s="154">
        <v>-2.2222222220591448E-5</v>
      </c>
      <c r="BY119" s="121">
        <v>3</v>
      </c>
      <c r="BZ119" s="169">
        <v>-6.6666666661774343E-5</v>
      </c>
      <c r="CA119" s="140">
        <v>118</v>
      </c>
      <c r="CC119" s="113" t="s">
        <v>186</v>
      </c>
      <c r="CD119" s="106" t="s">
        <v>187</v>
      </c>
      <c r="CE119" s="140"/>
      <c r="CF119" s="10">
        <v>8.2222222222222214</v>
      </c>
      <c r="CG119" s="11">
        <v>8.2222000000000008</v>
      </c>
      <c r="CH119" s="154">
        <v>-2.2222222220591448E-5</v>
      </c>
      <c r="CI119" s="121">
        <v>3</v>
      </c>
      <c r="CJ119" s="169">
        <v>-6.6666666661774343E-5</v>
      </c>
      <c r="CK119" s="140">
        <v>123</v>
      </c>
      <c r="CM119" s="113" t="s">
        <v>186</v>
      </c>
      <c r="CN119" s="106" t="s">
        <v>187</v>
      </c>
      <c r="CO119" s="140"/>
      <c r="CP119" s="10">
        <v>8.2222222222222214</v>
      </c>
      <c r="CQ119" s="11">
        <v>8.2222000000000008</v>
      </c>
      <c r="CR119" s="154">
        <v>-2.2222222220591448E-5</v>
      </c>
      <c r="CS119" s="121">
        <v>3</v>
      </c>
      <c r="CT119" s="282">
        <v>-6.6666666661774343E-5</v>
      </c>
      <c r="CU119" s="140">
        <v>123</v>
      </c>
      <c r="CW119" s="110" t="s">
        <v>186</v>
      </c>
      <c r="CX119" s="106" t="s">
        <v>187</v>
      </c>
      <c r="CY119" s="140"/>
      <c r="CZ119" s="10">
        <v>8.2222222222222214</v>
      </c>
      <c r="DA119" s="11">
        <v>8.2222000000000008</v>
      </c>
      <c r="DB119" s="154">
        <v>-2.2222222220591448E-5</v>
      </c>
      <c r="DC119" s="121">
        <v>3</v>
      </c>
      <c r="DD119" s="27">
        <v>-6.6666666661774343E-5</v>
      </c>
      <c r="DE119" s="140">
        <v>125</v>
      </c>
    </row>
    <row r="120" spans="1:109" x14ac:dyDescent="0.25">
      <c r="A120" s="110" t="s">
        <v>188</v>
      </c>
      <c r="B120" s="106" t="s">
        <v>189</v>
      </c>
      <c r="C120" s="140"/>
      <c r="D120" s="10">
        <v>8</v>
      </c>
      <c r="E120" s="11">
        <v>8</v>
      </c>
      <c r="F120" s="154">
        <v>0</v>
      </c>
      <c r="G120" s="121">
        <v>3</v>
      </c>
      <c r="H120" s="27">
        <v>0</v>
      </c>
      <c r="I120" s="140">
        <v>3</v>
      </c>
      <c r="J120" s="140">
        <v>7</v>
      </c>
      <c r="K120" s="8">
        <f t="shared" si="27"/>
        <v>0.42857142857142855</v>
      </c>
      <c r="L120" s="140">
        <v>1</v>
      </c>
      <c r="M120" s="140">
        <v>5</v>
      </c>
      <c r="N120" s="140">
        <v>2</v>
      </c>
      <c r="O120" s="140">
        <v>2</v>
      </c>
      <c r="P120" s="140"/>
      <c r="Q120" s="140"/>
      <c r="R120" s="140"/>
      <c r="S120" s="140"/>
      <c r="T120" s="140"/>
      <c r="U120" s="140"/>
      <c r="V120" s="140">
        <f t="shared" si="28"/>
        <v>10</v>
      </c>
      <c r="W120" s="25">
        <f t="shared" si="29"/>
        <v>0.16666666666666666</v>
      </c>
      <c r="X120" s="36">
        <f t="shared" si="30"/>
        <v>0.5</v>
      </c>
      <c r="Y120" s="36" t="e">
        <f t="shared" si="31"/>
        <v>#DIV/0!</v>
      </c>
      <c r="Z120" s="37" t="e">
        <f t="shared" si="32"/>
        <v>#DIV/0!</v>
      </c>
      <c r="AA120" s="1"/>
      <c r="AB120" s="110" t="s">
        <v>188</v>
      </c>
      <c r="AC120" s="106" t="s">
        <v>189</v>
      </c>
      <c r="AD120" s="1"/>
      <c r="AE120" s="113" t="s">
        <v>188</v>
      </c>
      <c r="AF120" s="106" t="s">
        <v>189</v>
      </c>
      <c r="AG120" s="140">
        <v>2</v>
      </c>
      <c r="AH120" s="10">
        <v>8</v>
      </c>
      <c r="AI120" s="11">
        <v>8</v>
      </c>
      <c r="AJ120" s="154">
        <v>0</v>
      </c>
      <c r="AK120" s="121">
        <v>3</v>
      </c>
      <c r="AL120" s="169">
        <v>0</v>
      </c>
      <c r="AM120" s="140">
        <v>89</v>
      </c>
      <c r="AN120" s="1"/>
      <c r="AO120" s="113" t="s">
        <v>188</v>
      </c>
      <c r="AP120" s="106" t="s">
        <v>189</v>
      </c>
      <c r="AQ120" s="140">
        <v>2</v>
      </c>
      <c r="AR120" s="10">
        <v>8</v>
      </c>
      <c r="AS120" s="11">
        <v>8</v>
      </c>
      <c r="AT120" s="154">
        <v>0</v>
      </c>
      <c r="AU120" s="121">
        <v>3</v>
      </c>
      <c r="AV120" s="169">
        <v>0</v>
      </c>
      <c r="AW120" s="104">
        <v>92</v>
      </c>
      <c r="AY120" s="113" t="s">
        <v>188</v>
      </c>
      <c r="AZ120" s="106" t="s">
        <v>189</v>
      </c>
      <c r="BA120" s="140"/>
      <c r="BB120" s="10">
        <v>8</v>
      </c>
      <c r="BC120" s="11">
        <v>8</v>
      </c>
      <c r="BD120" s="154">
        <v>0</v>
      </c>
      <c r="BE120" s="121">
        <v>3</v>
      </c>
      <c r="BF120" s="169">
        <v>0</v>
      </c>
      <c r="BG120" s="140">
        <v>81</v>
      </c>
      <c r="BI120" s="113" t="s">
        <v>188</v>
      </c>
      <c r="BJ120" s="106" t="s">
        <v>189</v>
      </c>
      <c r="BK120" s="140"/>
      <c r="BL120" s="10">
        <v>8</v>
      </c>
      <c r="BM120" s="11">
        <v>8</v>
      </c>
      <c r="BN120" s="154">
        <v>0</v>
      </c>
      <c r="BO120" s="121">
        <v>3</v>
      </c>
      <c r="BP120" s="169">
        <v>0</v>
      </c>
      <c r="BQ120" s="289"/>
      <c r="BS120" s="113" t="s">
        <v>188</v>
      </c>
      <c r="BT120" s="106" t="s">
        <v>189</v>
      </c>
      <c r="BU120" s="140"/>
      <c r="BV120" s="10">
        <v>8</v>
      </c>
      <c r="BW120" s="11">
        <v>8</v>
      </c>
      <c r="BX120" s="154">
        <v>0</v>
      </c>
      <c r="BY120" s="121">
        <v>3</v>
      </c>
      <c r="BZ120" s="169">
        <v>0</v>
      </c>
      <c r="CA120" s="140">
        <v>85</v>
      </c>
      <c r="CC120" s="113" t="s">
        <v>188</v>
      </c>
      <c r="CD120" s="106" t="s">
        <v>189</v>
      </c>
      <c r="CE120" s="140"/>
      <c r="CF120" s="10">
        <v>8</v>
      </c>
      <c r="CG120" s="11">
        <v>8</v>
      </c>
      <c r="CH120" s="89">
        <v>0</v>
      </c>
      <c r="CI120" s="121">
        <v>3</v>
      </c>
      <c r="CJ120" s="169">
        <v>0</v>
      </c>
      <c r="CK120" s="140">
        <v>84</v>
      </c>
      <c r="CM120" s="113" t="s">
        <v>188</v>
      </c>
      <c r="CN120" s="106" t="s">
        <v>189</v>
      </c>
      <c r="CO120" s="140"/>
      <c r="CP120" s="10">
        <v>8</v>
      </c>
      <c r="CQ120" s="11">
        <v>8</v>
      </c>
      <c r="CR120" s="89">
        <v>0</v>
      </c>
      <c r="CS120" s="121">
        <v>3</v>
      </c>
      <c r="CT120" s="282">
        <v>0</v>
      </c>
      <c r="CU120" s="140">
        <v>84</v>
      </c>
      <c r="CW120" s="110" t="s">
        <v>188</v>
      </c>
      <c r="CX120" s="106" t="s">
        <v>189</v>
      </c>
      <c r="CY120" s="140"/>
      <c r="CZ120" s="10">
        <v>8</v>
      </c>
      <c r="DA120" s="11">
        <v>8</v>
      </c>
      <c r="DB120" s="154">
        <v>0</v>
      </c>
      <c r="DC120" s="121">
        <v>3</v>
      </c>
      <c r="DD120" s="27">
        <v>0</v>
      </c>
      <c r="DE120" s="140">
        <v>86</v>
      </c>
    </row>
    <row r="121" spans="1:109" x14ac:dyDescent="0.25">
      <c r="A121" s="110" t="s">
        <v>190</v>
      </c>
      <c r="B121" s="111" t="s">
        <v>191</v>
      </c>
      <c r="C121" s="140"/>
      <c r="D121" s="6">
        <v>7.5714285714285712</v>
      </c>
      <c r="E121" s="11">
        <v>7.4286000000000003</v>
      </c>
      <c r="F121" s="154">
        <v>-0.14282857142857086</v>
      </c>
      <c r="G121" s="121">
        <v>4</v>
      </c>
      <c r="H121" s="27">
        <v>-0.57131428571428344</v>
      </c>
      <c r="I121" s="140">
        <v>9</v>
      </c>
      <c r="J121" s="140">
        <v>6</v>
      </c>
      <c r="K121" s="8">
        <f t="shared" si="27"/>
        <v>1.5</v>
      </c>
      <c r="L121" s="140">
        <v>6</v>
      </c>
      <c r="M121" s="140">
        <v>1</v>
      </c>
      <c r="N121" s="140">
        <v>3</v>
      </c>
      <c r="O121" s="140">
        <v>2</v>
      </c>
      <c r="P121" s="140"/>
      <c r="Q121" s="140">
        <v>1</v>
      </c>
      <c r="R121" s="140"/>
      <c r="S121" s="140">
        <v>2</v>
      </c>
      <c r="T121" s="140"/>
      <c r="U121" s="140"/>
      <c r="V121" s="140">
        <f t="shared" si="28"/>
        <v>15</v>
      </c>
      <c r="W121" s="25">
        <f t="shared" si="29"/>
        <v>0.8571428571428571</v>
      </c>
      <c r="X121" s="36">
        <f t="shared" si="30"/>
        <v>0.6</v>
      </c>
      <c r="Y121" s="36">
        <f t="shared" si="31"/>
        <v>0</v>
      </c>
      <c r="Z121" s="37">
        <f t="shared" si="32"/>
        <v>0</v>
      </c>
      <c r="AA121" s="1"/>
      <c r="AB121" s="110" t="s">
        <v>190</v>
      </c>
      <c r="AC121" s="111" t="s">
        <v>191</v>
      </c>
      <c r="AD121" s="1"/>
      <c r="AE121" s="113" t="s">
        <v>190</v>
      </c>
      <c r="AF121" s="111" t="s">
        <v>191</v>
      </c>
      <c r="AG121" s="140">
        <v>4</v>
      </c>
      <c r="AH121" s="6">
        <v>7.5714285714285712</v>
      </c>
      <c r="AI121" s="11">
        <v>7.4286000000000003</v>
      </c>
      <c r="AJ121" s="154">
        <v>-0.14282857142857086</v>
      </c>
      <c r="AK121" s="121">
        <v>4</v>
      </c>
      <c r="AL121" s="169">
        <v>-0.57131428571428344</v>
      </c>
      <c r="AM121" s="140">
        <v>146</v>
      </c>
      <c r="AN121" s="1"/>
      <c r="AO121" s="113" t="s">
        <v>190</v>
      </c>
      <c r="AP121" s="111" t="s">
        <v>191</v>
      </c>
      <c r="AQ121" s="140">
        <v>4</v>
      </c>
      <c r="AR121" s="6">
        <v>7.5714285714285712</v>
      </c>
      <c r="AS121" s="11">
        <v>7.4286000000000003</v>
      </c>
      <c r="AT121" s="154">
        <v>-0.14282857142857086</v>
      </c>
      <c r="AU121" s="121">
        <v>4</v>
      </c>
      <c r="AV121" s="169">
        <v>-0.57131428571428344</v>
      </c>
      <c r="AW121" s="104">
        <v>154</v>
      </c>
      <c r="AY121" s="113" t="s">
        <v>190</v>
      </c>
      <c r="AZ121" s="111" t="s">
        <v>191</v>
      </c>
      <c r="BA121" s="140"/>
      <c r="BB121" s="6">
        <v>7.5714285714285712</v>
      </c>
      <c r="BC121" s="11">
        <v>7.4286000000000003</v>
      </c>
      <c r="BD121" s="154">
        <v>-0.14282857142857086</v>
      </c>
      <c r="BE121" s="121">
        <v>4</v>
      </c>
      <c r="BF121" s="169">
        <v>-0.57131428571428344</v>
      </c>
      <c r="BG121" s="140">
        <v>127</v>
      </c>
      <c r="BI121" s="113" t="s">
        <v>190</v>
      </c>
      <c r="BJ121" s="111" t="s">
        <v>191</v>
      </c>
      <c r="BK121" s="140"/>
      <c r="BL121" s="6">
        <v>7.5714285714285712</v>
      </c>
      <c r="BM121" s="11">
        <v>7.4286000000000003</v>
      </c>
      <c r="BN121" s="154">
        <v>-0.14282857142857086</v>
      </c>
      <c r="BO121" s="121">
        <v>4</v>
      </c>
      <c r="BP121" s="169">
        <v>-0.57131428571428344</v>
      </c>
      <c r="BQ121" s="289"/>
      <c r="BS121" s="113" t="s">
        <v>190</v>
      </c>
      <c r="BT121" s="111" t="s">
        <v>191</v>
      </c>
      <c r="BU121" s="140"/>
      <c r="BV121" s="6">
        <v>7.5714285714285712</v>
      </c>
      <c r="BW121" s="11">
        <v>7.4286000000000003</v>
      </c>
      <c r="BX121" s="154">
        <v>-0.14282857142857086</v>
      </c>
      <c r="BY121" s="121">
        <v>4</v>
      </c>
      <c r="BZ121" s="169">
        <v>-0.57131428571428344</v>
      </c>
      <c r="CA121" s="140">
        <v>130</v>
      </c>
      <c r="CC121" s="113" t="s">
        <v>190</v>
      </c>
      <c r="CD121" s="111" t="s">
        <v>191</v>
      </c>
      <c r="CE121" s="140"/>
      <c r="CF121" s="6">
        <v>7.5714285714285712</v>
      </c>
      <c r="CG121" s="11">
        <v>7.4286000000000003</v>
      </c>
      <c r="CH121" s="154">
        <v>-0.14282857142857086</v>
      </c>
      <c r="CI121" s="121">
        <v>4</v>
      </c>
      <c r="CJ121" s="169">
        <v>-0.57131428571428344</v>
      </c>
      <c r="CK121" s="140">
        <v>135</v>
      </c>
      <c r="CM121" s="113" t="s">
        <v>190</v>
      </c>
      <c r="CN121" s="111" t="s">
        <v>191</v>
      </c>
      <c r="CO121" s="140"/>
      <c r="CP121" s="6">
        <v>7.5714285714285712</v>
      </c>
      <c r="CQ121" s="11">
        <v>7.4286000000000003</v>
      </c>
      <c r="CR121" s="154">
        <v>-0.14282857142857086</v>
      </c>
      <c r="CS121" s="121">
        <v>4</v>
      </c>
      <c r="CT121" s="282">
        <v>-0.57131428571428344</v>
      </c>
      <c r="CU121" s="140">
        <v>135</v>
      </c>
      <c r="CW121" s="110" t="s">
        <v>190</v>
      </c>
      <c r="CX121" s="111" t="s">
        <v>191</v>
      </c>
      <c r="CY121" s="140"/>
      <c r="CZ121" s="6">
        <v>7.5714285714285712</v>
      </c>
      <c r="DA121" s="11">
        <v>7.4286000000000003</v>
      </c>
      <c r="DB121" s="154">
        <v>-0.14282857142857086</v>
      </c>
      <c r="DC121" s="121">
        <v>4</v>
      </c>
      <c r="DD121" s="27">
        <v>-0.57131428571428344</v>
      </c>
      <c r="DE121" s="140">
        <v>137</v>
      </c>
    </row>
    <row r="122" spans="1:109" x14ac:dyDescent="0.25">
      <c r="A122" s="120" t="s">
        <v>190</v>
      </c>
      <c r="B122" s="111" t="s">
        <v>500</v>
      </c>
      <c r="C122" s="141">
        <v>2</v>
      </c>
      <c r="D122" s="12">
        <v>10</v>
      </c>
      <c r="E122" s="17">
        <v>10</v>
      </c>
      <c r="F122" s="53">
        <f>+E122-D122</f>
        <v>0</v>
      </c>
      <c r="G122" s="54">
        <v>1</v>
      </c>
      <c r="H122" s="238">
        <f>+F122*G122</f>
        <v>0</v>
      </c>
      <c r="I122" s="141">
        <v>2</v>
      </c>
      <c r="J122" s="141">
        <v>13</v>
      </c>
      <c r="K122" s="29">
        <f t="shared" si="27"/>
        <v>0.15384615384615385</v>
      </c>
      <c r="L122" s="141"/>
      <c r="M122" s="141">
        <v>12</v>
      </c>
      <c r="N122" s="141">
        <v>2</v>
      </c>
      <c r="O122" s="141">
        <v>1</v>
      </c>
      <c r="P122" s="141"/>
      <c r="Q122" s="141"/>
      <c r="R122" s="141"/>
      <c r="S122" s="141"/>
      <c r="T122" s="141"/>
      <c r="U122" s="141"/>
      <c r="V122" s="141">
        <f t="shared" si="28"/>
        <v>15</v>
      </c>
      <c r="W122" s="33">
        <f t="shared" si="29"/>
        <v>0</v>
      </c>
      <c r="X122" s="34">
        <f t="shared" si="30"/>
        <v>0.66666666666666663</v>
      </c>
      <c r="Y122" s="34" t="e">
        <f t="shared" si="31"/>
        <v>#DIV/0!</v>
      </c>
      <c r="Z122" s="35" t="e">
        <f t="shared" si="32"/>
        <v>#DIV/0!</v>
      </c>
      <c r="AA122" s="1"/>
      <c r="AB122" s="120" t="s">
        <v>190</v>
      </c>
      <c r="AC122" s="111" t="s">
        <v>500</v>
      </c>
      <c r="AD122" s="1"/>
      <c r="AE122" s="120" t="s">
        <v>190</v>
      </c>
      <c r="AF122" s="106" t="s">
        <v>500</v>
      </c>
      <c r="AG122" s="140"/>
      <c r="AH122" s="6"/>
      <c r="AI122" s="11"/>
      <c r="AJ122" s="154"/>
      <c r="AK122" s="121"/>
      <c r="AL122" s="169"/>
      <c r="AM122" s="140"/>
      <c r="AN122" s="1"/>
      <c r="AO122" s="120" t="s">
        <v>190</v>
      </c>
      <c r="AP122" s="106" t="s">
        <v>500</v>
      </c>
      <c r="AQ122" s="140"/>
      <c r="AR122" s="6"/>
      <c r="AS122" s="11"/>
      <c r="AT122" s="154"/>
      <c r="AU122" s="121"/>
      <c r="AV122" s="169"/>
      <c r="AW122" s="104"/>
      <c r="AX122" s="96"/>
      <c r="AY122" s="120" t="s">
        <v>190</v>
      </c>
      <c r="AZ122" s="106" t="s">
        <v>500</v>
      </c>
      <c r="BA122" s="140"/>
      <c r="BB122" s="6"/>
      <c r="BC122" s="11"/>
      <c r="BD122" s="154"/>
      <c r="BE122" s="121"/>
      <c r="BF122" s="169"/>
      <c r="BG122" s="140"/>
      <c r="BH122" s="96"/>
      <c r="BI122" s="120" t="s">
        <v>190</v>
      </c>
      <c r="BJ122" s="106" t="s">
        <v>500</v>
      </c>
      <c r="BK122" s="140"/>
      <c r="BL122" s="6"/>
      <c r="BM122" s="11"/>
      <c r="BN122" s="154"/>
      <c r="BO122" s="121"/>
      <c r="BP122" s="169"/>
      <c r="BQ122" s="289"/>
      <c r="BR122" s="96"/>
      <c r="BS122" s="120" t="s">
        <v>190</v>
      </c>
      <c r="BT122" s="106" t="s">
        <v>500</v>
      </c>
      <c r="BU122" s="140"/>
      <c r="BV122" s="6"/>
      <c r="BW122" s="11"/>
      <c r="BX122" s="154"/>
      <c r="BY122" s="121"/>
      <c r="BZ122" s="169"/>
      <c r="CA122" s="140"/>
      <c r="CB122" s="96"/>
      <c r="CC122" s="113" t="s">
        <v>190</v>
      </c>
      <c r="CD122" s="111" t="s">
        <v>500</v>
      </c>
      <c r="CE122" s="141">
        <v>1</v>
      </c>
      <c r="CF122" s="12">
        <v>10</v>
      </c>
      <c r="CG122" s="17">
        <v>10</v>
      </c>
      <c r="CH122" s="53">
        <f>+CG122-CF122</f>
        <v>0</v>
      </c>
      <c r="CI122" s="54">
        <v>1</v>
      </c>
      <c r="CJ122" s="278">
        <f>+CH122*CI122</f>
        <v>0</v>
      </c>
      <c r="CK122" s="141">
        <v>84</v>
      </c>
      <c r="CL122" s="96"/>
      <c r="CM122" s="113" t="s">
        <v>190</v>
      </c>
      <c r="CN122" s="111" t="s">
        <v>500</v>
      </c>
      <c r="CO122" s="140">
        <v>1</v>
      </c>
      <c r="CP122" s="6">
        <v>10</v>
      </c>
      <c r="CQ122" s="11">
        <v>10</v>
      </c>
      <c r="CR122" s="89">
        <f>+CQ122-CP122</f>
        <v>0</v>
      </c>
      <c r="CS122" s="121">
        <v>1</v>
      </c>
      <c r="CT122" s="282">
        <f>+CR122*CS122</f>
        <v>0</v>
      </c>
      <c r="CU122" s="140">
        <v>84</v>
      </c>
      <c r="CW122" s="120" t="s">
        <v>190</v>
      </c>
      <c r="CX122" s="111" t="s">
        <v>500</v>
      </c>
      <c r="CY122" s="141">
        <v>2</v>
      </c>
      <c r="CZ122" s="12">
        <v>10</v>
      </c>
      <c r="DA122" s="17">
        <v>10</v>
      </c>
      <c r="DB122" s="53">
        <f>+DA122-CZ122</f>
        <v>0</v>
      </c>
      <c r="DC122" s="54">
        <v>1</v>
      </c>
      <c r="DD122" s="238">
        <f>+DB122*DC122</f>
        <v>0</v>
      </c>
      <c r="DE122" s="141">
        <v>86</v>
      </c>
    </row>
    <row r="123" spans="1:109" x14ac:dyDescent="0.25">
      <c r="A123" s="105" t="s">
        <v>195</v>
      </c>
      <c r="B123" s="106" t="s">
        <v>196</v>
      </c>
      <c r="C123" s="140"/>
      <c r="D123" s="9">
        <v>3.6666666666666665</v>
      </c>
      <c r="E123" s="85">
        <v>4</v>
      </c>
      <c r="F123" s="28">
        <v>0.33333333333333348</v>
      </c>
      <c r="G123" s="121">
        <v>7</v>
      </c>
      <c r="H123" s="27">
        <v>2.3333333333333344</v>
      </c>
      <c r="I123" s="140">
        <v>3</v>
      </c>
      <c r="J123" s="140"/>
      <c r="K123" s="140" t="e">
        <f t="shared" si="27"/>
        <v>#DIV/0!</v>
      </c>
      <c r="L123" s="140">
        <v>2</v>
      </c>
      <c r="M123" s="140"/>
      <c r="N123" s="140">
        <v>1</v>
      </c>
      <c r="O123" s="140"/>
      <c r="P123" s="140"/>
      <c r="Q123" s="140"/>
      <c r="R123" s="140"/>
      <c r="S123" s="140"/>
      <c r="T123" s="140"/>
      <c r="U123" s="140"/>
      <c r="V123" s="140">
        <f t="shared" si="28"/>
        <v>3</v>
      </c>
      <c r="W123" s="25">
        <f t="shared" si="29"/>
        <v>1</v>
      </c>
      <c r="X123" s="36">
        <f t="shared" si="30"/>
        <v>1</v>
      </c>
      <c r="Y123" s="36" t="e">
        <f t="shared" si="31"/>
        <v>#DIV/0!</v>
      </c>
      <c r="Z123" s="37" t="e">
        <f t="shared" si="32"/>
        <v>#DIV/0!</v>
      </c>
      <c r="AA123" s="1"/>
      <c r="AB123" s="105" t="s">
        <v>195</v>
      </c>
      <c r="AC123" s="106" t="s">
        <v>196</v>
      </c>
      <c r="AD123" s="1"/>
      <c r="AE123" s="116" t="s">
        <v>195</v>
      </c>
      <c r="AF123" s="106" t="s">
        <v>196</v>
      </c>
      <c r="AG123" s="140">
        <v>1</v>
      </c>
      <c r="AH123" s="9">
        <v>3.6666666666666665</v>
      </c>
      <c r="AI123" s="85">
        <v>4</v>
      </c>
      <c r="AJ123" s="28">
        <v>0.33333333333333348</v>
      </c>
      <c r="AK123" s="121">
        <v>7</v>
      </c>
      <c r="AL123" s="169">
        <v>2.3333333333333344</v>
      </c>
      <c r="AM123" s="140">
        <v>35</v>
      </c>
      <c r="AN123" s="1"/>
      <c r="AO123" s="116" t="s">
        <v>195</v>
      </c>
      <c r="AP123" s="106" t="s">
        <v>196</v>
      </c>
      <c r="AQ123" s="140">
        <v>1</v>
      </c>
      <c r="AR123" s="9">
        <v>3.6666666666666665</v>
      </c>
      <c r="AS123" s="85">
        <v>4</v>
      </c>
      <c r="AT123" s="28">
        <v>0.33333333333333348</v>
      </c>
      <c r="AU123" s="121">
        <v>7</v>
      </c>
      <c r="AV123" s="169">
        <v>2.3333333333333344</v>
      </c>
      <c r="AW123" s="104">
        <v>35</v>
      </c>
      <c r="AY123" s="116" t="s">
        <v>195</v>
      </c>
      <c r="AZ123" s="106" t="s">
        <v>196</v>
      </c>
      <c r="BA123" s="140"/>
      <c r="BB123" s="9">
        <v>3.6666666666666665</v>
      </c>
      <c r="BC123" s="85">
        <v>4</v>
      </c>
      <c r="BD123" s="28">
        <v>0.33333333333333348</v>
      </c>
      <c r="BE123" s="121">
        <v>7</v>
      </c>
      <c r="BF123" s="169">
        <v>2.3333333333333344</v>
      </c>
      <c r="BG123" s="140">
        <v>35</v>
      </c>
      <c r="BI123" s="116" t="s">
        <v>195</v>
      </c>
      <c r="BJ123" s="106" t="s">
        <v>196</v>
      </c>
      <c r="BK123" s="140"/>
      <c r="BL123" s="9">
        <v>3.6666666666666665</v>
      </c>
      <c r="BM123" s="85">
        <v>4</v>
      </c>
      <c r="BN123" s="28">
        <v>0.33333333333333348</v>
      </c>
      <c r="BO123" s="121">
        <v>7</v>
      </c>
      <c r="BP123" s="169">
        <v>2.3333333333333344</v>
      </c>
      <c r="BQ123" s="289"/>
      <c r="BS123" s="116" t="s">
        <v>195</v>
      </c>
      <c r="BT123" s="106" t="s">
        <v>196</v>
      </c>
      <c r="BU123" s="140"/>
      <c r="BV123" s="9">
        <v>3.6666666666666665</v>
      </c>
      <c r="BW123" s="85">
        <v>4</v>
      </c>
      <c r="BX123" s="28">
        <v>0.33333333333333348</v>
      </c>
      <c r="BY123" s="121">
        <v>7</v>
      </c>
      <c r="BZ123" s="169">
        <v>2.3333333333333344</v>
      </c>
      <c r="CA123" s="140">
        <v>34</v>
      </c>
      <c r="CC123" s="116" t="s">
        <v>195</v>
      </c>
      <c r="CD123" s="106" t="s">
        <v>196</v>
      </c>
      <c r="CE123" s="140"/>
      <c r="CF123" s="9">
        <v>3.6666666666666665</v>
      </c>
      <c r="CG123" s="85">
        <v>4</v>
      </c>
      <c r="CH123" s="28">
        <v>0.33333333333333348</v>
      </c>
      <c r="CI123" s="121">
        <v>7</v>
      </c>
      <c r="CJ123" s="169">
        <v>2.3333333333333344</v>
      </c>
      <c r="CK123" s="140">
        <v>34</v>
      </c>
      <c r="CM123" s="116" t="s">
        <v>195</v>
      </c>
      <c r="CN123" s="106" t="s">
        <v>196</v>
      </c>
      <c r="CO123" s="140"/>
      <c r="CP123" s="9">
        <v>3.6666666666666665</v>
      </c>
      <c r="CQ123" s="85">
        <v>4</v>
      </c>
      <c r="CR123" s="28">
        <v>0.33333333333333348</v>
      </c>
      <c r="CS123" s="121">
        <v>7</v>
      </c>
      <c r="CT123" s="282">
        <v>2.3333333333333344</v>
      </c>
      <c r="CU123" s="140">
        <v>33</v>
      </c>
      <c r="CW123" s="105" t="s">
        <v>195</v>
      </c>
      <c r="CX123" s="106" t="s">
        <v>196</v>
      </c>
      <c r="CY123" s="140"/>
      <c r="CZ123" s="9">
        <v>3.6666666666666665</v>
      </c>
      <c r="DA123" s="85">
        <v>4</v>
      </c>
      <c r="DB123" s="28">
        <v>0.33333333333333348</v>
      </c>
      <c r="DC123" s="121">
        <v>7</v>
      </c>
      <c r="DD123" s="27">
        <v>2.3333333333333344</v>
      </c>
      <c r="DE123" s="140">
        <v>33</v>
      </c>
    </row>
    <row r="124" spans="1:109" s="96" customFormat="1" x14ac:dyDescent="0.25">
      <c r="A124" s="125" t="s">
        <v>197</v>
      </c>
      <c r="B124" s="111" t="s">
        <v>198</v>
      </c>
      <c r="C124" s="140"/>
      <c r="D124" s="9">
        <v>9</v>
      </c>
      <c r="E124" s="85">
        <v>9</v>
      </c>
      <c r="F124" s="28">
        <v>0</v>
      </c>
      <c r="G124" s="121">
        <v>2</v>
      </c>
      <c r="H124" s="27">
        <v>0</v>
      </c>
      <c r="I124" s="140"/>
      <c r="J124" s="140">
        <v>4</v>
      </c>
      <c r="K124" s="8">
        <f t="shared" si="27"/>
        <v>0</v>
      </c>
      <c r="L124" s="140"/>
      <c r="M124" s="140">
        <v>4</v>
      </c>
      <c r="N124" s="140"/>
      <c r="O124" s="140"/>
      <c r="P124" s="140"/>
      <c r="Q124" s="140"/>
      <c r="R124" s="140"/>
      <c r="S124" s="140"/>
      <c r="T124" s="140"/>
      <c r="U124" s="140"/>
      <c r="V124" s="140">
        <f t="shared" si="28"/>
        <v>4</v>
      </c>
      <c r="W124" s="25">
        <f t="shared" si="29"/>
        <v>0</v>
      </c>
      <c r="X124" s="36" t="e">
        <f t="shared" si="30"/>
        <v>#DIV/0!</v>
      </c>
      <c r="Y124" s="36" t="e">
        <f t="shared" si="31"/>
        <v>#DIV/0!</v>
      </c>
      <c r="Z124" s="37" t="e">
        <f t="shared" si="32"/>
        <v>#DIV/0!</v>
      </c>
      <c r="AA124" s="1"/>
      <c r="AB124" s="125" t="s">
        <v>197</v>
      </c>
      <c r="AC124" s="111" t="s">
        <v>198</v>
      </c>
      <c r="AD124" s="1"/>
      <c r="AE124" s="132" t="s">
        <v>197</v>
      </c>
      <c r="AF124" s="111" t="s">
        <v>198</v>
      </c>
      <c r="AG124" s="140">
        <v>1</v>
      </c>
      <c r="AH124" s="9">
        <v>9</v>
      </c>
      <c r="AI124" s="85">
        <v>9</v>
      </c>
      <c r="AJ124" s="28">
        <v>0</v>
      </c>
      <c r="AK124" s="121">
        <v>2</v>
      </c>
      <c r="AL124" s="169">
        <v>0</v>
      </c>
      <c r="AM124" s="140">
        <v>89</v>
      </c>
      <c r="AN124" s="1"/>
      <c r="AO124" s="132" t="s">
        <v>197</v>
      </c>
      <c r="AP124" s="111" t="s">
        <v>198</v>
      </c>
      <c r="AQ124" s="140">
        <v>1</v>
      </c>
      <c r="AR124" s="9">
        <v>9</v>
      </c>
      <c r="AS124" s="85">
        <v>9</v>
      </c>
      <c r="AT124" s="28">
        <v>0</v>
      </c>
      <c r="AU124" s="121">
        <v>2</v>
      </c>
      <c r="AV124" s="169">
        <v>0</v>
      </c>
      <c r="AW124" s="104">
        <v>92</v>
      </c>
      <c r="AX124"/>
      <c r="AY124" s="132" t="s">
        <v>197</v>
      </c>
      <c r="AZ124" s="111" t="s">
        <v>198</v>
      </c>
      <c r="BA124" s="140"/>
      <c r="BB124" s="9">
        <v>9</v>
      </c>
      <c r="BC124" s="85">
        <v>9</v>
      </c>
      <c r="BD124" s="28">
        <v>0</v>
      </c>
      <c r="BE124" s="121">
        <v>2</v>
      </c>
      <c r="BF124" s="169">
        <v>0</v>
      </c>
      <c r="BG124" s="140">
        <v>81</v>
      </c>
      <c r="BH124"/>
      <c r="BI124" s="132" t="s">
        <v>197</v>
      </c>
      <c r="BJ124" s="111" t="s">
        <v>198</v>
      </c>
      <c r="BK124" s="140"/>
      <c r="BL124" s="9">
        <v>9</v>
      </c>
      <c r="BM124" s="85">
        <v>9</v>
      </c>
      <c r="BN124" s="28">
        <v>0</v>
      </c>
      <c r="BO124" s="121">
        <v>2</v>
      </c>
      <c r="BP124" s="169">
        <v>0</v>
      </c>
      <c r="BQ124" s="289"/>
      <c r="BR124"/>
      <c r="BS124" s="132" t="s">
        <v>197</v>
      </c>
      <c r="BT124" s="111" t="s">
        <v>198</v>
      </c>
      <c r="BU124" s="140"/>
      <c r="BV124" s="9">
        <v>9</v>
      </c>
      <c r="BW124" s="85">
        <v>9</v>
      </c>
      <c r="BX124" s="28">
        <v>0</v>
      </c>
      <c r="BY124" s="121">
        <v>2</v>
      </c>
      <c r="BZ124" s="169">
        <v>0</v>
      </c>
      <c r="CA124" s="140">
        <v>85</v>
      </c>
      <c r="CB124"/>
      <c r="CC124" s="132" t="s">
        <v>197</v>
      </c>
      <c r="CD124" s="111" t="s">
        <v>198</v>
      </c>
      <c r="CE124" s="140"/>
      <c r="CF124" s="9">
        <v>9</v>
      </c>
      <c r="CG124" s="85">
        <v>9</v>
      </c>
      <c r="CH124" s="193">
        <v>0</v>
      </c>
      <c r="CI124" s="121">
        <v>2</v>
      </c>
      <c r="CJ124" s="169">
        <v>0</v>
      </c>
      <c r="CK124" s="140">
        <v>84</v>
      </c>
      <c r="CL124"/>
      <c r="CM124" s="132" t="s">
        <v>197</v>
      </c>
      <c r="CN124" s="111" t="s">
        <v>198</v>
      </c>
      <c r="CO124" s="140"/>
      <c r="CP124" s="9">
        <v>9</v>
      </c>
      <c r="CQ124" s="85">
        <v>9</v>
      </c>
      <c r="CR124" s="28">
        <v>0</v>
      </c>
      <c r="CS124" s="121">
        <v>2</v>
      </c>
      <c r="CT124" s="282">
        <v>0</v>
      </c>
      <c r="CU124" s="140">
        <v>84</v>
      </c>
      <c r="CV124"/>
      <c r="CW124" s="125" t="s">
        <v>197</v>
      </c>
      <c r="CX124" s="111" t="s">
        <v>198</v>
      </c>
      <c r="CY124" s="140"/>
      <c r="CZ124" s="9">
        <v>9</v>
      </c>
      <c r="DA124" s="85">
        <v>9</v>
      </c>
      <c r="DB124" s="28">
        <v>0</v>
      </c>
      <c r="DC124" s="121">
        <v>2</v>
      </c>
      <c r="DD124" s="27">
        <v>0</v>
      </c>
      <c r="DE124" s="140">
        <v>86</v>
      </c>
    </row>
    <row r="125" spans="1:109" x14ac:dyDescent="0.25">
      <c r="A125" s="393" t="s">
        <v>439</v>
      </c>
      <c r="B125" s="106" t="s">
        <v>172</v>
      </c>
      <c r="C125" s="140"/>
      <c r="D125" s="10">
        <v>7</v>
      </c>
      <c r="E125" s="11">
        <v>7</v>
      </c>
      <c r="F125" s="154">
        <v>0</v>
      </c>
      <c r="G125" s="121">
        <v>4</v>
      </c>
      <c r="H125" s="27">
        <v>0</v>
      </c>
      <c r="I125" s="140">
        <v>10</v>
      </c>
      <c r="J125" s="140">
        <v>10</v>
      </c>
      <c r="K125" s="8"/>
      <c r="L125" s="140">
        <v>10</v>
      </c>
      <c r="M125" s="140"/>
      <c r="N125" s="140"/>
      <c r="O125" s="140"/>
      <c r="P125" s="140"/>
      <c r="Q125" s="140"/>
      <c r="R125" s="140"/>
      <c r="S125" s="140"/>
      <c r="T125" s="140"/>
      <c r="U125" s="140"/>
      <c r="V125" s="140">
        <f t="shared" si="28"/>
        <v>10</v>
      </c>
      <c r="W125" s="25">
        <f t="shared" si="29"/>
        <v>1</v>
      </c>
      <c r="X125" s="36" t="e">
        <f t="shared" si="30"/>
        <v>#DIV/0!</v>
      </c>
      <c r="Y125" s="36" t="e">
        <f t="shared" si="31"/>
        <v>#DIV/0!</v>
      </c>
      <c r="Z125" s="37" t="e">
        <f t="shared" si="32"/>
        <v>#DIV/0!</v>
      </c>
      <c r="AA125" s="1"/>
      <c r="AB125" s="393" t="s">
        <v>439</v>
      </c>
      <c r="AC125" s="106" t="s">
        <v>172</v>
      </c>
      <c r="AD125" s="1"/>
      <c r="AE125" s="132" t="s">
        <v>439</v>
      </c>
      <c r="AF125" s="111" t="s">
        <v>172</v>
      </c>
      <c r="AG125" s="1"/>
      <c r="AH125" s="1"/>
      <c r="AI125" s="1"/>
      <c r="AJ125" s="1"/>
      <c r="AK125" s="1"/>
      <c r="AL125" s="1"/>
      <c r="AM125" s="1"/>
      <c r="AN125" s="1"/>
      <c r="AO125" s="132" t="s">
        <v>439</v>
      </c>
      <c r="AP125" s="111" t="s">
        <v>172</v>
      </c>
      <c r="AQ125" s="140">
        <v>2</v>
      </c>
      <c r="AR125" s="14">
        <v>7</v>
      </c>
      <c r="AS125" s="17">
        <v>7</v>
      </c>
      <c r="AT125" s="53">
        <v>0</v>
      </c>
      <c r="AU125" s="54">
        <v>4</v>
      </c>
      <c r="AV125" s="170">
        <v>0</v>
      </c>
      <c r="AW125" s="141">
        <v>92</v>
      </c>
      <c r="AY125" s="132" t="s">
        <v>439</v>
      </c>
      <c r="AZ125" s="111" t="s">
        <v>172</v>
      </c>
      <c r="BA125" s="140"/>
      <c r="BB125" s="10">
        <v>7</v>
      </c>
      <c r="BC125" s="11">
        <v>7</v>
      </c>
      <c r="BD125" s="154">
        <v>0</v>
      </c>
      <c r="BE125" s="121">
        <v>4</v>
      </c>
      <c r="BF125" s="169">
        <v>0</v>
      </c>
      <c r="BG125" s="140">
        <v>81</v>
      </c>
      <c r="BI125" s="155" t="s">
        <v>439</v>
      </c>
      <c r="BJ125" s="106" t="s">
        <v>172</v>
      </c>
      <c r="BK125" s="140"/>
      <c r="BL125" s="10">
        <v>7</v>
      </c>
      <c r="BM125" s="11">
        <v>7</v>
      </c>
      <c r="BN125" s="154">
        <v>0</v>
      </c>
      <c r="BO125" s="121">
        <v>4</v>
      </c>
      <c r="BP125" s="169">
        <v>0</v>
      </c>
      <c r="BQ125" s="289"/>
      <c r="BS125" s="155" t="s">
        <v>439</v>
      </c>
      <c r="BT125" s="106" t="s">
        <v>172</v>
      </c>
      <c r="BU125" s="140"/>
      <c r="BV125" s="10">
        <v>7</v>
      </c>
      <c r="BW125" s="11">
        <v>7</v>
      </c>
      <c r="BX125" s="154">
        <v>0</v>
      </c>
      <c r="BY125" s="121">
        <v>4</v>
      </c>
      <c r="BZ125" s="169">
        <v>0</v>
      </c>
      <c r="CA125" s="140">
        <v>85</v>
      </c>
      <c r="CC125" s="155" t="s">
        <v>439</v>
      </c>
      <c r="CD125" s="106" t="s">
        <v>172</v>
      </c>
      <c r="CE125" s="140"/>
      <c r="CF125" s="10">
        <v>7</v>
      </c>
      <c r="CG125" s="11">
        <v>7</v>
      </c>
      <c r="CH125" s="154">
        <v>0</v>
      </c>
      <c r="CI125" s="121">
        <v>4</v>
      </c>
      <c r="CJ125" s="169">
        <v>0</v>
      </c>
      <c r="CK125" s="140">
        <v>84</v>
      </c>
      <c r="CM125" s="155" t="s">
        <v>439</v>
      </c>
      <c r="CN125" s="106" t="s">
        <v>172</v>
      </c>
      <c r="CO125" s="140"/>
      <c r="CP125" s="10">
        <v>7</v>
      </c>
      <c r="CQ125" s="11">
        <v>7</v>
      </c>
      <c r="CR125" s="154">
        <v>0</v>
      </c>
      <c r="CS125" s="121">
        <v>4</v>
      </c>
      <c r="CT125" s="282">
        <v>0</v>
      </c>
      <c r="CU125" s="140">
        <v>84</v>
      </c>
      <c r="CW125" s="393" t="s">
        <v>439</v>
      </c>
      <c r="CX125" s="106" t="s">
        <v>172</v>
      </c>
      <c r="CY125" s="140"/>
      <c r="CZ125" s="10">
        <v>7</v>
      </c>
      <c r="DA125" s="11">
        <v>7</v>
      </c>
      <c r="DB125" s="154">
        <v>0</v>
      </c>
      <c r="DC125" s="121">
        <v>4</v>
      </c>
      <c r="DD125" s="27">
        <v>0</v>
      </c>
      <c r="DE125" s="140">
        <v>86</v>
      </c>
    </row>
    <row r="126" spans="1:109" x14ac:dyDescent="0.25">
      <c r="A126" s="125" t="s">
        <v>430</v>
      </c>
      <c r="B126" s="106" t="s">
        <v>368</v>
      </c>
      <c r="C126" s="140"/>
      <c r="D126" s="10">
        <v>6.2111000000000001</v>
      </c>
      <c r="E126" s="11">
        <v>6.1111000000000004</v>
      </c>
      <c r="F126" s="154">
        <f>+E126-D126</f>
        <v>-9.9999999999999645E-2</v>
      </c>
      <c r="G126" s="121">
        <v>5</v>
      </c>
      <c r="H126" s="27">
        <f>+F126*G126</f>
        <v>-0.49999999999999822</v>
      </c>
      <c r="I126" s="41">
        <v>17</v>
      </c>
      <c r="J126" s="140">
        <v>5</v>
      </c>
      <c r="K126" s="8">
        <f t="shared" ref="K126:K189" si="33">+I126/J126</f>
        <v>3.4</v>
      </c>
      <c r="L126" s="140">
        <v>14</v>
      </c>
      <c r="M126" s="140">
        <v>3</v>
      </c>
      <c r="N126" s="140">
        <v>3</v>
      </c>
      <c r="O126" s="140"/>
      <c r="P126" s="140"/>
      <c r="Q126" s="140">
        <v>2</v>
      </c>
      <c r="R126" s="140"/>
      <c r="S126" s="140"/>
      <c r="T126" s="140"/>
      <c r="U126" s="140"/>
      <c r="V126" s="140">
        <f t="shared" si="28"/>
        <v>22</v>
      </c>
      <c r="W126" s="25">
        <f t="shared" si="29"/>
        <v>0.82352941176470584</v>
      </c>
      <c r="X126" s="36">
        <f t="shared" si="30"/>
        <v>1</v>
      </c>
      <c r="Y126" s="36">
        <f t="shared" si="31"/>
        <v>0</v>
      </c>
      <c r="Z126" s="37" t="e">
        <f t="shared" si="32"/>
        <v>#DIV/0!</v>
      </c>
      <c r="AA126" s="1"/>
      <c r="AB126" s="125" t="s">
        <v>430</v>
      </c>
      <c r="AC126" s="106" t="s">
        <v>368</v>
      </c>
      <c r="AD126" s="1"/>
      <c r="AE126" s="132" t="s">
        <v>367</v>
      </c>
      <c r="AF126" s="106" t="s">
        <v>368</v>
      </c>
      <c r="AG126" s="140">
        <v>3</v>
      </c>
      <c r="AH126" s="10">
        <v>5.5444000000000004</v>
      </c>
      <c r="AI126" s="11">
        <v>6.1111000000000004</v>
      </c>
      <c r="AJ126" s="154">
        <v>0.56669999999999998</v>
      </c>
      <c r="AK126" s="121">
        <v>5</v>
      </c>
      <c r="AL126" s="169">
        <v>2.8334999999999999</v>
      </c>
      <c r="AM126" s="140">
        <v>29</v>
      </c>
      <c r="AN126" s="1"/>
      <c r="AO126" s="132" t="s">
        <v>367</v>
      </c>
      <c r="AP126" s="106" t="s">
        <v>368</v>
      </c>
      <c r="AQ126" s="140">
        <v>3</v>
      </c>
      <c r="AR126" s="10">
        <v>5.5444000000000004</v>
      </c>
      <c r="AS126" s="11">
        <v>6.1111000000000004</v>
      </c>
      <c r="AT126" s="154">
        <v>0.56669999999999998</v>
      </c>
      <c r="AU126" s="121">
        <v>5</v>
      </c>
      <c r="AV126" s="169">
        <v>2.8334999999999999</v>
      </c>
      <c r="AW126" s="104">
        <v>29</v>
      </c>
      <c r="AY126" s="132" t="s">
        <v>367</v>
      </c>
      <c r="AZ126" s="106" t="s">
        <v>368</v>
      </c>
      <c r="BA126" s="140"/>
      <c r="BB126" s="10">
        <v>5.5444000000000004</v>
      </c>
      <c r="BC126" s="11">
        <v>6.1111000000000004</v>
      </c>
      <c r="BD126" s="154">
        <v>0.56669999999999998</v>
      </c>
      <c r="BE126" s="121">
        <v>5</v>
      </c>
      <c r="BF126" s="169">
        <v>2.8334999999999999</v>
      </c>
      <c r="BG126" s="140">
        <v>27</v>
      </c>
      <c r="BI126" s="120" t="s">
        <v>430</v>
      </c>
      <c r="BJ126" s="106" t="s">
        <v>368</v>
      </c>
      <c r="BK126" s="140"/>
      <c r="BL126" s="10">
        <v>5.5444000000000004</v>
      </c>
      <c r="BM126" s="11">
        <v>6.1111000000000004</v>
      </c>
      <c r="BN126" s="154">
        <v>0.56669999999999998</v>
      </c>
      <c r="BO126" s="121">
        <v>5</v>
      </c>
      <c r="BP126" s="169">
        <v>2.8334999999999999</v>
      </c>
      <c r="BQ126" s="289"/>
      <c r="BS126" s="120" t="s">
        <v>430</v>
      </c>
      <c r="BT126" s="106" t="s">
        <v>368</v>
      </c>
      <c r="BU126" s="140"/>
      <c r="BV126" s="10">
        <v>5.5444000000000004</v>
      </c>
      <c r="BW126" s="11">
        <v>6.1111000000000004</v>
      </c>
      <c r="BX126" s="154">
        <v>0.56669999999999998</v>
      </c>
      <c r="BY126" s="121">
        <v>5</v>
      </c>
      <c r="BZ126" s="169">
        <v>2.8334999999999999</v>
      </c>
      <c r="CA126" s="140">
        <v>25</v>
      </c>
      <c r="CC126" s="120" t="s">
        <v>430</v>
      </c>
      <c r="CD126" s="106" t="s">
        <v>368</v>
      </c>
      <c r="CE126" s="141"/>
      <c r="CF126" s="14">
        <v>6.2111000000000001</v>
      </c>
      <c r="CG126" s="17">
        <v>6.1111000000000004</v>
      </c>
      <c r="CH126" s="53">
        <f>+CG126-CF126</f>
        <v>-9.9999999999999645E-2</v>
      </c>
      <c r="CI126" s="54">
        <v>5</v>
      </c>
      <c r="CJ126" s="278">
        <f>+CH126*CI126</f>
        <v>-0.49999999999999822</v>
      </c>
      <c r="CK126" s="141">
        <v>131</v>
      </c>
      <c r="CM126" s="132" t="s">
        <v>430</v>
      </c>
      <c r="CN126" s="106" t="s">
        <v>368</v>
      </c>
      <c r="CO126" s="140"/>
      <c r="CP126" s="10">
        <v>6.2111000000000001</v>
      </c>
      <c r="CQ126" s="11">
        <v>6.1111000000000004</v>
      </c>
      <c r="CR126" s="154">
        <f>+CQ126-CP126</f>
        <v>-9.9999999999999645E-2</v>
      </c>
      <c r="CS126" s="121">
        <v>5</v>
      </c>
      <c r="CT126" s="282">
        <f>+CR126*CS126</f>
        <v>-0.49999999999999822</v>
      </c>
      <c r="CU126" s="140">
        <v>131</v>
      </c>
      <c r="CW126" s="125" t="s">
        <v>430</v>
      </c>
      <c r="CX126" s="106" t="s">
        <v>368</v>
      </c>
      <c r="CY126" s="140"/>
      <c r="CZ126" s="10">
        <v>6.2111000000000001</v>
      </c>
      <c r="DA126" s="11">
        <v>6.1111000000000004</v>
      </c>
      <c r="DB126" s="154">
        <f>+DA126-CZ126</f>
        <v>-9.9999999999999645E-2</v>
      </c>
      <c r="DC126" s="121">
        <v>5</v>
      </c>
      <c r="DD126" s="27">
        <f>+DB126*DC126</f>
        <v>-0.49999999999999822</v>
      </c>
      <c r="DE126" s="140">
        <v>133</v>
      </c>
    </row>
    <row r="127" spans="1:109" x14ac:dyDescent="0.25">
      <c r="A127" s="196" t="s">
        <v>367</v>
      </c>
      <c r="B127" s="111" t="s">
        <v>150</v>
      </c>
      <c r="C127" s="140"/>
      <c r="D127" s="10">
        <v>9.1999999999999993</v>
      </c>
      <c r="E127" s="11">
        <v>9.6667000000000005</v>
      </c>
      <c r="F127" s="154">
        <v>0.46670000000000122</v>
      </c>
      <c r="G127" s="121">
        <v>1</v>
      </c>
      <c r="H127" s="27">
        <v>0.46670000000000122</v>
      </c>
      <c r="I127" s="41">
        <v>9</v>
      </c>
      <c r="J127" s="140">
        <v>14</v>
      </c>
      <c r="K127" s="8">
        <f t="shared" si="33"/>
        <v>0.6428571428571429</v>
      </c>
      <c r="L127" s="140">
        <v>1</v>
      </c>
      <c r="M127" s="140">
        <v>11</v>
      </c>
      <c r="N127" s="140">
        <v>6</v>
      </c>
      <c r="O127" s="140">
        <v>3</v>
      </c>
      <c r="P127" s="140">
        <v>1</v>
      </c>
      <c r="Q127" s="140"/>
      <c r="R127" s="140">
        <v>1</v>
      </c>
      <c r="S127" s="140"/>
      <c r="T127" s="140"/>
      <c r="U127" s="140"/>
      <c r="V127" s="140">
        <f t="shared" si="28"/>
        <v>23</v>
      </c>
      <c r="W127" s="25">
        <f t="shared" si="29"/>
        <v>8.3333333333333329E-2</v>
      </c>
      <c r="X127" s="36">
        <f t="shared" si="30"/>
        <v>0.66666666666666663</v>
      </c>
      <c r="Y127" s="36">
        <f t="shared" si="31"/>
        <v>1</v>
      </c>
      <c r="Z127" s="37">
        <f t="shared" si="32"/>
        <v>1</v>
      </c>
      <c r="AA127" s="1"/>
      <c r="AB127" s="196" t="s">
        <v>367</v>
      </c>
      <c r="AC127" s="111" t="s">
        <v>150</v>
      </c>
      <c r="AD127" s="1"/>
      <c r="AE127" s="155" t="s">
        <v>367</v>
      </c>
      <c r="AF127" s="111" t="s">
        <v>150</v>
      </c>
      <c r="AG127" s="140">
        <v>4</v>
      </c>
      <c r="AH127" s="10">
        <v>9.1999999999999993</v>
      </c>
      <c r="AI127" s="11">
        <v>9.6667000000000005</v>
      </c>
      <c r="AJ127" s="154">
        <v>0.46670000000000122</v>
      </c>
      <c r="AK127" s="121">
        <v>1</v>
      </c>
      <c r="AL127" s="169">
        <v>0.46670000000000122</v>
      </c>
      <c r="AM127" s="140">
        <v>77</v>
      </c>
      <c r="AN127" s="1"/>
      <c r="AO127" s="155" t="s">
        <v>367</v>
      </c>
      <c r="AP127" s="111" t="s">
        <v>150</v>
      </c>
      <c r="AQ127" s="140">
        <v>4</v>
      </c>
      <c r="AR127" s="10">
        <v>9.1999999999999993</v>
      </c>
      <c r="AS127" s="11">
        <v>9.6667000000000005</v>
      </c>
      <c r="AT127" s="154">
        <v>0.46670000000000122</v>
      </c>
      <c r="AU127" s="121">
        <v>1</v>
      </c>
      <c r="AV127" s="169">
        <v>0.46670000000000122</v>
      </c>
      <c r="AW127" s="104">
        <v>80</v>
      </c>
      <c r="AY127" s="155" t="s">
        <v>367</v>
      </c>
      <c r="AZ127" s="111" t="s">
        <v>150</v>
      </c>
      <c r="BA127" s="140"/>
      <c r="BB127" s="10">
        <v>9.1999999999999993</v>
      </c>
      <c r="BC127" s="11">
        <v>9.6667000000000005</v>
      </c>
      <c r="BD127" s="154">
        <v>0.46670000000000122</v>
      </c>
      <c r="BE127" s="121">
        <v>1</v>
      </c>
      <c r="BF127" s="169">
        <v>0.46670000000000122</v>
      </c>
      <c r="BG127" s="140">
        <v>70</v>
      </c>
      <c r="BI127" s="196" t="s">
        <v>367</v>
      </c>
      <c r="BJ127" s="111" t="s">
        <v>150</v>
      </c>
      <c r="BK127" s="140"/>
      <c r="BL127" s="10">
        <v>9.1999999999999993</v>
      </c>
      <c r="BM127" s="11">
        <v>9.6667000000000005</v>
      </c>
      <c r="BN127" s="154">
        <v>0.46670000000000122</v>
      </c>
      <c r="BO127" s="121">
        <v>1</v>
      </c>
      <c r="BP127" s="169">
        <v>0.46670000000000122</v>
      </c>
      <c r="BQ127" s="289"/>
      <c r="BS127" s="196" t="s">
        <v>367</v>
      </c>
      <c r="BT127" s="111" t="s">
        <v>150</v>
      </c>
      <c r="BU127" s="140"/>
      <c r="BV127" s="10">
        <v>9.1999999999999993</v>
      </c>
      <c r="BW127" s="11">
        <v>9.6667000000000005</v>
      </c>
      <c r="BX127" s="154">
        <v>0.46670000000000122</v>
      </c>
      <c r="BY127" s="121">
        <v>1</v>
      </c>
      <c r="BZ127" s="169">
        <v>0.46670000000000122</v>
      </c>
      <c r="CA127" s="140">
        <v>74</v>
      </c>
      <c r="CC127" s="196" t="s">
        <v>367</v>
      </c>
      <c r="CD127" s="111" t="s">
        <v>150</v>
      </c>
      <c r="CE127" s="140"/>
      <c r="CF127" s="10">
        <v>9.1999999999999993</v>
      </c>
      <c r="CG127" s="11">
        <v>9.6667000000000005</v>
      </c>
      <c r="CH127" s="154">
        <v>0.46670000000000122</v>
      </c>
      <c r="CI127" s="121">
        <v>1</v>
      </c>
      <c r="CJ127" s="169">
        <v>0.46670000000000122</v>
      </c>
      <c r="CK127" s="140">
        <v>72</v>
      </c>
      <c r="CM127" s="196" t="s">
        <v>367</v>
      </c>
      <c r="CN127" s="111" t="s">
        <v>150</v>
      </c>
      <c r="CO127" s="140"/>
      <c r="CP127" s="10">
        <v>9.1999999999999993</v>
      </c>
      <c r="CQ127" s="11">
        <v>9.6667000000000005</v>
      </c>
      <c r="CR127" s="89">
        <v>0.46670000000000122</v>
      </c>
      <c r="CS127" s="121">
        <v>1</v>
      </c>
      <c r="CT127" s="282">
        <v>0.46670000000000122</v>
      </c>
      <c r="CU127" s="140">
        <v>72</v>
      </c>
      <c r="CV127" s="96"/>
      <c r="CW127" s="196" t="s">
        <v>367</v>
      </c>
      <c r="CX127" s="111" t="s">
        <v>150</v>
      </c>
      <c r="CY127" s="140"/>
      <c r="CZ127" s="10">
        <v>9.1999999999999993</v>
      </c>
      <c r="DA127" s="11">
        <v>9.6667000000000005</v>
      </c>
      <c r="DB127" s="154">
        <v>0.46670000000000122</v>
      </c>
      <c r="DC127" s="121">
        <v>1</v>
      </c>
      <c r="DD127" s="27">
        <v>0.46670000000000122</v>
      </c>
      <c r="DE127" s="140">
        <v>75</v>
      </c>
    </row>
    <row r="128" spans="1:109" x14ac:dyDescent="0.25">
      <c r="A128" s="133" t="s">
        <v>501</v>
      </c>
      <c r="B128" s="111" t="s">
        <v>502</v>
      </c>
      <c r="C128" s="140"/>
      <c r="D128" s="9">
        <v>9</v>
      </c>
      <c r="E128" s="85">
        <v>10</v>
      </c>
      <c r="F128" s="154">
        <f>+E128-D128</f>
        <v>1</v>
      </c>
      <c r="G128" s="121">
        <v>1</v>
      </c>
      <c r="H128" s="27">
        <f>+F128*G128</f>
        <v>1</v>
      </c>
      <c r="I128" s="41">
        <v>1</v>
      </c>
      <c r="J128" s="140">
        <v>0</v>
      </c>
      <c r="K128" s="8" t="e">
        <f t="shared" si="33"/>
        <v>#DIV/0!</v>
      </c>
      <c r="L128" s="140"/>
      <c r="M128" s="140"/>
      <c r="N128" s="140">
        <v>1</v>
      </c>
      <c r="O128" s="140"/>
      <c r="P128" s="140"/>
      <c r="Q128" s="140"/>
      <c r="R128" s="140"/>
      <c r="S128" s="140"/>
      <c r="T128" s="140"/>
      <c r="U128" s="140"/>
      <c r="V128" s="140">
        <f t="shared" si="28"/>
        <v>1</v>
      </c>
      <c r="W128" s="25" t="e">
        <f t="shared" si="29"/>
        <v>#DIV/0!</v>
      </c>
      <c r="X128" s="36">
        <f t="shared" si="30"/>
        <v>1</v>
      </c>
      <c r="Y128" s="36" t="e">
        <f t="shared" si="31"/>
        <v>#DIV/0!</v>
      </c>
      <c r="Z128" s="37" t="e">
        <f t="shared" si="32"/>
        <v>#DIV/0!</v>
      </c>
      <c r="AA128" s="1"/>
      <c r="AB128" s="133" t="s">
        <v>501</v>
      </c>
      <c r="AC128" s="111" t="s">
        <v>502</v>
      </c>
      <c r="AD128" s="1"/>
      <c r="AE128" s="155" t="s">
        <v>501</v>
      </c>
      <c r="AF128" s="111" t="s">
        <v>502</v>
      </c>
      <c r="AG128" s="140"/>
      <c r="AH128" s="10"/>
      <c r="AI128" s="11"/>
      <c r="AJ128" s="154"/>
      <c r="AK128" s="121"/>
      <c r="AL128" s="169"/>
      <c r="AM128" s="140"/>
      <c r="AN128" s="1"/>
      <c r="AO128" s="155" t="s">
        <v>501</v>
      </c>
      <c r="AP128" s="111" t="s">
        <v>502</v>
      </c>
      <c r="AQ128" s="140"/>
      <c r="AR128" s="10"/>
      <c r="AS128" s="11"/>
      <c r="AT128" s="154"/>
      <c r="AU128" s="121"/>
      <c r="AV128" s="169"/>
      <c r="AW128" s="104"/>
      <c r="AX128" s="96"/>
      <c r="AY128" s="155" t="s">
        <v>501</v>
      </c>
      <c r="AZ128" s="111" t="s">
        <v>502</v>
      </c>
      <c r="BA128" s="140"/>
      <c r="BB128" s="10"/>
      <c r="BC128" s="11"/>
      <c r="BD128" s="154"/>
      <c r="BE128" s="121"/>
      <c r="BF128" s="169"/>
      <c r="BG128" s="140"/>
      <c r="BH128" s="96"/>
      <c r="BI128" s="155" t="s">
        <v>501</v>
      </c>
      <c r="BJ128" s="111" t="s">
        <v>502</v>
      </c>
      <c r="BK128" s="140"/>
      <c r="BL128" s="10"/>
      <c r="BM128" s="11"/>
      <c r="BN128" s="154"/>
      <c r="BO128" s="121"/>
      <c r="BP128" s="169"/>
      <c r="BQ128" s="289"/>
      <c r="BR128" s="96"/>
      <c r="BS128" s="155" t="s">
        <v>501</v>
      </c>
      <c r="BT128" s="111" t="s">
        <v>502</v>
      </c>
      <c r="BU128" s="140"/>
      <c r="BV128" s="10"/>
      <c r="BW128" s="11"/>
      <c r="BX128" s="154"/>
      <c r="BY128" s="121"/>
      <c r="BZ128" s="169"/>
      <c r="CA128" s="140"/>
      <c r="CB128" s="96"/>
      <c r="CC128" s="133" t="s">
        <v>501</v>
      </c>
      <c r="CD128" s="111" t="s">
        <v>502</v>
      </c>
      <c r="CE128" s="141"/>
      <c r="CF128" s="205">
        <v>9</v>
      </c>
      <c r="CG128" s="203">
        <v>10</v>
      </c>
      <c r="CH128" s="53">
        <f>+CG128-CF128</f>
        <v>1</v>
      </c>
      <c r="CI128" s="54">
        <v>1</v>
      </c>
      <c r="CJ128" s="278">
        <f>+CH128*CI128</f>
        <v>1</v>
      </c>
      <c r="CK128" s="141">
        <v>57</v>
      </c>
      <c r="CL128" s="96"/>
      <c r="CM128" s="133" t="s">
        <v>501</v>
      </c>
      <c r="CN128" s="111" t="s">
        <v>502</v>
      </c>
      <c r="CO128" s="140"/>
      <c r="CP128" s="9">
        <v>9</v>
      </c>
      <c r="CQ128" s="85">
        <v>10</v>
      </c>
      <c r="CR128" s="154">
        <f>+CQ128-CP128</f>
        <v>1</v>
      </c>
      <c r="CS128" s="121">
        <v>1</v>
      </c>
      <c r="CT128" s="282">
        <f>+CR128*CS128</f>
        <v>1</v>
      </c>
      <c r="CU128" s="140">
        <v>55</v>
      </c>
      <c r="CW128" s="133" t="s">
        <v>501</v>
      </c>
      <c r="CX128" s="111" t="s">
        <v>502</v>
      </c>
      <c r="CY128" s="140"/>
      <c r="CZ128" s="9">
        <v>9</v>
      </c>
      <c r="DA128" s="85">
        <v>10</v>
      </c>
      <c r="DB128" s="154">
        <f>+DA128-CZ128</f>
        <v>1</v>
      </c>
      <c r="DC128" s="121">
        <v>1</v>
      </c>
      <c r="DD128" s="27">
        <f>+DB128*DC128</f>
        <v>1</v>
      </c>
      <c r="DE128" s="140">
        <v>55</v>
      </c>
    </row>
    <row r="129" spans="1:109" x14ac:dyDescent="0.25">
      <c r="A129" s="133" t="s">
        <v>199</v>
      </c>
      <c r="B129" s="106" t="s">
        <v>200</v>
      </c>
      <c r="C129" s="140"/>
      <c r="D129" s="9">
        <v>9</v>
      </c>
      <c r="E129" s="85">
        <v>9</v>
      </c>
      <c r="F129" s="28">
        <v>0</v>
      </c>
      <c r="G129" s="84">
        <v>2</v>
      </c>
      <c r="H129" s="27">
        <v>0</v>
      </c>
      <c r="I129" s="41"/>
      <c r="J129" s="140">
        <v>3</v>
      </c>
      <c r="K129" s="8">
        <f t="shared" si="33"/>
        <v>0</v>
      </c>
      <c r="L129" s="140"/>
      <c r="M129" s="140">
        <v>3</v>
      </c>
      <c r="N129" s="140"/>
      <c r="O129" s="140"/>
      <c r="P129" s="140"/>
      <c r="Q129" s="140"/>
      <c r="R129" s="140"/>
      <c r="S129" s="140"/>
      <c r="T129" s="140"/>
      <c r="U129" s="140"/>
      <c r="V129" s="140">
        <f t="shared" si="28"/>
        <v>3</v>
      </c>
      <c r="W129" s="25">
        <f t="shared" si="29"/>
        <v>0</v>
      </c>
      <c r="X129" s="36" t="e">
        <f t="shared" si="30"/>
        <v>#DIV/0!</v>
      </c>
      <c r="Y129" s="36" t="e">
        <f t="shared" si="31"/>
        <v>#DIV/0!</v>
      </c>
      <c r="Z129" s="37" t="e">
        <f t="shared" si="32"/>
        <v>#DIV/0!</v>
      </c>
      <c r="AA129" s="1"/>
      <c r="AB129" s="133" t="s">
        <v>199</v>
      </c>
      <c r="AC129" s="106" t="s">
        <v>200</v>
      </c>
      <c r="AD129" s="1"/>
      <c r="AE129" s="133" t="s">
        <v>199</v>
      </c>
      <c r="AF129" s="106" t="s">
        <v>200</v>
      </c>
      <c r="AG129" s="140">
        <v>1</v>
      </c>
      <c r="AH129" s="9">
        <v>9</v>
      </c>
      <c r="AI129" s="85">
        <v>9</v>
      </c>
      <c r="AJ129" s="28">
        <v>0</v>
      </c>
      <c r="AK129" s="84">
        <v>2</v>
      </c>
      <c r="AL129" s="169">
        <v>0</v>
      </c>
      <c r="AM129" s="140">
        <v>89</v>
      </c>
      <c r="AN129" s="1"/>
      <c r="AO129" s="133" t="s">
        <v>199</v>
      </c>
      <c r="AP129" s="106" t="s">
        <v>200</v>
      </c>
      <c r="AQ129" s="140">
        <v>1</v>
      </c>
      <c r="AR129" s="9">
        <v>9</v>
      </c>
      <c r="AS129" s="85">
        <v>9</v>
      </c>
      <c r="AT129" s="28">
        <v>0</v>
      </c>
      <c r="AU129" s="84">
        <v>2</v>
      </c>
      <c r="AV129" s="169">
        <v>0</v>
      </c>
      <c r="AW129" s="104">
        <v>92</v>
      </c>
      <c r="AY129" s="133" t="s">
        <v>199</v>
      </c>
      <c r="AZ129" s="106" t="s">
        <v>200</v>
      </c>
      <c r="BA129" s="140"/>
      <c r="BB129" s="9">
        <v>9</v>
      </c>
      <c r="BC129" s="85">
        <v>9</v>
      </c>
      <c r="BD129" s="28">
        <v>0</v>
      </c>
      <c r="BE129" s="84">
        <v>2</v>
      </c>
      <c r="BF129" s="169">
        <v>0</v>
      </c>
      <c r="BG129" s="140">
        <v>81</v>
      </c>
      <c r="BI129" s="133" t="s">
        <v>199</v>
      </c>
      <c r="BJ129" s="106" t="s">
        <v>200</v>
      </c>
      <c r="BK129" s="140"/>
      <c r="BL129" s="9">
        <v>9</v>
      </c>
      <c r="BM129" s="85">
        <v>9</v>
      </c>
      <c r="BN129" s="28">
        <v>0</v>
      </c>
      <c r="BO129" s="84">
        <v>2</v>
      </c>
      <c r="BP129" s="169">
        <v>0</v>
      </c>
      <c r="BQ129" s="289"/>
      <c r="BS129" s="133" t="s">
        <v>199</v>
      </c>
      <c r="BT129" s="106" t="s">
        <v>200</v>
      </c>
      <c r="BU129" s="140"/>
      <c r="BV129" s="9">
        <v>9</v>
      </c>
      <c r="BW129" s="85">
        <v>9</v>
      </c>
      <c r="BX129" s="28">
        <v>0</v>
      </c>
      <c r="BY129" s="84">
        <v>2</v>
      </c>
      <c r="BZ129" s="169">
        <v>0</v>
      </c>
      <c r="CA129" s="140">
        <v>85</v>
      </c>
      <c r="CC129" s="133" t="s">
        <v>199</v>
      </c>
      <c r="CD129" s="106" t="s">
        <v>200</v>
      </c>
      <c r="CE129" s="140"/>
      <c r="CF129" s="9">
        <v>9</v>
      </c>
      <c r="CG129" s="85">
        <v>9</v>
      </c>
      <c r="CH129" s="193">
        <v>0</v>
      </c>
      <c r="CI129" s="84">
        <v>2</v>
      </c>
      <c r="CJ129" s="169">
        <v>0</v>
      </c>
      <c r="CK129" s="140">
        <v>84</v>
      </c>
      <c r="CM129" s="133" t="s">
        <v>199</v>
      </c>
      <c r="CN129" s="106" t="s">
        <v>200</v>
      </c>
      <c r="CO129" s="140"/>
      <c r="CP129" s="9">
        <v>9</v>
      </c>
      <c r="CQ129" s="85">
        <v>9</v>
      </c>
      <c r="CR129" s="28">
        <v>0</v>
      </c>
      <c r="CS129" s="84">
        <v>2</v>
      </c>
      <c r="CT129" s="282">
        <v>0</v>
      </c>
      <c r="CU129" s="140">
        <v>84</v>
      </c>
      <c r="CW129" s="133" t="s">
        <v>199</v>
      </c>
      <c r="CX129" s="106" t="s">
        <v>200</v>
      </c>
      <c r="CY129" s="140"/>
      <c r="CZ129" s="9">
        <v>9</v>
      </c>
      <c r="DA129" s="85">
        <v>9</v>
      </c>
      <c r="DB129" s="28">
        <v>0</v>
      </c>
      <c r="DC129" s="84">
        <v>2</v>
      </c>
      <c r="DD129" s="27">
        <v>0</v>
      </c>
      <c r="DE129" s="140">
        <v>86</v>
      </c>
    </row>
    <row r="130" spans="1:109" s="96" customFormat="1" x14ac:dyDescent="0.25">
      <c r="A130" s="120" t="s">
        <v>405</v>
      </c>
      <c r="B130" s="106" t="s">
        <v>406</v>
      </c>
      <c r="C130" s="140"/>
      <c r="D130" s="9">
        <v>6</v>
      </c>
      <c r="E130" s="85">
        <v>6</v>
      </c>
      <c r="F130" s="28">
        <v>0</v>
      </c>
      <c r="G130" s="121">
        <v>5</v>
      </c>
      <c r="H130" s="27">
        <v>0</v>
      </c>
      <c r="I130" s="140">
        <v>4</v>
      </c>
      <c r="J130" s="140">
        <v>2</v>
      </c>
      <c r="K130" s="8">
        <f t="shared" si="33"/>
        <v>2</v>
      </c>
      <c r="L130" s="140">
        <v>2</v>
      </c>
      <c r="M130" s="140"/>
      <c r="N130" s="140">
        <v>2</v>
      </c>
      <c r="O130" s="140">
        <v>2</v>
      </c>
      <c r="P130" s="140"/>
      <c r="Q130" s="140"/>
      <c r="R130" s="140"/>
      <c r="S130" s="140"/>
      <c r="T130" s="140"/>
      <c r="U130" s="140"/>
      <c r="V130" s="140">
        <f t="shared" si="28"/>
        <v>6</v>
      </c>
      <c r="W130" s="25">
        <f t="shared" si="29"/>
        <v>1</v>
      </c>
      <c r="X130" s="36">
        <f t="shared" si="30"/>
        <v>0.5</v>
      </c>
      <c r="Y130" s="36" t="e">
        <f t="shared" si="31"/>
        <v>#DIV/0!</v>
      </c>
      <c r="Z130" s="37" t="e">
        <f t="shared" si="32"/>
        <v>#DIV/0!</v>
      </c>
      <c r="AA130" s="1"/>
      <c r="AB130" s="120" t="s">
        <v>405</v>
      </c>
      <c r="AC130" s="106" t="s">
        <v>406</v>
      </c>
      <c r="AD130" s="1"/>
      <c r="AE130" s="112" t="s">
        <v>405</v>
      </c>
      <c r="AF130" s="106" t="s">
        <v>406</v>
      </c>
      <c r="AG130" s="140">
        <v>1</v>
      </c>
      <c r="AH130" s="9">
        <v>6</v>
      </c>
      <c r="AI130" s="85">
        <v>6</v>
      </c>
      <c r="AJ130" s="28">
        <v>0</v>
      </c>
      <c r="AK130" s="121">
        <v>5</v>
      </c>
      <c r="AL130" s="169">
        <v>0</v>
      </c>
      <c r="AM130" s="140">
        <v>89</v>
      </c>
      <c r="AN130" s="1"/>
      <c r="AO130" s="112" t="s">
        <v>405</v>
      </c>
      <c r="AP130" s="106" t="s">
        <v>406</v>
      </c>
      <c r="AQ130" s="140">
        <v>1</v>
      </c>
      <c r="AR130" s="9">
        <v>6</v>
      </c>
      <c r="AS130" s="85">
        <v>6</v>
      </c>
      <c r="AT130" s="28">
        <v>0</v>
      </c>
      <c r="AU130" s="121">
        <v>5</v>
      </c>
      <c r="AV130" s="169">
        <v>0</v>
      </c>
      <c r="AW130" s="104">
        <v>92</v>
      </c>
      <c r="AX130"/>
      <c r="AY130" s="112" t="s">
        <v>405</v>
      </c>
      <c r="AZ130" s="106" t="s">
        <v>406</v>
      </c>
      <c r="BA130" s="140"/>
      <c r="BB130" s="9">
        <v>6</v>
      </c>
      <c r="BC130" s="85">
        <v>6</v>
      </c>
      <c r="BD130" s="28">
        <v>0</v>
      </c>
      <c r="BE130" s="121">
        <v>5</v>
      </c>
      <c r="BF130" s="169">
        <v>0</v>
      </c>
      <c r="BG130" s="140">
        <v>81</v>
      </c>
      <c r="BH130"/>
      <c r="BI130" s="112" t="s">
        <v>405</v>
      </c>
      <c r="BJ130" s="106" t="s">
        <v>406</v>
      </c>
      <c r="BK130" s="140"/>
      <c r="BL130" s="9">
        <v>6</v>
      </c>
      <c r="BM130" s="85">
        <v>6</v>
      </c>
      <c r="BN130" s="28">
        <v>0</v>
      </c>
      <c r="BO130" s="121">
        <v>5</v>
      </c>
      <c r="BP130" s="169">
        <v>0</v>
      </c>
      <c r="BQ130" s="289"/>
      <c r="BR130"/>
      <c r="BS130" s="112" t="s">
        <v>405</v>
      </c>
      <c r="BT130" s="106" t="s">
        <v>406</v>
      </c>
      <c r="BU130" s="140"/>
      <c r="BV130" s="9">
        <v>6</v>
      </c>
      <c r="BW130" s="85">
        <v>6</v>
      </c>
      <c r="BX130" s="28">
        <v>0</v>
      </c>
      <c r="BY130" s="121">
        <v>5</v>
      </c>
      <c r="BZ130" s="169">
        <v>0</v>
      </c>
      <c r="CA130" s="140">
        <v>85</v>
      </c>
      <c r="CB130"/>
      <c r="CC130" s="112" t="s">
        <v>405</v>
      </c>
      <c r="CD130" s="106" t="s">
        <v>406</v>
      </c>
      <c r="CE130" s="140"/>
      <c r="CF130" s="9">
        <v>6</v>
      </c>
      <c r="CG130" s="85">
        <v>6</v>
      </c>
      <c r="CH130" s="28">
        <v>0</v>
      </c>
      <c r="CI130" s="121">
        <v>5</v>
      </c>
      <c r="CJ130" s="169">
        <v>0</v>
      </c>
      <c r="CK130" s="140">
        <v>84</v>
      </c>
      <c r="CL130"/>
      <c r="CM130" s="112" t="s">
        <v>405</v>
      </c>
      <c r="CN130" s="106" t="s">
        <v>406</v>
      </c>
      <c r="CO130" s="140"/>
      <c r="CP130" s="9">
        <v>6</v>
      </c>
      <c r="CQ130" s="85">
        <v>6</v>
      </c>
      <c r="CR130" s="28">
        <v>0</v>
      </c>
      <c r="CS130" s="121">
        <v>5</v>
      </c>
      <c r="CT130" s="282">
        <v>0</v>
      </c>
      <c r="CU130" s="140">
        <v>84</v>
      </c>
      <c r="CV130"/>
      <c r="CW130" s="120" t="s">
        <v>405</v>
      </c>
      <c r="CX130" s="106" t="s">
        <v>406</v>
      </c>
      <c r="CY130" s="140"/>
      <c r="CZ130" s="9">
        <v>6</v>
      </c>
      <c r="DA130" s="85">
        <v>6</v>
      </c>
      <c r="DB130" s="28">
        <v>0</v>
      </c>
      <c r="DC130" s="121">
        <v>5</v>
      </c>
      <c r="DD130" s="27">
        <v>0</v>
      </c>
      <c r="DE130" s="140">
        <v>86</v>
      </c>
    </row>
    <row r="131" spans="1:109" x14ac:dyDescent="0.25">
      <c r="A131" s="120" t="s">
        <v>486</v>
      </c>
      <c r="B131" s="111" t="s">
        <v>168</v>
      </c>
      <c r="C131" s="141">
        <v>3</v>
      </c>
      <c r="D131" s="14">
        <v>8.5714000000000006</v>
      </c>
      <c r="E131" s="17">
        <v>10</v>
      </c>
      <c r="F131" s="53">
        <f>+E131-D131</f>
        <v>1.4285999999999994</v>
      </c>
      <c r="G131" s="54">
        <v>1</v>
      </c>
      <c r="H131" s="238">
        <f>+F131*G131</f>
        <v>1.4285999999999994</v>
      </c>
      <c r="I131" s="141">
        <v>3</v>
      </c>
      <c r="J131" s="141">
        <v>9</v>
      </c>
      <c r="K131" s="29">
        <f t="shared" si="33"/>
        <v>0.33333333333333331</v>
      </c>
      <c r="L131" s="141"/>
      <c r="M131" s="141">
        <v>6</v>
      </c>
      <c r="N131" s="141">
        <v>3</v>
      </c>
      <c r="O131" s="141">
        <v>3</v>
      </c>
      <c r="P131" s="141"/>
      <c r="Q131" s="141"/>
      <c r="R131" s="141"/>
      <c r="S131" s="141"/>
      <c r="T131" s="141"/>
      <c r="U131" s="141"/>
      <c r="V131" s="141">
        <f t="shared" si="28"/>
        <v>12</v>
      </c>
      <c r="W131" s="33">
        <f t="shared" si="29"/>
        <v>0</v>
      </c>
      <c r="X131" s="34">
        <f t="shared" si="30"/>
        <v>0.5</v>
      </c>
      <c r="Y131" s="34" t="e">
        <f t="shared" si="31"/>
        <v>#DIV/0!</v>
      </c>
      <c r="Z131" s="35" t="e">
        <f t="shared" si="32"/>
        <v>#DIV/0!</v>
      </c>
      <c r="AA131" s="1"/>
      <c r="AB131" s="120" t="s">
        <v>486</v>
      </c>
      <c r="AC131" s="111" t="s">
        <v>168</v>
      </c>
      <c r="AD131" s="1"/>
      <c r="AE131" s="112" t="s">
        <v>486</v>
      </c>
      <c r="AF131" s="111" t="s">
        <v>168</v>
      </c>
      <c r="AG131" s="140"/>
      <c r="AH131" s="9"/>
      <c r="AI131" s="85"/>
      <c r="AJ131" s="28"/>
      <c r="AK131" s="121"/>
      <c r="AL131" s="169"/>
      <c r="AM131" s="140"/>
      <c r="AN131" s="1"/>
      <c r="AO131" s="112" t="s">
        <v>486</v>
      </c>
      <c r="AP131" s="111" t="s">
        <v>168</v>
      </c>
      <c r="AQ131" s="140"/>
      <c r="AR131" s="9"/>
      <c r="AS131" s="85"/>
      <c r="AT131" s="28"/>
      <c r="AU131" s="121"/>
      <c r="AV131" s="169"/>
      <c r="AW131" s="104"/>
      <c r="AX131" s="96"/>
      <c r="AY131" s="112" t="s">
        <v>486</v>
      </c>
      <c r="AZ131" s="111" t="s">
        <v>168</v>
      </c>
      <c r="BA131" s="140"/>
      <c r="BB131" s="9"/>
      <c r="BC131" s="85"/>
      <c r="BD131" s="28"/>
      <c r="BE131" s="121"/>
      <c r="BF131" s="169"/>
      <c r="BG131" s="140"/>
      <c r="BH131" s="96"/>
      <c r="BI131" s="112" t="s">
        <v>486</v>
      </c>
      <c r="BJ131" s="111" t="s">
        <v>168</v>
      </c>
      <c r="BK131" s="140"/>
      <c r="BL131" s="9"/>
      <c r="BM131" s="85"/>
      <c r="BN131" s="28"/>
      <c r="BO131" s="121"/>
      <c r="BP131" s="169"/>
      <c r="BQ131" s="289"/>
      <c r="BR131" s="96"/>
      <c r="BS131" s="112" t="s">
        <v>486</v>
      </c>
      <c r="BT131" s="111" t="s">
        <v>168</v>
      </c>
      <c r="BU131" s="141">
        <v>1</v>
      </c>
      <c r="BV131" s="205">
        <v>10</v>
      </c>
      <c r="BW131" s="203">
        <v>10</v>
      </c>
      <c r="BX131" s="55">
        <v>0</v>
      </c>
      <c r="BY131" s="54">
        <v>1</v>
      </c>
      <c r="BZ131" s="170">
        <v>0</v>
      </c>
      <c r="CA131" s="141">
        <v>85</v>
      </c>
      <c r="CB131" s="96"/>
      <c r="CC131" s="112" t="s">
        <v>486</v>
      </c>
      <c r="CD131" s="111" t="s">
        <v>168</v>
      </c>
      <c r="CE131" s="141">
        <v>1</v>
      </c>
      <c r="CF131" s="205">
        <v>10</v>
      </c>
      <c r="CG131" s="203">
        <v>10</v>
      </c>
      <c r="CH131" s="53">
        <f>+CG131-CF131</f>
        <v>0</v>
      </c>
      <c r="CI131" s="54">
        <v>1</v>
      </c>
      <c r="CJ131" s="278">
        <f>+CH131*CI131</f>
        <v>0</v>
      </c>
      <c r="CK131" s="141">
        <v>84</v>
      </c>
      <c r="CL131" s="96"/>
      <c r="CM131" s="112" t="s">
        <v>486</v>
      </c>
      <c r="CN131" s="111" t="s">
        <v>168</v>
      </c>
      <c r="CO131" s="141">
        <v>2</v>
      </c>
      <c r="CP131" s="14">
        <v>10</v>
      </c>
      <c r="CQ131" s="17">
        <v>10</v>
      </c>
      <c r="CR131" s="280">
        <f>+CQ131-CP131</f>
        <v>0</v>
      </c>
      <c r="CS131" s="54">
        <v>1</v>
      </c>
      <c r="CT131" s="278">
        <f>+CR131*CS131</f>
        <v>0</v>
      </c>
      <c r="CU131" s="141">
        <v>84</v>
      </c>
      <c r="CW131" s="120" t="s">
        <v>486</v>
      </c>
      <c r="CX131" s="111" t="s">
        <v>168</v>
      </c>
      <c r="CY131" s="141">
        <v>3</v>
      </c>
      <c r="CZ131" s="14">
        <v>8.5714000000000006</v>
      </c>
      <c r="DA131" s="17">
        <v>10</v>
      </c>
      <c r="DB131" s="53">
        <f>+DA131-CZ131</f>
        <v>1.4285999999999994</v>
      </c>
      <c r="DC131" s="54">
        <v>1</v>
      </c>
      <c r="DD131" s="238">
        <f>+DB131*DC131</f>
        <v>1.4285999999999994</v>
      </c>
      <c r="DE131" s="141">
        <v>47</v>
      </c>
    </row>
    <row r="132" spans="1:109" x14ac:dyDescent="0.25">
      <c r="A132" s="109" t="s">
        <v>110</v>
      </c>
      <c r="B132" s="106" t="s">
        <v>118</v>
      </c>
      <c r="C132" s="140"/>
      <c r="D132" s="8">
        <v>6.9</v>
      </c>
      <c r="E132" s="11">
        <v>6.9</v>
      </c>
      <c r="F132" s="154">
        <v>0</v>
      </c>
      <c r="G132" s="121">
        <v>4</v>
      </c>
      <c r="H132" s="27">
        <v>0</v>
      </c>
      <c r="I132" s="140">
        <v>11</v>
      </c>
      <c r="J132" s="140">
        <v>3</v>
      </c>
      <c r="K132" s="8">
        <f t="shared" si="33"/>
        <v>3.6666666666666665</v>
      </c>
      <c r="L132" s="140">
        <v>6</v>
      </c>
      <c r="M132" s="140"/>
      <c r="N132" s="140">
        <v>5</v>
      </c>
      <c r="O132" s="140">
        <v>2</v>
      </c>
      <c r="P132" s="140"/>
      <c r="Q132" s="140">
        <v>1</v>
      </c>
      <c r="R132" s="140"/>
      <c r="S132" s="140"/>
      <c r="T132" s="140"/>
      <c r="U132" s="140"/>
      <c r="V132" s="140">
        <f t="shared" si="28"/>
        <v>14</v>
      </c>
      <c r="W132" s="25">
        <f t="shared" si="29"/>
        <v>1</v>
      </c>
      <c r="X132" s="36">
        <f t="shared" si="30"/>
        <v>0.7142857142857143</v>
      </c>
      <c r="Y132" s="36">
        <f t="shared" si="31"/>
        <v>0</v>
      </c>
      <c r="Z132" s="37" t="e">
        <f t="shared" si="32"/>
        <v>#DIV/0!</v>
      </c>
      <c r="AA132" s="1"/>
      <c r="AB132" s="109" t="s">
        <v>110</v>
      </c>
      <c r="AC132" s="106" t="s">
        <v>118</v>
      </c>
      <c r="AD132" s="1"/>
      <c r="AE132" s="110" t="s">
        <v>110</v>
      </c>
      <c r="AF132" s="106" t="s">
        <v>118</v>
      </c>
      <c r="AG132" s="140">
        <v>1</v>
      </c>
      <c r="AH132" s="8">
        <v>6.9</v>
      </c>
      <c r="AI132" s="11">
        <v>6.9</v>
      </c>
      <c r="AJ132" s="154">
        <v>0</v>
      </c>
      <c r="AK132" s="121">
        <v>4</v>
      </c>
      <c r="AL132" s="169">
        <v>0</v>
      </c>
      <c r="AM132" s="140">
        <v>89</v>
      </c>
      <c r="AN132" s="1"/>
      <c r="AO132" s="110" t="s">
        <v>110</v>
      </c>
      <c r="AP132" s="106" t="s">
        <v>118</v>
      </c>
      <c r="AQ132" s="140">
        <v>1</v>
      </c>
      <c r="AR132" s="8">
        <v>6.9</v>
      </c>
      <c r="AS132" s="11">
        <v>6.9</v>
      </c>
      <c r="AT132" s="154">
        <v>0</v>
      </c>
      <c r="AU132" s="121">
        <v>4</v>
      </c>
      <c r="AV132" s="169">
        <v>0</v>
      </c>
      <c r="AW132" s="104">
        <v>92</v>
      </c>
      <c r="AY132" s="110" t="s">
        <v>110</v>
      </c>
      <c r="AZ132" s="106" t="s">
        <v>118</v>
      </c>
      <c r="BA132" s="140"/>
      <c r="BB132" s="8">
        <v>6.9</v>
      </c>
      <c r="BC132" s="11">
        <v>6.9</v>
      </c>
      <c r="BD132" s="154">
        <v>0</v>
      </c>
      <c r="BE132" s="121">
        <v>4</v>
      </c>
      <c r="BF132" s="169">
        <v>0</v>
      </c>
      <c r="BG132" s="140">
        <v>81</v>
      </c>
      <c r="BI132" s="110" t="s">
        <v>110</v>
      </c>
      <c r="BJ132" s="106" t="s">
        <v>118</v>
      </c>
      <c r="BK132" s="140"/>
      <c r="BL132" s="8">
        <v>6.9</v>
      </c>
      <c r="BM132" s="11">
        <v>6.9</v>
      </c>
      <c r="BN132" s="154">
        <v>0</v>
      </c>
      <c r="BO132" s="121">
        <v>4</v>
      </c>
      <c r="BP132" s="169">
        <v>0</v>
      </c>
      <c r="BQ132" s="289"/>
      <c r="BS132" s="110" t="s">
        <v>110</v>
      </c>
      <c r="BT132" s="106" t="s">
        <v>118</v>
      </c>
      <c r="BU132" s="140"/>
      <c r="BV132" s="8">
        <v>6.9</v>
      </c>
      <c r="BW132" s="11">
        <v>6.9</v>
      </c>
      <c r="BX132" s="154">
        <v>0</v>
      </c>
      <c r="BY132" s="121">
        <v>4</v>
      </c>
      <c r="BZ132" s="169">
        <v>0</v>
      </c>
      <c r="CA132" s="140">
        <v>85</v>
      </c>
      <c r="CC132" s="110" t="s">
        <v>110</v>
      </c>
      <c r="CD132" s="106" t="s">
        <v>118</v>
      </c>
      <c r="CE132" s="140"/>
      <c r="CF132" s="8">
        <v>6.9</v>
      </c>
      <c r="CG132" s="11">
        <v>6.9</v>
      </c>
      <c r="CH132" s="89">
        <v>0</v>
      </c>
      <c r="CI132" s="121">
        <v>4</v>
      </c>
      <c r="CJ132" s="169">
        <v>0</v>
      </c>
      <c r="CK132" s="140">
        <v>84</v>
      </c>
      <c r="CM132" s="110" t="s">
        <v>110</v>
      </c>
      <c r="CN132" s="106" t="s">
        <v>118</v>
      </c>
      <c r="CO132" s="140"/>
      <c r="CP132" s="8">
        <v>6.9</v>
      </c>
      <c r="CQ132" s="11">
        <v>6.9</v>
      </c>
      <c r="CR132" s="154">
        <v>0</v>
      </c>
      <c r="CS132" s="121">
        <v>4</v>
      </c>
      <c r="CT132" s="282">
        <v>0</v>
      </c>
      <c r="CU132" s="140">
        <v>84</v>
      </c>
      <c r="CW132" s="109" t="s">
        <v>110</v>
      </c>
      <c r="CX132" s="106" t="s">
        <v>118</v>
      </c>
      <c r="CY132" s="140"/>
      <c r="CZ132" s="8">
        <v>6.9</v>
      </c>
      <c r="DA132" s="11">
        <v>6.9</v>
      </c>
      <c r="DB132" s="154">
        <v>0</v>
      </c>
      <c r="DC132" s="121">
        <v>4</v>
      </c>
      <c r="DD132" s="27">
        <v>0</v>
      </c>
      <c r="DE132" s="140">
        <v>86</v>
      </c>
    </row>
    <row r="133" spans="1:109" x14ac:dyDescent="0.25">
      <c r="A133" s="109" t="s">
        <v>205</v>
      </c>
      <c r="B133" s="111" t="s">
        <v>206</v>
      </c>
      <c r="C133" s="140"/>
      <c r="D133" s="6">
        <v>6.988888888888888</v>
      </c>
      <c r="E133" s="16">
        <v>7.5</v>
      </c>
      <c r="F133" s="154">
        <v>0.51111111111111196</v>
      </c>
      <c r="G133" s="121">
        <v>3</v>
      </c>
      <c r="H133" s="27">
        <v>1.5333333333333359</v>
      </c>
      <c r="I133" s="140">
        <v>10</v>
      </c>
      <c r="J133" s="140">
        <v>34</v>
      </c>
      <c r="K133" s="8">
        <f t="shared" si="33"/>
        <v>0.29411764705882354</v>
      </c>
      <c r="L133" s="140">
        <v>0</v>
      </c>
      <c r="M133" s="140">
        <v>21</v>
      </c>
      <c r="N133" s="140">
        <v>6</v>
      </c>
      <c r="O133" s="140">
        <v>10</v>
      </c>
      <c r="P133" s="140">
        <v>4</v>
      </c>
      <c r="Q133" s="140">
        <v>3</v>
      </c>
      <c r="R133" s="140"/>
      <c r="S133" s="140"/>
      <c r="T133" s="140"/>
      <c r="U133" s="140"/>
      <c r="V133" s="140">
        <f t="shared" si="28"/>
        <v>44</v>
      </c>
      <c r="W133" s="25">
        <f t="shared" si="29"/>
        <v>0</v>
      </c>
      <c r="X133" s="36">
        <f t="shared" si="30"/>
        <v>0.375</v>
      </c>
      <c r="Y133" s="36">
        <f t="shared" si="31"/>
        <v>0.5714285714285714</v>
      </c>
      <c r="Z133" s="37" t="e">
        <f t="shared" si="32"/>
        <v>#DIV/0!</v>
      </c>
      <c r="AA133" s="1"/>
      <c r="AB133" s="109" t="s">
        <v>205</v>
      </c>
      <c r="AC133" s="111" t="s">
        <v>206</v>
      </c>
      <c r="AD133" s="1"/>
      <c r="AE133" s="110" t="s">
        <v>205</v>
      </c>
      <c r="AF133" s="111" t="s">
        <v>206</v>
      </c>
      <c r="AG133" s="140">
        <v>8</v>
      </c>
      <c r="AH133" s="6">
        <v>6.988888888888888</v>
      </c>
      <c r="AI133" s="16">
        <v>7.5</v>
      </c>
      <c r="AJ133" s="154">
        <v>0.51111111111111196</v>
      </c>
      <c r="AK133" s="121">
        <v>3</v>
      </c>
      <c r="AL133" s="169">
        <v>1.5333333333333359</v>
      </c>
      <c r="AM133" s="140">
        <v>50</v>
      </c>
      <c r="AN133" s="1"/>
      <c r="AO133" s="110" t="s">
        <v>205</v>
      </c>
      <c r="AP133" s="111" t="s">
        <v>206</v>
      </c>
      <c r="AQ133" s="140">
        <v>8</v>
      </c>
      <c r="AR133" s="6">
        <v>6.988888888888888</v>
      </c>
      <c r="AS133" s="16">
        <v>7.5</v>
      </c>
      <c r="AT133" s="154">
        <v>0.51111111111111196</v>
      </c>
      <c r="AU133" s="121">
        <v>3</v>
      </c>
      <c r="AV133" s="169">
        <v>1.5333333333333359</v>
      </c>
      <c r="AW133" s="104">
        <v>51</v>
      </c>
      <c r="AY133" s="110" t="s">
        <v>205</v>
      </c>
      <c r="AZ133" s="111" t="s">
        <v>206</v>
      </c>
      <c r="BA133" s="140"/>
      <c r="BB133" s="6">
        <v>6.988888888888888</v>
      </c>
      <c r="BC133" s="16">
        <v>7.5</v>
      </c>
      <c r="BD133" s="154">
        <v>0.51111111111111196</v>
      </c>
      <c r="BE133" s="121">
        <v>3</v>
      </c>
      <c r="BF133" s="169">
        <v>1.5333333333333359</v>
      </c>
      <c r="BG133" s="140">
        <v>49</v>
      </c>
      <c r="BI133" s="110" t="s">
        <v>205</v>
      </c>
      <c r="BJ133" s="111" t="s">
        <v>206</v>
      </c>
      <c r="BK133" s="140"/>
      <c r="BL133" s="6">
        <v>6.988888888888888</v>
      </c>
      <c r="BM133" s="16">
        <v>7.5</v>
      </c>
      <c r="BN133" s="154">
        <v>0.51111111111111196</v>
      </c>
      <c r="BO133" s="121">
        <v>3</v>
      </c>
      <c r="BP133" s="169">
        <v>1.5333333333333359</v>
      </c>
      <c r="BQ133" s="289"/>
      <c r="BS133" s="110" t="s">
        <v>205</v>
      </c>
      <c r="BT133" s="111" t="s">
        <v>206</v>
      </c>
      <c r="BU133" s="140"/>
      <c r="BV133" s="6">
        <v>6.988888888888888</v>
      </c>
      <c r="BW133" s="16">
        <v>7.5</v>
      </c>
      <c r="BX133" s="154">
        <v>0.51111111111111196</v>
      </c>
      <c r="BY133" s="121">
        <v>3</v>
      </c>
      <c r="BZ133" s="169">
        <v>1.5333333333333359</v>
      </c>
      <c r="CA133" s="140">
        <v>48</v>
      </c>
      <c r="CC133" s="110" t="s">
        <v>205</v>
      </c>
      <c r="CD133" s="111" t="s">
        <v>206</v>
      </c>
      <c r="CE133" s="140"/>
      <c r="CF133" s="6">
        <v>6.988888888888888</v>
      </c>
      <c r="CG133" s="16">
        <v>7.5</v>
      </c>
      <c r="CH133" s="89">
        <v>0.51111111111111196</v>
      </c>
      <c r="CI133" s="121">
        <v>3</v>
      </c>
      <c r="CJ133" s="169">
        <v>1.5333333333333359</v>
      </c>
      <c r="CK133" s="140">
        <v>47</v>
      </c>
      <c r="CM133" s="110" t="s">
        <v>205</v>
      </c>
      <c r="CN133" s="111" t="s">
        <v>206</v>
      </c>
      <c r="CO133" s="140"/>
      <c r="CP133" s="6">
        <v>6.988888888888888</v>
      </c>
      <c r="CQ133" s="16">
        <v>7.5</v>
      </c>
      <c r="CR133" s="154">
        <v>0.51111111111111196</v>
      </c>
      <c r="CS133" s="121">
        <v>3</v>
      </c>
      <c r="CT133" s="282">
        <v>1.5333333333333359</v>
      </c>
      <c r="CU133" s="140">
        <v>47</v>
      </c>
      <c r="CV133" s="96"/>
      <c r="CW133" s="109" t="s">
        <v>205</v>
      </c>
      <c r="CX133" s="111" t="s">
        <v>206</v>
      </c>
      <c r="CY133" s="140"/>
      <c r="CZ133" s="6">
        <v>6.988888888888888</v>
      </c>
      <c r="DA133" s="16">
        <v>7.5</v>
      </c>
      <c r="DB133" s="154">
        <v>0.51111111111111196</v>
      </c>
      <c r="DC133" s="121">
        <v>3</v>
      </c>
      <c r="DD133" s="27">
        <v>1.5333333333333359</v>
      </c>
      <c r="DE133" s="140">
        <v>46</v>
      </c>
    </row>
    <row r="134" spans="1:109" x14ac:dyDescent="0.25">
      <c r="A134" s="112" t="s">
        <v>207</v>
      </c>
      <c r="B134" s="111" t="s">
        <v>369</v>
      </c>
      <c r="C134" s="140">
        <v>2</v>
      </c>
      <c r="D134" s="6">
        <v>9.4416666666666664</v>
      </c>
      <c r="E134" s="16">
        <v>9.6667000000000005</v>
      </c>
      <c r="F134" s="154">
        <v>0.22503333333333408</v>
      </c>
      <c r="G134" s="121">
        <v>1</v>
      </c>
      <c r="H134" s="27">
        <v>0.22503333333333408</v>
      </c>
      <c r="I134" s="140">
        <v>9</v>
      </c>
      <c r="J134" s="140">
        <v>18</v>
      </c>
      <c r="K134" s="8">
        <f t="shared" si="33"/>
        <v>0.5</v>
      </c>
      <c r="L134" s="140">
        <v>1</v>
      </c>
      <c r="M134" s="140">
        <v>7</v>
      </c>
      <c r="N134" s="140">
        <v>6</v>
      </c>
      <c r="O134" s="140">
        <v>9</v>
      </c>
      <c r="P134" s="140">
        <v>2</v>
      </c>
      <c r="Q134" s="140">
        <v>2</v>
      </c>
      <c r="R134" s="140"/>
      <c r="S134" s="140"/>
      <c r="T134" s="140"/>
      <c r="U134" s="140"/>
      <c r="V134" s="140">
        <f t="shared" si="28"/>
        <v>27</v>
      </c>
      <c r="W134" s="25">
        <f t="shared" si="29"/>
        <v>0.125</v>
      </c>
      <c r="X134" s="36">
        <f t="shared" si="30"/>
        <v>0.4</v>
      </c>
      <c r="Y134" s="36">
        <f t="shared" si="31"/>
        <v>0.5</v>
      </c>
      <c r="Z134" s="37" t="e">
        <f t="shared" si="32"/>
        <v>#DIV/0!</v>
      </c>
      <c r="AA134" s="1"/>
      <c r="AB134" s="112" t="s">
        <v>207</v>
      </c>
      <c r="AC134" s="111" t="s">
        <v>369</v>
      </c>
      <c r="AD134" s="1"/>
      <c r="AE134" s="112" t="s">
        <v>207</v>
      </c>
      <c r="AF134" s="111" t="s">
        <v>369</v>
      </c>
      <c r="AG134" s="140">
        <v>3</v>
      </c>
      <c r="AH134" s="6">
        <v>10.041666666666666</v>
      </c>
      <c r="AI134" s="16">
        <v>9.6667000000000005</v>
      </c>
      <c r="AJ134" s="154">
        <v>-0.37496666666666556</v>
      </c>
      <c r="AK134" s="121">
        <v>1</v>
      </c>
      <c r="AL134" s="169">
        <v>-0.37496666666666556</v>
      </c>
      <c r="AM134" s="140">
        <v>140</v>
      </c>
      <c r="AN134" s="1"/>
      <c r="AO134" s="112" t="s">
        <v>207</v>
      </c>
      <c r="AP134" s="111" t="s">
        <v>369</v>
      </c>
      <c r="AQ134" s="140">
        <v>3</v>
      </c>
      <c r="AR134" s="6">
        <v>10.041666666666666</v>
      </c>
      <c r="AS134" s="16">
        <v>9.6667000000000005</v>
      </c>
      <c r="AT134" s="154">
        <v>-0.37496666666666556</v>
      </c>
      <c r="AU134" s="121">
        <v>1</v>
      </c>
      <c r="AV134" s="169">
        <v>-0.37496666666666556</v>
      </c>
      <c r="AW134" s="104">
        <v>148</v>
      </c>
      <c r="AY134" s="112" t="s">
        <v>207</v>
      </c>
      <c r="AZ134" s="111" t="s">
        <v>369</v>
      </c>
      <c r="BA134" s="140"/>
      <c r="BB134" s="6">
        <v>10.041666666666666</v>
      </c>
      <c r="BC134" s="16">
        <v>9.6667000000000005</v>
      </c>
      <c r="BD134" s="154">
        <v>-0.37496666666666556</v>
      </c>
      <c r="BE134" s="121">
        <v>1</v>
      </c>
      <c r="BF134" s="169">
        <v>-0.37496666666666556</v>
      </c>
      <c r="BG134" s="140">
        <v>120</v>
      </c>
      <c r="BI134" s="112" t="s">
        <v>207</v>
      </c>
      <c r="BJ134" s="111" t="s">
        <v>369</v>
      </c>
      <c r="BK134" s="104">
        <v>2</v>
      </c>
      <c r="BL134" s="12">
        <v>9.4416666666666664</v>
      </c>
      <c r="BM134" s="74">
        <v>9.6667000000000005</v>
      </c>
      <c r="BN134" s="53">
        <v>0.22503333333333408</v>
      </c>
      <c r="BO134" s="54">
        <v>1</v>
      </c>
      <c r="BP134" s="238">
        <v>0.22503333333333408</v>
      </c>
      <c r="BQ134" s="342"/>
      <c r="BS134" s="112" t="s">
        <v>207</v>
      </c>
      <c r="BT134" s="111" t="s">
        <v>369</v>
      </c>
      <c r="BU134" s="104">
        <v>2</v>
      </c>
      <c r="BV134" s="6">
        <v>9.4416666666666664</v>
      </c>
      <c r="BW134" s="16">
        <v>9.6667000000000005</v>
      </c>
      <c r="BX134" s="154">
        <v>0.22503333333333408</v>
      </c>
      <c r="BY134" s="121">
        <v>1</v>
      </c>
      <c r="BZ134" s="27">
        <v>0.22503333333333408</v>
      </c>
      <c r="CA134" s="140">
        <v>82</v>
      </c>
      <c r="CC134" s="112" t="s">
        <v>207</v>
      </c>
      <c r="CD134" s="111" t="s">
        <v>369</v>
      </c>
      <c r="CE134" s="140">
        <v>2</v>
      </c>
      <c r="CF134" s="6">
        <v>9.4416666666666664</v>
      </c>
      <c r="CG134" s="16">
        <v>9.6667000000000005</v>
      </c>
      <c r="CH134" s="154">
        <v>0.22503333333333408</v>
      </c>
      <c r="CI134" s="121">
        <v>1</v>
      </c>
      <c r="CJ134" s="27">
        <v>0.22503333333333408</v>
      </c>
      <c r="CK134" s="140">
        <v>80</v>
      </c>
      <c r="CM134" s="112" t="s">
        <v>207</v>
      </c>
      <c r="CN134" s="111" t="s">
        <v>369</v>
      </c>
      <c r="CO134" s="140">
        <v>2</v>
      </c>
      <c r="CP134" s="6">
        <v>9.4416666666666664</v>
      </c>
      <c r="CQ134" s="16">
        <v>9.6667000000000005</v>
      </c>
      <c r="CR134" s="89">
        <v>0.22503333333333408</v>
      </c>
      <c r="CS134" s="121">
        <v>1</v>
      </c>
      <c r="CT134" s="282">
        <v>0.22503333333333408</v>
      </c>
      <c r="CU134" s="140">
        <v>80</v>
      </c>
      <c r="CW134" s="112" t="s">
        <v>207</v>
      </c>
      <c r="CX134" s="111" t="s">
        <v>369</v>
      </c>
      <c r="CY134" s="140">
        <v>2</v>
      </c>
      <c r="CZ134" s="6">
        <v>9.4416666666666664</v>
      </c>
      <c r="DA134" s="16">
        <v>9.6667000000000005</v>
      </c>
      <c r="DB134" s="154">
        <v>0.22503333333333408</v>
      </c>
      <c r="DC134" s="121">
        <v>1</v>
      </c>
      <c r="DD134" s="27">
        <v>0.22503333333333408</v>
      </c>
      <c r="DE134" s="140">
        <v>82</v>
      </c>
    </row>
    <row r="135" spans="1:109" x14ac:dyDescent="0.25">
      <c r="A135" s="109" t="s">
        <v>208</v>
      </c>
      <c r="B135" s="111" t="s">
        <v>209</v>
      </c>
      <c r="C135" s="140"/>
      <c r="D135" s="10">
        <v>6.666666666666667</v>
      </c>
      <c r="E135" s="16">
        <v>7.6666999999999996</v>
      </c>
      <c r="F135" s="154">
        <v>1.0000333333333327</v>
      </c>
      <c r="G135" s="121">
        <v>3</v>
      </c>
      <c r="H135" s="27">
        <v>3.000099999999998</v>
      </c>
      <c r="I135" s="140">
        <v>8</v>
      </c>
      <c r="J135" s="140">
        <v>4</v>
      </c>
      <c r="K135" s="8">
        <f t="shared" si="33"/>
        <v>2</v>
      </c>
      <c r="L135" s="140">
        <v>1</v>
      </c>
      <c r="M135" s="140">
        <v>2</v>
      </c>
      <c r="N135" s="140">
        <v>5</v>
      </c>
      <c r="O135" s="140">
        <v>2</v>
      </c>
      <c r="P135" s="140"/>
      <c r="Q135" s="140"/>
      <c r="R135" s="140"/>
      <c r="S135" s="140"/>
      <c r="T135" s="140"/>
      <c r="U135" s="140"/>
      <c r="V135" s="140">
        <f t="shared" si="28"/>
        <v>10</v>
      </c>
      <c r="W135" s="25">
        <f t="shared" si="29"/>
        <v>0.33333333333333331</v>
      </c>
      <c r="X135" s="36">
        <f t="shared" si="30"/>
        <v>0.7142857142857143</v>
      </c>
      <c r="Y135" s="36" t="e">
        <f t="shared" si="31"/>
        <v>#DIV/0!</v>
      </c>
      <c r="Z135" s="37" t="e">
        <f t="shared" si="32"/>
        <v>#DIV/0!</v>
      </c>
      <c r="AA135" s="1"/>
      <c r="AB135" s="109" t="s">
        <v>208</v>
      </c>
      <c r="AC135" s="111" t="s">
        <v>209</v>
      </c>
      <c r="AD135" s="1"/>
      <c r="AE135" s="110" t="s">
        <v>208</v>
      </c>
      <c r="AF135" s="111" t="s">
        <v>209</v>
      </c>
      <c r="AG135" s="140">
        <v>2</v>
      </c>
      <c r="AH135" s="11">
        <v>6.666666666666667</v>
      </c>
      <c r="AI135" s="16">
        <v>7.6666999999999996</v>
      </c>
      <c r="AJ135" s="154">
        <v>1.0000333333333327</v>
      </c>
      <c r="AK135" s="121">
        <v>3</v>
      </c>
      <c r="AL135" s="169">
        <v>3.000099999999998</v>
      </c>
      <c r="AM135" s="140">
        <v>23</v>
      </c>
      <c r="AN135" s="1"/>
      <c r="AO135" s="110" t="s">
        <v>208</v>
      </c>
      <c r="AP135" s="111" t="s">
        <v>209</v>
      </c>
      <c r="AQ135" s="140">
        <v>2</v>
      </c>
      <c r="AR135" s="10">
        <v>6.666666666666667</v>
      </c>
      <c r="AS135" s="16">
        <v>7.6666999999999996</v>
      </c>
      <c r="AT135" s="154">
        <v>1.0000333333333327</v>
      </c>
      <c r="AU135" s="121">
        <v>3</v>
      </c>
      <c r="AV135" s="169">
        <v>3.000099999999998</v>
      </c>
      <c r="AW135" s="104">
        <v>23</v>
      </c>
      <c r="AY135" s="110" t="s">
        <v>208</v>
      </c>
      <c r="AZ135" s="111" t="s">
        <v>209</v>
      </c>
      <c r="BA135" s="140"/>
      <c r="BB135" s="10">
        <v>6.666666666666667</v>
      </c>
      <c r="BC135" s="16">
        <v>7.6666999999999996</v>
      </c>
      <c r="BD135" s="154">
        <v>1.0000333333333327</v>
      </c>
      <c r="BE135" s="121">
        <v>3</v>
      </c>
      <c r="BF135" s="169">
        <v>3.000099999999998</v>
      </c>
      <c r="BG135" s="140">
        <v>21</v>
      </c>
      <c r="BI135" s="110" t="s">
        <v>208</v>
      </c>
      <c r="BJ135" s="111" t="s">
        <v>209</v>
      </c>
      <c r="BK135" s="140"/>
      <c r="BL135" s="10">
        <v>6.666666666666667</v>
      </c>
      <c r="BM135" s="16">
        <v>7.6666999999999996</v>
      </c>
      <c r="BN135" s="154">
        <v>1.0000333333333327</v>
      </c>
      <c r="BO135" s="121">
        <v>3</v>
      </c>
      <c r="BP135" s="169">
        <v>3.000099999999998</v>
      </c>
      <c r="BQ135" s="289"/>
      <c r="BS135" s="110" t="s">
        <v>208</v>
      </c>
      <c r="BT135" s="111" t="s">
        <v>209</v>
      </c>
      <c r="BU135" s="140"/>
      <c r="BV135" s="10">
        <v>6.666666666666667</v>
      </c>
      <c r="BW135" s="16">
        <v>7.6666999999999996</v>
      </c>
      <c r="BX135" s="154">
        <v>1.0000333333333327</v>
      </c>
      <c r="BY135" s="121">
        <v>3</v>
      </c>
      <c r="BZ135" s="169">
        <v>3.000099999999998</v>
      </c>
      <c r="CA135" s="140">
        <v>19</v>
      </c>
      <c r="CC135" s="110" t="s">
        <v>208</v>
      </c>
      <c r="CD135" s="111" t="s">
        <v>209</v>
      </c>
      <c r="CE135" s="140"/>
      <c r="CF135" s="10">
        <v>6.666666666666667</v>
      </c>
      <c r="CG135" s="16">
        <v>7.6666999999999996</v>
      </c>
      <c r="CH135" s="154">
        <v>1.0000333333333327</v>
      </c>
      <c r="CI135" s="121">
        <v>3</v>
      </c>
      <c r="CJ135" s="169">
        <v>3.000099999999998</v>
      </c>
      <c r="CK135" s="140">
        <v>21</v>
      </c>
      <c r="CM135" s="110" t="s">
        <v>208</v>
      </c>
      <c r="CN135" s="111" t="s">
        <v>209</v>
      </c>
      <c r="CO135" s="140"/>
      <c r="CP135" s="10">
        <v>6.666666666666667</v>
      </c>
      <c r="CQ135" s="16">
        <v>7.6666999999999996</v>
      </c>
      <c r="CR135" s="89">
        <v>1.0000333333333327</v>
      </c>
      <c r="CS135" s="121">
        <v>3</v>
      </c>
      <c r="CT135" s="282">
        <v>3.000099999999998</v>
      </c>
      <c r="CU135" s="140">
        <v>21</v>
      </c>
      <c r="CW135" s="109" t="s">
        <v>208</v>
      </c>
      <c r="CX135" s="111" t="s">
        <v>209</v>
      </c>
      <c r="CY135" s="140"/>
      <c r="CZ135" s="10">
        <v>6.666666666666667</v>
      </c>
      <c r="DA135" s="16">
        <v>7.6666999999999996</v>
      </c>
      <c r="DB135" s="154">
        <v>1.0000333333333327</v>
      </c>
      <c r="DC135" s="121">
        <v>3</v>
      </c>
      <c r="DD135" s="27">
        <v>3.000099999999998</v>
      </c>
      <c r="DE135" s="140">
        <v>21</v>
      </c>
    </row>
    <row r="136" spans="1:109" x14ac:dyDescent="0.25">
      <c r="A136" s="110" t="s">
        <v>210</v>
      </c>
      <c r="B136" s="111" t="s">
        <v>211</v>
      </c>
      <c r="C136" s="140"/>
      <c r="D136" s="6">
        <v>7.555533333333333</v>
      </c>
      <c r="E136" s="11">
        <v>7</v>
      </c>
      <c r="F136" s="154">
        <v>-0.55553333333333299</v>
      </c>
      <c r="G136" s="121">
        <v>4</v>
      </c>
      <c r="H136" s="27">
        <v>-2.222133333333332</v>
      </c>
      <c r="I136" s="140">
        <v>13</v>
      </c>
      <c r="J136" s="140">
        <v>11</v>
      </c>
      <c r="K136" s="8">
        <f t="shared" si="33"/>
        <v>1.1818181818181819</v>
      </c>
      <c r="L136" s="140">
        <v>8</v>
      </c>
      <c r="M136" s="140">
        <v>7</v>
      </c>
      <c r="N136" s="140">
        <v>2</v>
      </c>
      <c r="O136" s="140">
        <v>4</v>
      </c>
      <c r="P136" s="140">
        <v>2</v>
      </c>
      <c r="Q136" s="140"/>
      <c r="R136" s="140">
        <v>1</v>
      </c>
      <c r="S136" s="140"/>
      <c r="T136" s="140"/>
      <c r="U136" s="140"/>
      <c r="V136" s="140">
        <f t="shared" si="28"/>
        <v>24</v>
      </c>
      <c r="W136" s="25">
        <f t="shared" si="29"/>
        <v>0.53333333333333333</v>
      </c>
      <c r="X136" s="36">
        <f t="shared" si="30"/>
        <v>0.33333333333333331</v>
      </c>
      <c r="Y136" s="36">
        <f t="shared" si="31"/>
        <v>1</v>
      </c>
      <c r="Z136" s="37">
        <f t="shared" si="32"/>
        <v>1</v>
      </c>
      <c r="AA136" s="1"/>
      <c r="AB136" s="110" t="s">
        <v>210</v>
      </c>
      <c r="AC136" s="111" t="s">
        <v>211</v>
      </c>
      <c r="AD136" s="1"/>
      <c r="AE136" s="113" t="s">
        <v>210</v>
      </c>
      <c r="AF136" s="111" t="s">
        <v>211</v>
      </c>
      <c r="AG136" s="140">
        <v>5</v>
      </c>
      <c r="AH136" s="6">
        <v>7.555533333333333</v>
      </c>
      <c r="AI136" s="11">
        <v>7</v>
      </c>
      <c r="AJ136" s="154">
        <v>-0.55553333333333299</v>
      </c>
      <c r="AK136" s="121">
        <v>4</v>
      </c>
      <c r="AL136" s="169">
        <v>-2.222133333333332</v>
      </c>
      <c r="AM136" s="140">
        <v>179</v>
      </c>
      <c r="AN136" s="1"/>
      <c r="AO136" s="113" t="s">
        <v>210</v>
      </c>
      <c r="AP136" s="111" t="s">
        <v>211</v>
      </c>
      <c r="AQ136" s="140">
        <v>5</v>
      </c>
      <c r="AR136" s="6">
        <v>7.555533333333333</v>
      </c>
      <c r="AS136" s="11">
        <v>7</v>
      </c>
      <c r="AT136" s="154">
        <v>-0.55553333333333299</v>
      </c>
      <c r="AU136" s="121">
        <v>4</v>
      </c>
      <c r="AV136" s="169">
        <v>-2.222133333333332</v>
      </c>
      <c r="AW136" s="104">
        <v>186</v>
      </c>
      <c r="AY136" s="113" t="s">
        <v>210</v>
      </c>
      <c r="AZ136" s="111" t="s">
        <v>211</v>
      </c>
      <c r="BA136" s="140"/>
      <c r="BB136" s="6">
        <v>7.555533333333333</v>
      </c>
      <c r="BC136" s="11">
        <v>7</v>
      </c>
      <c r="BD136" s="154">
        <v>-0.55553333333333299</v>
      </c>
      <c r="BE136" s="121">
        <v>4</v>
      </c>
      <c r="BF136" s="169">
        <v>-2.222133333333332</v>
      </c>
      <c r="BG136" s="140">
        <v>146</v>
      </c>
      <c r="BI136" s="113" t="s">
        <v>210</v>
      </c>
      <c r="BJ136" s="111" t="s">
        <v>211</v>
      </c>
      <c r="BK136" s="140"/>
      <c r="BL136" s="6">
        <v>7.555533333333333</v>
      </c>
      <c r="BM136" s="11">
        <v>7</v>
      </c>
      <c r="BN136" s="154">
        <v>-0.55553333333333299</v>
      </c>
      <c r="BO136" s="121">
        <v>4</v>
      </c>
      <c r="BP136" s="169">
        <v>-2.222133333333332</v>
      </c>
      <c r="BQ136" s="289"/>
      <c r="BS136" s="113" t="s">
        <v>210</v>
      </c>
      <c r="BT136" s="111" t="s">
        <v>211</v>
      </c>
      <c r="BU136" s="140"/>
      <c r="BV136" s="6">
        <v>7.555533333333333</v>
      </c>
      <c r="BW136" s="11">
        <v>7</v>
      </c>
      <c r="BX136" s="154">
        <v>-0.55553333333333299</v>
      </c>
      <c r="BY136" s="121">
        <v>4</v>
      </c>
      <c r="BZ136" s="169">
        <v>-2.222133333333332</v>
      </c>
      <c r="CA136" s="140">
        <v>152</v>
      </c>
      <c r="CC136" s="113" t="s">
        <v>210</v>
      </c>
      <c r="CD136" s="111" t="s">
        <v>211</v>
      </c>
      <c r="CE136" s="140"/>
      <c r="CF136" s="6">
        <v>7.555533333333333</v>
      </c>
      <c r="CG136" s="11">
        <v>7</v>
      </c>
      <c r="CH136" s="154">
        <v>-0.55553333333333299</v>
      </c>
      <c r="CI136" s="121">
        <v>4</v>
      </c>
      <c r="CJ136" s="169">
        <v>-2.222133333333332</v>
      </c>
      <c r="CK136" s="140">
        <v>160</v>
      </c>
      <c r="CM136" s="113" t="s">
        <v>210</v>
      </c>
      <c r="CN136" s="111" t="s">
        <v>211</v>
      </c>
      <c r="CO136" s="140"/>
      <c r="CP136" s="6">
        <v>7.555533333333333</v>
      </c>
      <c r="CQ136" s="11">
        <v>7</v>
      </c>
      <c r="CR136" s="154">
        <v>-0.55553333333333299</v>
      </c>
      <c r="CS136" s="121">
        <v>4</v>
      </c>
      <c r="CT136" s="282">
        <v>-2.222133333333332</v>
      </c>
      <c r="CU136" s="140">
        <v>160</v>
      </c>
      <c r="CW136" s="110" t="s">
        <v>210</v>
      </c>
      <c r="CX136" s="111" t="s">
        <v>211</v>
      </c>
      <c r="CY136" s="140"/>
      <c r="CZ136" s="6">
        <v>7.555533333333333</v>
      </c>
      <c r="DA136" s="11">
        <v>7</v>
      </c>
      <c r="DB136" s="154">
        <v>-0.55553333333333299</v>
      </c>
      <c r="DC136" s="121">
        <v>4</v>
      </c>
      <c r="DD136" s="27">
        <v>-2.222133333333332</v>
      </c>
      <c r="DE136" s="140">
        <v>161</v>
      </c>
    </row>
    <row r="137" spans="1:109" x14ac:dyDescent="0.25">
      <c r="A137" s="110" t="s">
        <v>487</v>
      </c>
      <c r="B137" s="106" t="s">
        <v>480</v>
      </c>
      <c r="C137" s="140">
        <v>1</v>
      </c>
      <c r="D137" s="13">
        <v>7.5555000000000003</v>
      </c>
      <c r="E137" s="85">
        <v>8</v>
      </c>
      <c r="F137" s="28">
        <v>0.44449999999999967</v>
      </c>
      <c r="G137" s="121">
        <v>3</v>
      </c>
      <c r="H137" s="27">
        <v>1.333499999999999</v>
      </c>
      <c r="I137" s="140">
        <v>6</v>
      </c>
      <c r="J137" s="140">
        <v>0</v>
      </c>
      <c r="K137" s="8" t="e">
        <f t="shared" si="33"/>
        <v>#DIV/0!</v>
      </c>
      <c r="L137" s="140">
        <v>2</v>
      </c>
      <c r="M137" s="140"/>
      <c r="N137" s="140">
        <v>4</v>
      </c>
      <c r="O137" s="140"/>
      <c r="P137" s="140"/>
      <c r="Q137" s="140"/>
      <c r="R137" s="140"/>
      <c r="S137" s="140"/>
      <c r="T137" s="140"/>
      <c r="U137" s="140"/>
      <c r="V137" s="140">
        <f t="shared" si="28"/>
        <v>6</v>
      </c>
      <c r="W137" s="25">
        <f t="shared" si="29"/>
        <v>1</v>
      </c>
      <c r="X137" s="36">
        <f t="shared" si="30"/>
        <v>1</v>
      </c>
      <c r="Y137" s="36" t="e">
        <f t="shared" si="31"/>
        <v>#DIV/0!</v>
      </c>
      <c r="Z137" s="37" t="e">
        <f t="shared" si="32"/>
        <v>#DIV/0!</v>
      </c>
      <c r="AA137" s="1"/>
      <c r="AB137" s="110" t="s">
        <v>487</v>
      </c>
      <c r="AC137" s="106" t="s">
        <v>480</v>
      </c>
      <c r="AD137" s="1"/>
      <c r="AE137" s="113" t="s">
        <v>487</v>
      </c>
      <c r="AF137" s="106" t="s">
        <v>480</v>
      </c>
      <c r="AG137" s="140"/>
      <c r="AH137" s="6"/>
      <c r="AI137" s="11"/>
      <c r="AJ137" s="154"/>
      <c r="AK137" s="121"/>
      <c r="AL137" s="169"/>
      <c r="AM137" s="140"/>
      <c r="AN137" s="1"/>
      <c r="AO137" s="113" t="s">
        <v>487</v>
      </c>
      <c r="AP137" s="106" t="s">
        <v>480</v>
      </c>
      <c r="AQ137" s="140"/>
      <c r="AR137" s="6"/>
      <c r="AS137" s="11"/>
      <c r="AT137" s="154"/>
      <c r="AU137" s="121"/>
      <c r="AV137" s="169"/>
      <c r="AW137" s="104"/>
      <c r="AX137" s="96"/>
      <c r="AY137" s="113" t="s">
        <v>487</v>
      </c>
      <c r="AZ137" s="106" t="s">
        <v>480</v>
      </c>
      <c r="BA137" s="140"/>
      <c r="BB137" s="6"/>
      <c r="BC137" s="11"/>
      <c r="BD137" s="154"/>
      <c r="BE137" s="121"/>
      <c r="BF137" s="169"/>
      <c r="BG137" s="140"/>
      <c r="BH137" s="96"/>
      <c r="BI137" s="113" t="s">
        <v>487</v>
      </c>
      <c r="BJ137" s="106" t="s">
        <v>480</v>
      </c>
      <c r="BK137" s="140"/>
      <c r="BL137" s="6"/>
      <c r="BM137" s="11"/>
      <c r="BN137" s="154"/>
      <c r="BO137" s="121"/>
      <c r="BP137" s="169"/>
      <c r="BQ137" s="289"/>
      <c r="BR137" s="96"/>
      <c r="BS137" s="113" t="s">
        <v>487</v>
      </c>
      <c r="BT137" s="106" t="s">
        <v>480</v>
      </c>
      <c r="BU137" s="141">
        <v>1</v>
      </c>
      <c r="BV137" s="202">
        <v>7.5555000000000003</v>
      </c>
      <c r="BW137" s="203">
        <v>8</v>
      </c>
      <c r="BX137" s="55">
        <v>0.44449999999999967</v>
      </c>
      <c r="BY137" s="54">
        <v>3</v>
      </c>
      <c r="BZ137" s="170">
        <v>1.333499999999999</v>
      </c>
      <c r="CA137" s="141">
        <v>50</v>
      </c>
      <c r="CB137" s="96"/>
      <c r="CC137" s="113" t="s">
        <v>487</v>
      </c>
      <c r="CD137" s="106" t="s">
        <v>480</v>
      </c>
      <c r="CE137" s="140">
        <v>1</v>
      </c>
      <c r="CF137" s="13">
        <v>7.5555000000000003</v>
      </c>
      <c r="CG137" s="85">
        <v>8</v>
      </c>
      <c r="CH137" s="28">
        <v>0.44449999999999967</v>
      </c>
      <c r="CI137" s="121">
        <v>3</v>
      </c>
      <c r="CJ137" s="169">
        <v>1.333499999999999</v>
      </c>
      <c r="CK137" s="140">
        <v>50</v>
      </c>
      <c r="CL137" s="96"/>
      <c r="CM137" s="113" t="s">
        <v>487</v>
      </c>
      <c r="CN137" s="106" t="s">
        <v>480</v>
      </c>
      <c r="CO137" s="140">
        <v>1</v>
      </c>
      <c r="CP137" s="13">
        <v>7.5555000000000003</v>
      </c>
      <c r="CQ137" s="85">
        <v>8</v>
      </c>
      <c r="CR137" s="28">
        <v>0.44449999999999967</v>
      </c>
      <c r="CS137" s="121">
        <v>3</v>
      </c>
      <c r="CT137" s="282">
        <v>1.333499999999999</v>
      </c>
      <c r="CU137" s="140">
        <v>49</v>
      </c>
      <c r="CW137" s="110" t="s">
        <v>487</v>
      </c>
      <c r="CX137" s="106" t="s">
        <v>480</v>
      </c>
      <c r="CY137" s="140">
        <v>1</v>
      </c>
      <c r="CZ137" s="13">
        <v>7.5555000000000003</v>
      </c>
      <c r="DA137" s="85">
        <v>8</v>
      </c>
      <c r="DB137" s="28">
        <v>0.44449999999999967</v>
      </c>
      <c r="DC137" s="121">
        <v>3</v>
      </c>
      <c r="DD137" s="27">
        <v>1.333499999999999</v>
      </c>
      <c r="DE137" s="140">
        <v>49</v>
      </c>
    </row>
    <row r="138" spans="1:109" s="96" customFormat="1" x14ac:dyDescent="0.25">
      <c r="A138" s="120" t="s">
        <v>402</v>
      </c>
      <c r="B138" s="106" t="s">
        <v>403</v>
      </c>
      <c r="C138" s="140"/>
      <c r="D138" s="9">
        <v>5.5</v>
      </c>
      <c r="E138" s="85">
        <v>6</v>
      </c>
      <c r="F138" s="28">
        <v>0.5</v>
      </c>
      <c r="G138" s="121">
        <v>5</v>
      </c>
      <c r="H138" s="27">
        <v>2.5</v>
      </c>
      <c r="I138" s="140">
        <v>5</v>
      </c>
      <c r="J138" s="140">
        <v>1</v>
      </c>
      <c r="K138" s="8">
        <f t="shared" si="33"/>
        <v>5</v>
      </c>
      <c r="L138" s="140">
        <v>1</v>
      </c>
      <c r="M138" s="140"/>
      <c r="N138" s="140">
        <v>4</v>
      </c>
      <c r="O138" s="140">
        <v>1</v>
      </c>
      <c r="P138" s="140"/>
      <c r="Q138" s="140"/>
      <c r="R138" s="140"/>
      <c r="S138" s="140"/>
      <c r="T138" s="140"/>
      <c r="U138" s="140"/>
      <c r="V138" s="140">
        <f t="shared" si="28"/>
        <v>6</v>
      </c>
      <c r="W138" s="25">
        <f t="shared" si="29"/>
        <v>1</v>
      </c>
      <c r="X138" s="36">
        <f t="shared" si="30"/>
        <v>0.8</v>
      </c>
      <c r="Y138" s="36" t="e">
        <f t="shared" si="31"/>
        <v>#DIV/0!</v>
      </c>
      <c r="Z138" s="37" t="e">
        <f t="shared" si="32"/>
        <v>#DIV/0!</v>
      </c>
      <c r="AA138" s="1"/>
      <c r="AB138" s="120" t="s">
        <v>402</v>
      </c>
      <c r="AC138" s="106" t="s">
        <v>403</v>
      </c>
      <c r="AD138" s="1"/>
      <c r="AE138" s="112" t="s">
        <v>402</v>
      </c>
      <c r="AF138" s="106" t="s">
        <v>403</v>
      </c>
      <c r="AG138" s="140">
        <v>1</v>
      </c>
      <c r="AH138" s="9">
        <v>5.5</v>
      </c>
      <c r="AI138" s="85">
        <v>6</v>
      </c>
      <c r="AJ138" s="28">
        <v>0.5</v>
      </c>
      <c r="AK138" s="121">
        <v>5</v>
      </c>
      <c r="AL138" s="169">
        <v>2.5</v>
      </c>
      <c r="AM138" s="140">
        <v>31</v>
      </c>
      <c r="AN138" s="1"/>
      <c r="AO138" s="112" t="s">
        <v>402</v>
      </c>
      <c r="AP138" s="106" t="s">
        <v>403</v>
      </c>
      <c r="AQ138" s="140">
        <v>1</v>
      </c>
      <c r="AR138" s="9">
        <v>5.5</v>
      </c>
      <c r="AS138" s="85">
        <v>6</v>
      </c>
      <c r="AT138" s="28">
        <v>0.5</v>
      </c>
      <c r="AU138" s="121">
        <v>5</v>
      </c>
      <c r="AV138" s="169">
        <v>2.5</v>
      </c>
      <c r="AW138" s="104">
        <v>31</v>
      </c>
      <c r="AX138"/>
      <c r="AY138" s="112" t="s">
        <v>402</v>
      </c>
      <c r="AZ138" s="106" t="s">
        <v>403</v>
      </c>
      <c r="BA138" s="140"/>
      <c r="BB138" s="9">
        <v>5.5</v>
      </c>
      <c r="BC138" s="85">
        <v>6</v>
      </c>
      <c r="BD138" s="28">
        <v>0.5</v>
      </c>
      <c r="BE138" s="121">
        <v>5</v>
      </c>
      <c r="BF138" s="169">
        <v>2.5</v>
      </c>
      <c r="BG138" s="140">
        <v>31</v>
      </c>
      <c r="BH138"/>
      <c r="BI138" s="112" t="s">
        <v>402</v>
      </c>
      <c r="BJ138" s="106" t="s">
        <v>403</v>
      </c>
      <c r="BK138" s="140"/>
      <c r="BL138" s="9">
        <v>5.5</v>
      </c>
      <c r="BM138" s="85">
        <v>6</v>
      </c>
      <c r="BN138" s="28">
        <v>0.5</v>
      </c>
      <c r="BO138" s="121">
        <v>5</v>
      </c>
      <c r="BP138" s="169">
        <v>2.5</v>
      </c>
      <c r="BQ138" s="289"/>
      <c r="BR138"/>
      <c r="BS138" s="112" t="s">
        <v>402</v>
      </c>
      <c r="BT138" s="106" t="s">
        <v>403</v>
      </c>
      <c r="BU138" s="140"/>
      <c r="BV138" s="9">
        <v>5.5</v>
      </c>
      <c r="BW138" s="85">
        <v>6</v>
      </c>
      <c r="BX138" s="28">
        <v>0.5</v>
      </c>
      <c r="BY138" s="121">
        <v>5</v>
      </c>
      <c r="BZ138" s="169">
        <v>2.5</v>
      </c>
      <c r="CA138" s="140">
        <v>30</v>
      </c>
      <c r="CB138"/>
      <c r="CC138" s="112" t="s">
        <v>402</v>
      </c>
      <c r="CD138" s="106" t="s">
        <v>403</v>
      </c>
      <c r="CE138" s="140"/>
      <c r="CF138" s="9">
        <v>5.5</v>
      </c>
      <c r="CG138" s="85">
        <v>6</v>
      </c>
      <c r="CH138" s="28">
        <v>0.5</v>
      </c>
      <c r="CI138" s="121">
        <v>5</v>
      </c>
      <c r="CJ138" s="169">
        <v>2.5</v>
      </c>
      <c r="CK138" s="140">
        <v>30</v>
      </c>
      <c r="CL138"/>
      <c r="CM138" s="112" t="s">
        <v>402</v>
      </c>
      <c r="CN138" s="106" t="s">
        <v>403</v>
      </c>
      <c r="CO138" s="140"/>
      <c r="CP138" s="9">
        <v>5.5</v>
      </c>
      <c r="CQ138" s="85">
        <v>6</v>
      </c>
      <c r="CR138" s="28">
        <v>0.5</v>
      </c>
      <c r="CS138" s="121">
        <v>5</v>
      </c>
      <c r="CT138" s="282">
        <v>2.5</v>
      </c>
      <c r="CU138" s="140">
        <v>30</v>
      </c>
      <c r="CV138"/>
      <c r="CW138" s="120" t="s">
        <v>402</v>
      </c>
      <c r="CX138" s="106" t="s">
        <v>403</v>
      </c>
      <c r="CY138" s="140"/>
      <c r="CZ138" s="9">
        <v>5.5</v>
      </c>
      <c r="DA138" s="85">
        <v>6</v>
      </c>
      <c r="DB138" s="28">
        <v>0.5</v>
      </c>
      <c r="DC138" s="121">
        <v>5</v>
      </c>
      <c r="DD138" s="27">
        <v>2.5</v>
      </c>
      <c r="DE138" s="140">
        <v>30</v>
      </c>
    </row>
    <row r="139" spans="1:109" s="96" customFormat="1" x14ac:dyDescent="0.25">
      <c r="A139" s="114" t="s">
        <v>402</v>
      </c>
      <c r="B139" s="106" t="s">
        <v>118</v>
      </c>
      <c r="C139" s="140"/>
      <c r="D139" s="9">
        <v>9.6</v>
      </c>
      <c r="E139" s="85">
        <v>10</v>
      </c>
      <c r="F139" s="28">
        <v>0.40000000000000036</v>
      </c>
      <c r="G139" s="121">
        <v>1</v>
      </c>
      <c r="H139" s="27">
        <v>0.40000000000000036</v>
      </c>
      <c r="I139" s="140">
        <v>1</v>
      </c>
      <c r="J139" s="140">
        <v>4</v>
      </c>
      <c r="K139" s="8">
        <f t="shared" si="33"/>
        <v>0.25</v>
      </c>
      <c r="L139" s="140"/>
      <c r="M139" s="140">
        <v>4</v>
      </c>
      <c r="N139" s="140"/>
      <c r="O139" s="140"/>
      <c r="P139" s="140">
        <v>1</v>
      </c>
      <c r="Q139" s="140"/>
      <c r="R139" s="140"/>
      <c r="S139" s="140"/>
      <c r="T139" s="140"/>
      <c r="U139" s="140"/>
      <c r="V139" s="140">
        <f t="shared" si="28"/>
        <v>5</v>
      </c>
      <c r="W139" s="25">
        <f t="shared" si="29"/>
        <v>0</v>
      </c>
      <c r="X139" s="36" t="e">
        <f t="shared" si="30"/>
        <v>#DIV/0!</v>
      </c>
      <c r="Y139" s="36">
        <f t="shared" si="31"/>
        <v>1</v>
      </c>
      <c r="Z139" s="37" t="e">
        <f t="shared" si="32"/>
        <v>#DIV/0!</v>
      </c>
      <c r="AA139" s="1"/>
      <c r="AB139" s="114" t="s">
        <v>402</v>
      </c>
      <c r="AC139" s="106" t="s">
        <v>118</v>
      </c>
      <c r="AD139" s="1"/>
      <c r="AE139" s="114" t="s">
        <v>402</v>
      </c>
      <c r="AF139" s="106" t="s">
        <v>118</v>
      </c>
      <c r="AG139" s="140">
        <v>1</v>
      </c>
      <c r="AH139" s="9">
        <v>9.6</v>
      </c>
      <c r="AI139" s="86">
        <v>10</v>
      </c>
      <c r="AJ139" s="39">
        <v>0.40000000000000036</v>
      </c>
      <c r="AK139" s="121">
        <v>1</v>
      </c>
      <c r="AL139" s="169">
        <v>0.40000000000000036</v>
      </c>
      <c r="AM139" s="140">
        <v>78</v>
      </c>
      <c r="AN139" s="1"/>
      <c r="AO139" s="114" t="s">
        <v>402</v>
      </c>
      <c r="AP139" s="106" t="s">
        <v>118</v>
      </c>
      <c r="AQ139" s="140">
        <v>1</v>
      </c>
      <c r="AR139" s="9">
        <v>9.6</v>
      </c>
      <c r="AS139" s="85">
        <v>10</v>
      </c>
      <c r="AT139" s="28">
        <v>0.40000000000000036</v>
      </c>
      <c r="AU139" s="121">
        <v>1</v>
      </c>
      <c r="AV139" s="169">
        <v>0.40000000000000036</v>
      </c>
      <c r="AW139" s="104">
        <v>81</v>
      </c>
      <c r="AX139"/>
      <c r="AY139" s="114" t="s">
        <v>402</v>
      </c>
      <c r="AZ139" s="106" t="s">
        <v>118</v>
      </c>
      <c r="BA139" s="140"/>
      <c r="BB139" s="9">
        <v>9.6</v>
      </c>
      <c r="BC139" s="85">
        <v>10</v>
      </c>
      <c r="BD139" s="28">
        <v>0.40000000000000036</v>
      </c>
      <c r="BE139" s="121">
        <v>1</v>
      </c>
      <c r="BF139" s="169">
        <v>0.40000000000000036</v>
      </c>
      <c r="BG139" s="140">
        <v>71</v>
      </c>
      <c r="BH139"/>
      <c r="BI139" s="114" t="s">
        <v>402</v>
      </c>
      <c r="BJ139" s="106" t="s">
        <v>118</v>
      </c>
      <c r="BK139" s="140"/>
      <c r="BL139" s="9">
        <v>9.6</v>
      </c>
      <c r="BM139" s="85">
        <v>10</v>
      </c>
      <c r="BN139" s="28">
        <v>0.40000000000000036</v>
      </c>
      <c r="BO139" s="121">
        <v>1</v>
      </c>
      <c r="BP139" s="169">
        <v>0.40000000000000036</v>
      </c>
      <c r="BQ139" s="289"/>
      <c r="BR139"/>
      <c r="BS139" s="114" t="s">
        <v>402</v>
      </c>
      <c r="BT139" s="106" t="s">
        <v>118</v>
      </c>
      <c r="BU139" s="140"/>
      <c r="BV139" s="9">
        <v>9.6</v>
      </c>
      <c r="BW139" s="85">
        <v>10</v>
      </c>
      <c r="BX139" s="28">
        <v>0.40000000000000036</v>
      </c>
      <c r="BY139" s="121">
        <v>1</v>
      </c>
      <c r="BZ139" s="169">
        <v>0.40000000000000036</v>
      </c>
      <c r="CA139" s="140">
        <v>75</v>
      </c>
      <c r="CB139"/>
      <c r="CC139" s="114" t="s">
        <v>402</v>
      </c>
      <c r="CD139" s="106" t="s">
        <v>118</v>
      </c>
      <c r="CE139" s="140"/>
      <c r="CF139" s="9">
        <v>9.6</v>
      </c>
      <c r="CG139" s="85">
        <v>10</v>
      </c>
      <c r="CH139" s="28">
        <v>0.40000000000000036</v>
      </c>
      <c r="CI139" s="121">
        <v>1</v>
      </c>
      <c r="CJ139" s="169">
        <v>0.40000000000000036</v>
      </c>
      <c r="CK139" s="140">
        <v>74</v>
      </c>
      <c r="CL139"/>
      <c r="CM139" s="114" t="s">
        <v>402</v>
      </c>
      <c r="CN139" s="106" t="s">
        <v>118</v>
      </c>
      <c r="CO139" s="140"/>
      <c r="CP139" s="9">
        <v>9.6</v>
      </c>
      <c r="CQ139" s="85">
        <v>10</v>
      </c>
      <c r="CR139" s="28">
        <v>0.40000000000000036</v>
      </c>
      <c r="CS139" s="121">
        <v>1</v>
      </c>
      <c r="CT139" s="282">
        <v>0.40000000000000036</v>
      </c>
      <c r="CU139" s="140">
        <v>74</v>
      </c>
      <c r="CV139"/>
      <c r="CW139" s="114" t="s">
        <v>402</v>
      </c>
      <c r="CX139" s="106" t="s">
        <v>118</v>
      </c>
      <c r="CY139" s="140"/>
      <c r="CZ139" s="9">
        <v>9.6</v>
      </c>
      <c r="DA139" s="85">
        <v>10</v>
      </c>
      <c r="DB139" s="28">
        <v>0.40000000000000036</v>
      </c>
      <c r="DC139" s="121">
        <v>1</v>
      </c>
      <c r="DD139" s="27">
        <v>0.40000000000000036</v>
      </c>
      <c r="DE139" s="140">
        <v>77</v>
      </c>
    </row>
    <row r="140" spans="1:109" s="96" customFormat="1" x14ac:dyDescent="0.25">
      <c r="A140" s="133" t="s">
        <v>416</v>
      </c>
      <c r="B140" s="106" t="s">
        <v>417</v>
      </c>
      <c r="C140" s="140">
        <v>3</v>
      </c>
      <c r="D140" s="10">
        <v>9.4443999999999999</v>
      </c>
      <c r="E140" s="11">
        <v>9.7777999999999992</v>
      </c>
      <c r="F140" s="154">
        <f>+E140-D140</f>
        <v>0.33339999999999925</v>
      </c>
      <c r="G140" s="121">
        <v>1</v>
      </c>
      <c r="H140" s="27">
        <f>+F140*G140</f>
        <v>0.33339999999999925</v>
      </c>
      <c r="I140" s="140">
        <v>12</v>
      </c>
      <c r="J140" s="140">
        <v>20</v>
      </c>
      <c r="K140" s="8">
        <f t="shared" si="33"/>
        <v>0.6</v>
      </c>
      <c r="L140" s="140"/>
      <c r="M140" s="140">
        <v>14</v>
      </c>
      <c r="N140" s="140">
        <v>9</v>
      </c>
      <c r="O140" s="140">
        <v>6</v>
      </c>
      <c r="P140" s="140">
        <v>2</v>
      </c>
      <c r="Q140" s="140"/>
      <c r="R140" s="140">
        <v>1</v>
      </c>
      <c r="S140" s="140"/>
      <c r="T140" s="140"/>
      <c r="U140" s="140"/>
      <c r="V140" s="140">
        <f t="shared" si="28"/>
        <v>32</v>
      </c>
      <c r="W140" s="25">
        <f t="shared" si="29"/>
        <v>0</v>
      </c>
      <c r="X140" s="36">
        <f t="shared" si="30"/>
        <v>0.6</v>
      </c>
      <c r="Y140" s="36">
        <f t="shared" si="31"/>
        <v>1</v>
      </c>
      <c r="Z140" s="37">
        <f t="shared" si="32"/>
        <v>1</v>
      </c>
      <c r="AA140" s="1"/>
      <c r="AB140" s="133" t="s">
        <v>416</v>
      </c>
      <c r="AC140" s="106" t="s">
        <v>417</v>
      </c>
      <c r="AD140" s="1"/>
      <c r="AE140" s="133" t="s">
        <v>416</v>
      </c>
      <c r="AF140" s="106" t="s">
        <v>417</v>
      </c>
      <c r="AG140" s="140">
        <v>1</v>
      </c>
      <c r="AH140" s="9">
        <v>10</v>
      </c>
      <c r="AI140" s="85">
        <v>10</v>
      </c>
      <c r="AJ140" s="28">
        <v>0</v>
      </c>
      <c r="AK140" s="121">
        <v>1</v>
      </c>
      <c r="AL140" s="169">
        <v>0</v>
      </c>
      <c r="AM140" s="140">
        <v>89</v>
      </c>
      <c r="AN140" s="1"/>
      <c r="AO140" s="133" t="s">
        <v>416</v>
      </c>
      <c r="AP140" s="106" t="s">
        <v>417</v>
      </c>
      <c r="AQ140" s="140">
        <v>3</v>
      </c>
      <c r="AR140" s="14">
        <v>10.1111</v>
      </c>
      <c r="AS140" s="17">
        <v>9.7777999999999992</v>
      </c>
      <c r="AT140" s="53">
        <v>-0.33330000000000126</v>
      </c>
      <c r="AU140" s="54">
        <v>1</v>
      </c>
      <c r="AV140" s="170">
        <v>-0.33330000000000126</v>
      </c>
      <c r="AW140" s="141">
        <v>146</v>
      </c>
      <c r="AX140"/>
      <c r="AY140" s="133" t="s">
        <v>416</v>
      </c>
      <c r="AZ140" s="106" t="s">
        <v>417</v>
      </c>
      <c r="BA140" s="140"/>
      <c r="BB140" s="10">
        <v>10.1111</v>
      </c>
      <c r="BC140" s="11">
        <v>9.7777999999999992</v>
      </c>
      <c r="BD140" s="154">
        <v>-0.33330000000000126</v>
      </c>
      <c r="BE140" s="121">
        <v>1</v>
      </c>
      <c r="BF140" s="169">
        <v>-0.33330000000000126</v>
      </c>
      <c r="BG140" s="140">
        <v>118</v>
      </c>
      <c r="BH140"/>
      <c r="BI140" s="133" t="s">
        <v>416</v>
      </c>
      <c r="BJ140" s="106" t="s">
        <v>417</v>
      </c>
      <c r="BK140" s="104">
        <v>2</v>
      </c>
      <c r="BL140" s="14">
        <v>9.2857142857142865</v>
      </c>
      <c r="BM140" s="17">
        <v>9.7777999999999992</v>
      </c>
      <c r="BN140" s="53">
        <v>0.49208571428571268</v>
      </c>
      <c r="BO140" s="54">
        <v>1</v>
      </c>
      <c r="BP140" s="238">
        <v>0.49208571428571268</v>
      </c>
      <c r="BQ140" s="342"/>
      <c r="BR140"/>
      <c r="BS140" s="133" t="s">
        <v>416</v>
      </c>
      <c r="BT140" s="106" t="s">
        <v>417</v>
      </c>
      <c r="BU140" s="104">
        <v>2</v>
      </c>
      <c r="BV140" s="10">
        <v>9.2857142857142865</v>
      </c>
      <c r="BW140" s="11">
        <v>9.7777999999999992</v>
      </c>
      <c r="BX140" s="154">
        <v>0.49208571428571268</v>
      </c>
      <c r="BY140" s="121">
        <v>1</v>
      </c>
      <c r="BZ140" s="27">
        <v>0.49208571428571268</v>
      </c>
      <c r="CA140" s="140">
        <v>73</v>
      </c>
      <c r="CB140"/>
      <c r="CC140" s="133" t="s">
        <v>416</v>
      </c>
      <c r="CD140" s="106" t="s">
        <v>417</v>
      </c>
      <c r="CE140" s="141">
        <v>3</v>
      </c>
      <c r="CF140" s="14">
        <v>9.4443999999999999</v>
      </c>
      <c r="CG140" s="17">
        <v>9.7777999999999992</v>
      </c>
      <c r="CH140" s="53">
        <f>+CG140-CF140</f>
        <v>0.33339999999999925</v>
      </c>
      <c r="CI140" s="54">
        <v>1</v>
      </c>
      <c r="CJ140" s="278">
        <f>+CH140*CI140</f>
        <v>0.33339999999999925</v>
      </c>
      <c r="CK140" s="141">
        <v>77</v>
      </c>
      <c r="CL140"/>
      <c r="CM140" s="133" t="s">
        <v>416</v>
      </c>
      <c r="CN140" s="106" t="s">
        <v>417</v>
      </c>
      <c r="CO140" s="140">
        <v>3</v>
      </c>
      <c r="CP140" s="10">
        <v>9.4443999999999999</v>
      </c>
      <c r="CQ140" s="11">
        <v>9.7777999999999992</v>
      </c>
      <c r="CR140" s="154">
        <f>+CQ140-CP140</f>
        <v>0.33339999999999925</v>
      </c>
      <c r="CS140" s="121">
        <v>1</v>
      </c>
      <c r="CT140" s="282">
        <f>+CR140*CS140</f>
        <v>0.33339999999999925</v>
      </c>
      <c r="CU140" s="140">
        <v>77</v>
      </c>
      <c r="CV140"/>
      <c r="CW140" s="133" t="s">
        <v>416</v>
      </c>
      <c r="CX140" s="106" t="s">
        <v>417</v>
      </c>
      <c r="CY140" s="140">
        <v>3</v>
      </c>
      <c r="CZ140" s="10">
        <v>9.4443999999999999</v>
      </c>
      <c r="DA140" s="11">
        <v>9.7777999999999992</v>
      </c>
      <c r="DB140" s="154">
        <f>+DA140-CZ140</f>
        <v>0.33339999999999925</v>
      </c>
      <c r="DC140" s="121">
        <v>1</v>
      </c>
      <c r="DD140" s="27">
        <f>+DB140*DC140</f>
        <v>0.33339999999999925</v>
      </c>
      <c r="DE140" s="140">
        <v>80</v>
      </c>
    </row>
    <row r="141" spans="1:109" s="96" customFormat="1" x14ac:dyDescent="0.25">
      <c r="A141" s="113" t="s">
        <v>212</v>
      </c>
      <c r="B141" s="106" t="s">
        <v>213</v>
      </c>
      <c r="C141" s="140"/>
      <c r="D141" s="10">
        <v>6.2361111111111107</v>
      </c>
      <c r="E141" s="11">
        <v>7.625</v>
      </c>
      <c r="F141" s="154">
        <v>1.3888888888888893</v>
      </c>
      <c r="G141" s="121">
        <v>3</v>
      </c>
      <c r="H141" s="27">
        <v>4.1666666666666679</v>
      </c>
      <c r="I141" s="140">
        <v>15</v>
      </c>
      <c r="J141" s="140">
        <v>12</v>
      </c>
      <c r="K141" s="8">
        <f t="shared" si="33"/>
        <v>1.25</v>
      </c>
      <c r="L141" s="140">
        <v>4</v>
      </c>
      <c r="M141" s="140">
        <v>12</v>
      </c>
      <c r="N141" s="140">
        <v>7</v>
      </c>
      <c r="O141" s="140"/>
      <c r="P141" s="140">
        <v>3</v>
      </c>
      <c r="Q141" s="140"/>
      <c r="R141" s="140">
        <v>1</v>
      </c>
      <c r="S141" s="140"/>
      <c r="T141" s="140"/>
      <c r="U141" s="140"/>
      <c r="V141" s="140">
        <f t="shared" si="28"/>
        <v>27</v>
      </c>
      <c r="W141" s="25">
        <f t="shared" si="29"/>
        <v>0.25</v>
      </c>
      <c r="X141" s="36">
        <f t="shared" si="30"/>
        <v>1</v>
      </c>
      <c r="Y141" s="36">
        <f t="shared" si="31"/>
        <v>1</v>
      </c>
      <c r="Z141" s="37">
        <f t="shared" si="32"/>
        <v>1</v>
      </c>
      <c r="AA141" s="1"/>
      <c r="AB141" s="113" t="s">
        <v>212</v>
      </c>
      <c r="AC141" s="106" t="s">
        <v>213</v>
      </c>
      <c r="AD141" s="1"/>
      <c r="AE141" s="120" t="s">
        <v>212</v>
      </c>
      <c r="AF141" s="106" t="s">
        <v>213</v>
      </c>
      <c r="AG141" s="140">
        <v>5</v>
      </c>
      <c r="AH141" s="6">
        <v>6.2361111111111107</v>
      </c>
      <c r="AI141" s="11">
        <v>7.625</v>
      </c>
      <c r="AJ141" s="154">
        <v>1.3888888888888893</v>
      </c>
      <c r="AK141" s="121">
        <v>3</v>
      </c>
      <c r="AL141" s="169">
        <v>4.1666666666666679</v>
      </c>
      <c r="AM141" s="140">
        <v>10</v>
      </c>
      <c r="AN141" s="1"/>
      <c r="AO141" s="120" t="s">
        <v>212</v>
      </c>
      <c r="AP141" s="106" t="s">
        <v>213</v>
      </c>
      <c r="AQ141" s="140">
        <v>5</v>
      </c>
      <c r="AR141" s="10">
        <v>6.2361111111111107</v>
      </c>
      <c r="AS141" s="11">
        <v>7.625</v>
      </c>
      <c r="AT141" s="154">
        <v>1.3888888888888893</v>
      </c>
      <c r="AU141" s="121">
        <v>3</v>
      </c>
      <c r="AV141" s="169">
        <v>4.1666666666666679</v>
      </c>
      <c r="AW141" s="104">
        <v>9</v>
      </c>
      <c r="AX141"/>
      <c r="AY141" s="120" t="s">
        <v>212</v>
      </c>
      <c r="AZ141" s="106" t="s">
        <v>213</v>
      </c>
      <c r="BA141" s="140"/>
      <c r="BB141" s="10">
        <v>6.2361111111111107</v>
      </c>
      <c r="BC141" s="11">
        <v>7.625</v>
      </c>
      <c r="BD141" s="154">
        <v>1.3888888888888893</v>
      </c>
      <c r="BE141" s="121">
        <v>3</v>
      </c>
      <c r="BF141" s="169">
        <v>4.1666666666666679</v>
      </c>
      <c r="BG141" s="140">
        <v>9</v>
      </c>
      <c r="BH141"/>
      <c r="BI141" s="120" t="s">
        <v>212</v>
      </c>
      <c r="BJ141" s="106" t="s">
        <v>213</v>
      </c>
      <c r="BK141" s="140"/>
      <c r="BL141" s="10">
        <v>6.2361111111111107</v>
      </c>
      <c r="BM141" s="11">
        <v>7.625</v>
      </c>
      <c r="BN141" s="154">
        <v>1.3888888888888893</v>
      </c>
      <c r="BO141" s="121">
        <v>3</v>
      </c>
      <c r="BP141" s="169">
        <v>4.1666666666666679</v>
      </c>
      <c r="BQ141" s="289"/>
      <c r="BR141"/>
      <c r="BS141" s="120" t="s">
        <v>212</v>
      </c>
      <c r="BT141" s="106" t="s">
        <v>213</v>
      </c>
      <c r="BU141" s="140"/>
      <c r="BV141" s="10">
        <v>6.2361111111111107</v>
      </c>
      <c r="BW141" s="11">
        <v>7.625</v>
      </c>
      <c r="BX141" s="154">
        <v>1.3888888888888893</v>
      </c>
      <c r="BY141" s="121">
        <v>3</v>
      </c>
      <c r="BZ141" s="169">
        <v>4.1666666666666679</v>
      </c>
      <c r="CA141" s="140">
        <v>9</v>
      </c>
      <c r="CB141"/>
      <c r="CC141" s="120" t="s">
        <v>212</v>
      </c>
      <c r="CD141" s="106" t="s">
        <v>213</v>
      </c>
      <c r="CE141" s="140"/>
      <c r="CF141" s="10">
        <v>6.2361111111111107</v>
      </c>
      <c r="CG141" s="11">
        <v>7.625</v>
      </c>
      <c r="CH141" s="154">
        <v>1.3888888888888893</v>
      </c>
      <c r="CI141" s="121">
        <v>3</v>
      </c>
      <c r="CJ141" s="169">
        <v>4.1666666666666679</v>
      </c>
      <c r="CK141" s="140">
        <v>10</v>
      </c>
      <c r="CL141"/>
      <c r="CM141" s="120" t="s">
        <v>212</v>
      </c>
      <c r="CN141" s="106" t="s">
        <v>213</v>
      </c>
      <c r="CO141" s="140"/>
      <c r="CP141" s="10">
        <v>6.2361111111111107</v>
      </c>
      <c r="CQ141" s="11">
        <v>7.625</v>
      </c>
      <c r="CR141" s="154">
        <v>1.3888888888888893</v>
      </c>
      <c r="CS141" s="121">
        <v>3</v>
      </c>
      <c r="CT141" s="282">
        <v>4.1666666666666679</v>
      </c>
      <c r="CU141" s="140">
        <v>10</v>
      </c>
      <c r="CW141" s="113" t="s">
        <v>212</v>
      </c>
      <c r="CX141" s="106" t="s">
        <v>213</v>
      </c>
      <c r="CY141" s="140"/>
      <c r="CZ141" s="10">
        <v>6.2361111111111107</v>
      </c>
      <c r="DA141" s="11">
        <v>7.625</v>
      </c>
      <c r="DB141" s="154">
        <v>1.3888888888888893</v>
      </c>
      <c r="DC141" s="121">
        <v>3</v>
      </c>
      <c r="DD141" s="27">
        <v>4.1666666666666679</v>
      </c>
      <c r="DE141" s="140">
        <v>10</v>
      </c>
    </row>
    <row r="142" spans="1:109" s="96" customFormat="1" x14ac:dyDescent="0.25">
      <c r="A142" s="116" t="s">
        <v>451</v>
      </c>
      <c r="B142" s="111" t="s">
        <v>452</v>
      </c>
      <c r="C142" s="140">
        <v>1</v>
      </c>
      <c r="D142" s="9">
        <v>5.25</v>
      </c>
      <c r="E142" s="85">
        <v>6</v>
      </c>
      <c r="F142" s="28">
        <v>1.3888888888888893</v>
      </c>
      <c r="G142" s="121">
        <v>5</v>
      </c>
      <c r="H142" s="27">
        <v>6.9444444444444464</v>
      </c>
      <c r="I142" s="140">
        <v>4</v>
      </c>
      <c r="J142" s="140">
        <v>0</v>
      </c>
      <c r="K142" s="140" t="e">
        <f t="shared" si="33"/>
        <v>#DIV/0!</v>
      </c>
      <c r="L142" s="140">
        <v>1</v>
      </c>
      <c r="M142" s="140"/>
      <c r="N142" s="140">
        <v>3</v>
      </c>
      <c r="O142" s="140"/>
      <c r="P142" s="140"/>
      <c r="Q142" s="140"/>
      <c r="R142" s="140"/>
      <c r="S142" s="140"/>
      <c r="T142" s="140"/>
      <c r="U142" s="140"/>
      <c r="V142" s="140">
        <f t="shared" si="28"/>
        <v>4</v>
      </c>
      <c r="W142" s="25">
        <f t="shared" si="29"/>
        <v>1</v>
      </c>
      <c r="X142" s="36">
        <f t="shared" si="30"/>
        <v>1</v>
      </c>
      <c r="Y142" s="36" t="e">
        <f t="shared" si="31"/>
        <v>#DIV/0!</v>
      </c>
      <c r="Z142" s="37" t="e">
        <f t="shared" si="32"/>
        <v>#DIV/0!</v>
      </c>
      <c r="AA142" s="1"/>
      <c r="AB142" s="116" t="s">
        <v>451</v>
      </c>
      <c r="AC142" s="111" t="s">
        <v>452</v>
      </c>
      <c r="AD142" s="1"/>
      <c r="AE142" s="109" t="s">
        <v>451</v>
      </c>
      <c r="AF142" s="111" t="s">
        <v>452</v>
      </c>
      <c r="AG142" s="140"/>
      <c r="AH142" s="6"/>
      <c r="AI142" s="11"/>
      <c r="AJ142" s="154"/>
      <c r="AK142" s="121"/>
      <c r="AL142" s="169"/>
      <c r="AM142" s="140"/>
      <c r="AN142" s="1"/>
      <c r="AO142" s="109" t="s">
        <v>451</v>
      </c>
      <c r="AP142" s="111" t="s">
        <v>452</v>
      </c>
      <c r="AQ142" s="140"/>
      <c r="AR142" s="10"/>
      <c r="AS142" s="11"/>
      <c r="AT142" s="154"/>
      <c r="AU142" s="121"/>
      <c r="AV142" s="169"/>
      <c r="AW142" s="104"/>
      <c r="AX142"/>
      <c r="AY142" s="109" t="s">
        <v>451</v>
      </c>
      <c r="AZ142" s="111" t="s">
        <v>452</v>
      </c>
      <c r="BA142" s="141">
        <v>1</v>
      </c>
      <c r="BB142" s="205">
        <v>5.25</v>
      </c>
      <c r="BC142" s="203">
        <v>6</v>
      </c>
      <c r="BD142" s="55">
        <v>1.3888888888888893</v>
      </c>
      <c r="BE142" s="54">
        <v>5</v>
      </c>
      <c r="BF142" s="170">
        <f>+BD142*BE142</f>
        <v>6.9444444444444464</v>
      </c>
      <c r="BG142" s="141">
        <v>2</v>
      </c>
      <c r="BH142"/>
      <c r="BI142" s="109" t="s">
        <v>451</v>
      </c>
      <c r="BJ142" s="111" t="s">
        <v>452</v>
      </c>
      <c r="BK142" s="140">
        <v>1</v>
      </c>
      <c r="BL142" s="9">
        <v>5.25</v>
      </c>
      <c r="BM142" s="85">
        <v>6</v>
      </c>
      <c r="BN142" s="28">
        <v>1.3888888888888893</v>
      </c>
      <c r="BO142" s="121">
        <v>5</v>
      </c>
      <c r="BP142" s="169">
        <v>6.9444444444444464</v>
      </c>
      <c r="BQ142" s="289"/>
      <c r="BR142"/>
      <c r="BS142" s="109" t="s">
        <v>451</v>
      </c>
      <c r="BT142" s="111" t="s">
        <v>452</v>
      </c>
      <c r="BU142" s="140">
        <v>1</v>
      </c>
      <c r="BV142" s="9">
        <v>5.25</v>
      </c>
      <c r="BW142" s="85">
        <v>6</v>
      </c>
      <c r="BX142" s="28">
        <v>1.3888888888888893</v>
      </c>
      <c r="BY142" s="121">
        <v>5</v>
      </c>
      <c r="BZ142" s="169">
        <v>6.9444444444444464</v>
      </c>
      <c r="CA142" s="140">
        <v>3</v>
      </c>
      <c r="CB142"/>
      <c r="CC142" s="109" t="s">
        <v>451</v>
      </c>
      <c r="CD142" s="111" t="s">
        <v>452</v>
      </c>
      <c r="CE142" s="140">
        <v>1</v>
      </c>
      <c r="CF142" s="9">
        <v>5.25</v>
      </c>
      <c r="CG142" s="85">
        <v>6</v>
      </c>
      <c r="CH142" s="193">
        <v>1.3888888888888893</v>
      </c>
      <c r="CI142" s="121">
        <v>5</v>
      </c>
      <c r="CJ142" s="169">
        <v>6.9444444444444464</v>
      </c>
      <c r="CK142" s="140">
        <v>3</v>
      </c>
      <c r="CL142"/>
      <c r="CM142" s="109" t="s">
        <v>451</v>
      </c>
      <c r="CN142" s="111" t="s">
        <v>452</v>
      </c>
      <c r="CO142" s="140">
        <v>1</v>
      </c>
      <c r="CP142" s="9">
        <v>5.25</v>
      </c>
      <c r="CQ142" s="85">
        <v>6</v>
      </c>
      <c r="CR142" s="28">
        <v>1.3888888888888893</v>
      </c>
      <c r="CS142" s="121">
        <v>5</v>
      </c>
      <c r="CT142" s="282">
        <v>6.9444444444444464</v>
      </c>
      <c r="CU142" s="140">
        <v>3</v>
      </c>
      <c r="CW142" s="116" t="s">
        <v>451</v>
      </c>
      <c r="CX142" s="111" t="s">
        <v>452</v>
      </c>
      <c r="CY142" s="140">
        <v>1</v>
      </c>
      <c r="CZ142" s="9">
        <v>5.25</v>
      </c>
      <c r="DA142" s="85">
        <v>6</v>
      </c>
      <c r="DB142" s="28">
        <v>1.3888888888888893</v>
      </c>
      <c r="DC142" s="121">
        <v>5</v>
      </c>
      <c r="DD142" s="27">
        <v>6.9444444444444464</v>
      </c>
      <c r="DE142" s="140">
        <v>3</v>
      </c>
    </row>
    <row r="143" spans="1:109" x14ac:dyDescent="0.25">
      <c r="A143" s="242" t="s">
        <v>467</v>
      </c>
      <c r="B143" s="106" t="s">
        <v>468</v>
      </c>
      <c r="C143" s="141">
        <v>4</v>
      </c>
      <c r="D143" s="17">
        <v>5.1666999999999996</v>
      </c>
      <c r="E143" s="17">
        <v>6.5</v>
      </c>
      <c r="F143" s="53">
        <f>+E143-D143</f>
        <v>1.3333000000000004</v>
      </c>
      <c r="G143" s="54">
        <v>4</v>
      </c>
      <c r="H143" s="238">
        <f>+F143*G143</f>
        <v>5.3332000000000015</v>
      </c>
      <c r="I143" s="141">
        <v>28</v>
      </c>
      <c r="J143" s="141">
        <v>4</v>
      </c>
      <c r="K143" s="29">
        <f>+I143/J143</f>
        <v>7</v>
      </c>
      <c r="L143" s="141">
        <v>15</v>
      </c>
      <c r="M143" s="141">
        <v>3</v>
      </c>
      <c r="N143" s="141">
        <v>8</v>
      </c>
      <c r="O143" s="141">
        <v>1</v>
      </c>
      <c r="P143" s="141">
        <v>5</v>
      </c>
      <c r="Q143" s="141"/>
      <c r="R143" s="141"/>
      <c r="S143" s="141"/>
      <c r="T143" s="141"/>
      <c r="U143" s="141"/>
      <c r="V143" s="141">
        <f>+L143+M143+N143+O143+P143+Q143+R143+S143+T143+U143</f>
        <v>32</v>
      </c>
      <c r="W143" s="33">
        <f>+L143/(M143+L143)</f>
        <v>0.83333333333333337</v>
      </c>
      <c r="X143" s="34">
        <f>+N143/(O143+N143)</f>
        <v>0.88888888888888884</v>
      </c>
      <c r="Y143" s="34">
        <f>+P143/(Q143+P143)</f>
        <v>1</v>
      </c>
      <c r="Z143" s="35" t="e">
        <f>+R143/(S143+R143)</f>
        <v>#DIV/0!</v>
      </c>
      <c r="AA143" s="1"/>
      <c r="AB143" s="242" t="s">
        <v>467</v>
      </c>
      <c r="AC143" s="106" t="s">
        <v>468</v>
      </c>
      <c r="AD143" s="1"/>
      <c r="AE143" s="241" t="s">
        <v>467</v>
      </c>
      <c r="AF143" s="106" t="s">
        <v>468</v>
      </c>
      <c r="AG143" s="140"/>
      <c r="AH143" s="6"/>
      <c r="AI143" s="11"/>
      <c r="AJ143" s="154"/>
      <c r="AK143" s="121"/>
      <c r="AL143" s="169"/>
      <c r="AM143" s="140"/>
      <c r="AN143" s="1"/>
      <c r="AO143" s="241" t="s">
        <v>467</v>
      </c>
      <c r="AP143" s="106" t="s">
        <v>468</v>
      </c>
      <c r="AQ143" s="140"/>
      <c r="AR143" s="10"/>
      <c r="AS143" s="11"/>
      <c r="AT143" s="154"/>
      <c r="AU143" s="121"/>
      <c r="AV143" s="169"/>
      <c r="AW143" s="104"/>
      <c r="AX143" s="96"/>
      <c r="AY143" s="241" t="s">
        <v>467</v>
      </c>
      <c r="AZ143" s="106" t="s">
        <v>468</v>
      </c>
      <c r="BA143" s="141"/>
      <c r="BB143" s="205"/>
      <c r="BC143" s="203"/>
      <c r="BD143" s="55"/>
      <c r="BE143" s="54"/>
      <c r="BF143" s="170"/>
      <c r="BG143" s="141"/>
      <c r="BH143" s="96"/>
      <c r="BI143" s="241" t="s">
        <v>467</v>
      </c>
      <c r="BJ143" s="106" t="s">
        <v>468</v>
      </c>
      <c r="BK143" s="104">
        <v>2</v>
      </c>
      <c r="BL143" s="17">
        <v>5.3571428571428577</v>
      </c>
      <c r="BM143" s="17">
        <v>6.5</v>
      </c>
      <c r="BN143" s="53">
        <v>1.1428571428571423</v>
      </c>
      <c r="BO143" s="54">
        <v>4</v>
      </c>
      <c r="BP143" s="238">
        <v>4.5714285714285694</v>
      </c>
      <c r="BQ143" s="342"/>
      <c r="BR143" s="96"/>
      <c r="BS143" s="241" t="s">
        <v>467</v>
      </c>
      <c r="BT143" s="106" t="s">
        <v>468</v>
      </c>
      <c r="BU143" s="141">
        <v>3</v>
      </c>
      <c r="BV143" s="17">
        <v>5.2778</v>
      </c>
      <c r="BW143" s="17">
        <v>6.5</v>
      </c>
      <c r="BX143" s="53">
        <v>1.2222</v>
      </c>
      <c r="BY143" s="54">
        <v>4</v>
      </c>
      <c r="BZ143" s="238">
        <v>4.8887999999999998</v>
      </c>
      <c r="CA143" s="141">
        <v>6</v>
      </c>
      <c r="CC143" s="241" t="s">
        <v>467</v>
      </c>
      <c r="CD143" s="106" t="s">
        <v>468</v>
      </c>
      <c r="CE143" s="141">
        <v>3</v>
      </c>
      <c r="CF143" s="17">
        <v>5.1666999999999996</v>
      </c>
      <c r="CG143" s="17">
        <v>6.5</v>
      </c>
      <c r="CH143" s="53">
        <f>+CG143-CF143</f>
        <v>1.3333000000000004</v>
      </c>
      <c r="CI143" s="54">
        <v>4</v>
      </c>
      <c r="CJ143" s="278">
        <f>+CH143*CI143</f>
        <v>5.3332000000000015</v>
      </c>
      <c r="CK143" s="141">
        <v>7</v>
      </c>
      <c r="CM143" s="241" t="s">
        <v>467</v>
      </c>
      <c r="CN143" s="106" t="s">
        <v>468</v>
      </c>
      <c r="CO143" s="140">
        <v>3</v>
      </c>
      <c r="CP143" s="11">
        <v>5.1666999999999996</v>
      </c>
      <c r="CQ143" s="11">
        <v>6.5</v>
      </c>
      <c r="CR143" s="154">
        <f>+CQ143-CP143</f>
        <v>1.3333000000000004</v>
      </c>
      <c r="CS143" s="121">
        <v>4</v>
      </c>
      <c r="CT143" s="282">
        <f>+CR143*CS143</f>
        <v>5.3332000000000015</v>
      </c>
      <c r="CU143" s="140">
        <v>7</v>
      </c>
      <c r="CV143" s="96"/>
      <c r="CW143" s="242" t="s">
        <v>467</v>
      </c>
      <c r="CX143" s="106" t="s">
        <v>468</v>
      </c>
      <c r="CY143" s="141">
        <v>4</v>
      </c>
      <c r="CZ143" s="17">
        <v>5.1666999999999996</v>
      </c>
      <c r="DA143" s="17">
        <v>6.5</v>
      </c>
      <c r="DB143" s="53">
        <f>+DA143-CZ143</f>
        <v>1.3333000000000004</v>
      </c>
      <c r="DC143" s="54">
        <v>4</v>
      </c>
      <c r="DD143" s="238">
        <f>+DB143*DC143</f>
        <v>5.3332000000000015</v>
      </c>
      <c r="DE143" s="141">
        <v>7</v>
      </c>
    </row>
    <row r="144" spans="1:109" x14ac:dyDescent="0.25">
      <c r="A144" s="242" t="s">
        <v>503</v>
      </c>
      <c r="B144" s="111" t="s">
        <v>504</v>
      </c>
      <c r="C144" s="141">
        <v>1</v>
      </c>
      <c r="D144" s="203">
        <v>7</v>
      </c>
      <c r="E144" s="203">
        <v>7</v>
      </c>
      <c r="F144" s="55">
        <f>+E144-D144</f>
        <v>0</v>
      </c>
      <c r="G144" s="54">
        <v>4</v>
      </c>
      <c r="H144" s="238">
        <f>+F144*G144</f>
        <v>0</v>
      </c>
      <c r="I144" s="141">
        <v>4</v>
      </c>
      <c r="J144" s="141">
        <v>2</v>
      </c>
      <c r="K144" s="29">
        <f t="shared" ref="K144" si="34">+I144/J144</f>
        <v>2</v>
      </c>
      <c r="L144" s="141">
        <v>2</v>
      </c>
      <c r="M144" s="141">
        <v>1</v>
      </c>
      <c r="N144" s="141">
        <v>2</v>
      </c>
      <c r="O144" s="141"/>
      <c r="P144" s="141"/>
      <c r="Q144" s="141">
        <v>1</v>
      </c>
      <c r="R144" s="141"/>
      <c r="S144" s="141"/>
      <c r="T144" s="141"/>
      <c r="U144" s="141"/>
      <c r="V144" s="141">
        <f t="shared" ref="V144" si="35">+L144+M144+N144+O144+P144+Q144+R144+S144+T144+U144</f>
        <v>6</v>
      </c>
      <c r="W144" s="33">
        <f t="shared" ref="W144" si="36">+L144/(M144+L144)</f>
        <v>0.66666666666666663</v>
      </c>
      <c r="X144" s="34">
        <f t="shared" ref="X144" si="37">+N144/(O144+N144)</f>
        <v>1</v>
      </c>
      <c r="Y144" s="34">
        <f t="shared" ref="Y144" si="38">+P144/(Q144+P144)</f>
        <v>0</v>
      </c>
      <c r="Z144" s="35" t="e">
        <f t="shared" ref="Z144" si="39">+R144/(S144+R144)</f>
        <v>#DIV/0!</v>
      </c>
      <c r="AA144" s="1"/>
      <c r="AB144" s="242" t="s">
        <v>503</v>
      </c>
      <c r="AC144" s="111" t="s">
        <v>504</v>
      </c>
      <c r="AD144" s="1"/>
      <c r="AE144" s="242" t="s">
        <v>503</v>
      </c>
      <c r="AF144" s="111" t="s">
        <v>504</v>
      </c>
      <c r="AG144" s="140"/>
      <c r="AH144" s="6"/>
      <c r="AI144" s="11"/>
      <c r="AJ144" s="154"/>
      <c r="AK144" s="121"/>
      <c r="AL144" s="169"/>
      <c r="AM144" s="140"/>
      <c r="AN144" s="1"/>
      <c r="AO144" s="242" t="s">
        <v>503</v>
      </c>
      <c r="AP144" s="111" t="s">
        <v>504</v>
      </c>
      <c r="AQ144" s="140"/>
      <c r="AR144" s="10"/>
      <c r="AS144" s="11"/>
      <c r="AT144" s="154"/>
      <c r="AU144" s="121"/>
      <c r="AV144" s="169"/>
      <c r="AW144" s="104"/>
      <c r="AX144" s="96"/>
      <c r="AY144" s="242" t="s">
        <v>503</v>
      </c>
      <c r="AZ144" s="111" t="s">
        <v>504</v>
      </c>
      <c r="BA144" s="141"/>
      <c r="BB144" s="205"/>
      <c r="BC144" s="203"/>
      <c r="BD144" s="55"/>
      <c r="BE144" s="54"/>
      <c r="BF144" s="170"/>
      <c r="BG144" s="141"/>
      <c r="BH144" s="96"/>
      <c r="BI144" s="242" t="s">
        <v>503</v>
      </c>
      <c r="BJ144" s="111" t="s">
        <v>504</v>
      </c>
      <c r="BK144" s="104"/>
      <c r="BL144" s="17"/>
      <c r="BM144" s="17"/>
      <c r="BN144" s="53"/>
      <c r="BO144" s="54"/>
      <c r="BP144" s="238"/>
      <c r="BQ144" s="342"/>
      <c r="BR144" s="96"/>
      <c r="BS144" s="242" t="s">
        <v>503</v>
      </c>
      <c r="BT144" s="111" t="s">
        <v>504</v>
      </c>
      <c r="BU144" s="141"/>
      <c r="BV144" s="17"/>
      <c r="BW144" s="17"/>
      <c r="BX144" s="53"/>
      <c r="BY144" s="54"/>
      <c r="BZ144" s="238"/>
      <c r="CA144" s="141"/>
      <c r="CB144" s="96"/>
      <c r="CC144" s="241" t="s">
        <v>503</v>
      </c>
      <c r="CD144" s="111" t="s">
        <v>504</v>
      </c>
      <c r="CE144" s="141"/>
      <c r="CF144" s="203">
        <v>7.3333000000000004</v>
      </c>
      <c r="CG144" s="203">
        <v>7</v>
      </c>
      <c r="CH144" s="55">
        <f>+CG144-CF144</f>
        <v>-0.33330000000000037</v>
      </c>
      <c r="CI144" s="54">
        <v>4</v>
      </c>
      <c r="CJ144" s="278">
        <f>+CH144*CI144</f>
        <v>-1.3332000000000015</v>
      </c>
      <c r="CK144" s="141">
        <v>151</v>
      </c>
      <c r="CL144" s="96"/>
      <c r="CM144" s="241" t="s">
        <v>503</v>
      </c>
      <c r="CN144" s="111" t="s">
        <v>504</v>
      </c>
      <c r="CO144" s="140"/>
      <c r="CP144" s="85">
        <v>7.3333000000000004</v>
      </c>
      <c r="CQ144" s="85">
        <v>7</v>
      </c>
      <c r="CR144" s="193">
        <f>+CQ144-CP144</f>
        <v>-0.33330000000000037</v>
      </c>
      <c r="CS144" s="121">
        <v>4</v>
      </c>
      <c r="CT144" s="282">
        <f>+CR144*CS144</f>
        <v>-1.3332000000000015</v>
      </c>
      <c r="CU144" s="140">
        <v>151</v>
      </c>
      <c r="CV144" s="96"/>
      <c r="CW144" s="242" t="s">
        <v>503</v>
      </c>
      <c r="CX144" s="111" t="s">
        <v>504</v>
      </c>
      <c r="CY144" s="141">
        <v>1</v>
      </c>
      <c r="CZ144" s="203">
        <v>7</v>
      </c>
      <c r="DA144" s="203">
        <v>7</v>
      </c>
      <c r="DB144" s="55">
        <f>+DA144-CZ144</f>
        <v>0</v>
      </c>
      <c r="DC144" s="54">
        <v>4</v>
      </c>
      <c r="DD144" s="238">
        <f>+DB144*DC144</f>
        <v>0</v>
      </c>
      <c r="DE144" s="141">
        <v>86</v>
      </c>
    </row>
    <row r="145" spans="1:109" x14ac:dyDescent="0.25">
      <c r="A145" s="394" t="s">
        <v>469</v>
      </c>
      <c r="B145" s="111" t="s">
        <v>470</v>
      </c>
      <c r="C145" s="140">
        <v>2</v>
      </c>
      <c r="D145" s="85">
        <v>7.75</v>
      </c>
      <c r="E145" s="85">
        <v>8</v>
      </c>
      <c r="F145" s="28">
        <f>+E145-D145</f>
        <v>0.25</v>
      </c>
      <c r="G145" s="121">
        <v>3</v>
      </c>
      <c r="H145" s="27">
        <f>+F145*G145</f>
        <v>0.75</v>
      </c>
      <c r="I145" s="140">
        <v>4</v>
      </c>
      <c r="J145" s="140">
        <v>4</v>
      </c>
      <c r="K145" s="8">
        <f>+I145/J145</f>
        <v>1</v>
      </c>
      <c r="L145" s="140">
        <v>1</v>
      </c>
      <c r="M145" s="140">
        <v>2</v>
      </c>
      <c r="N145" s="140">
        <v>2</v>
      </c>
      <c r="O145" s="140">
        <v>2</v>
      </c>
      <c r="P145" s="140">
        <v>1</v>
      </c>
      <c r="Q145" s="140"/>
      <c r="R145" s="140"/>
      <c r="S145" s="140"/>
      <c r="T145" s="140"/>
      <c r="U145" s="140"/>
      <c r="V145" s="140">
        <f>+L145+M145+N145+O145+P145+Q145+R145+S145+T145+U145</f>
        <v>8</v>
      </c>
      <c r="W145" s="25">
        <f>+L145/(M145+L145)</f>
        <v>0.33333333333333331</v>
      </c>
      <c r="X145" s="36">
        <f>+N145/(O145+N145)</f>
        <v>0.5</v>
      </c>
      <c r="Y145" s="36">
        <f>+P145/(Q145+P145)</f>
        <v>1</v>
      </c>
      <c r="Z145" s="37" t="e">
        <f>+R145/(S145+R145)</f>
        <v>#DIV/0!</v>
      </c>
      <c r="AA145" s="1"/>
      <c r="AB145" s="394" t="s">
        <v>469</v>
      </c>
      <c r="AC145" s="111" t="s">
        <v>470</v>
      </c>
      <c r="AD145" s="1"/>
      <c r="AE145" s="242" t="s">
        <v>469</v>
      </c>
      <c r="AF145" s="111" t="s">
        <v>470</v>
      </c>
      <c r="AG145" s="140"/>
      <c r="AH145" s="6"/>
      <c r="AI145" s="11"/>
      <c r="AJ145" s="154"/>
      <c r="AK145" s="121"/>
      <c r="AL145" s="169"/>
      <c r="AM145" s="140"/>
      <c r="AN145" s="1"/>
      <c r="AO145" s="242" t="s">
        <v>469</v>
      </c>
      <c r="AP145" s="111" t="s">
        <v>470</v>
      </c>
      <c r="AQ145" s="140"/>
      <c r="AR145" s="10"/>
      <c r="AS145" s="11"/>
      <c r="AT145" s="154"/>
      <c r="AU145" s="121"/>
      <c r="AV145" s="169"/>
      <c r="AW145" s="104"/>
      <c r="AX145" s="96"/>
      <c r="AY145" s="242" t="s">
        <v>469</v>
      </c>
      <c r="AZ145" s="111" t="s">
        <v>470</v>
      </c>
      <c r="BA145" s="141"/>
      <c r="BB145" s="205"/>
      <c r="BC145" s="203"/>
      <c r="BD145" s="55"/>
      <c r="BE145" s="54"/>
      <c r="BF145" s="170"/>
      <c r="BG145" s="141"/>
      <c r="BH145" s="96"/>
      <c r="BI145" s="242" t="s">
        <v>469</v>
      </c>
      <c r="BJ145" s="111" t="s">
        <v>470</v>
      </c>
      <c r="BK145" s="104">
        <v>1</v>
      </c>
      <c r="BL145" s="17">
        <v>7.2</v>
      </c>
      <c r="BM145" s="203">
        <v>8</v>
      </c>
      <c r="BN145" s="55">
        <v>0.79999999999999982</v>
      </c>
      <c r="BO145" s="54">
        <v>3</v>
      </c>
      <c r="BP145" s="238">
        <v>2.3999999999999995</v>
      </c>
      <c r="BQ145" s="342"/>
      <c r="BR145" s="96"/>
      <c r="BS145" s="242" t="s">
        <v>469</v>
      </c>
      <c r="BT145" s="111" t="s">
        <v>470</v>
      </c>
      <c r="BU145" s="104">
        <v>1</v>
      </c>
      <c r="BV145" s="11">
        <v>7.2</v>
      </c>
      <c r="BW145" s="85">
        <v>8</v>
      </c>
      <c r="BX145" s="28">
        <v>0.79999999999999982</v>
      </c>
      <c r="BY145" s="121">
        <v>3</v>
      </c>
      <c r="BZ145" s="27">
        <v>2.3999999999999995</v>
      </c>
      <c r="CA145" s="140">
        <v>33</v>
      </c>
      <c r="CC145" s="242" t="s">
        <v>469</v>
      </c>
      <c r="CD145" s="111" t="s">
        <v>470</v>
      </c>
      <c r="CE145" s="140">
        <v>1</v>
      </c>
      <c r="CF145" s="11">
        <v>7.2</v>
      </c>
      <c r="CG145" s="85">
        <v>8</v>
      </c>
      <c r="CH145" s="193">
        <v>0.79999999999999982</v>
      </c>
      <c r="CI145" s="121">
        <v>3</v>
      </c>
      <c r="CJ145" s="27">
        <v>2.3999999999999995</v>
      </c>
      <c r="CK145" s="140">
        <v>33</v>
      </c>
      <c r="CM145" s="242" t="s">
        <v>469</v>
      </c>
      <c r="CN145" s="111" t="s">
        <v>470</v>
      </c>
      <c r="CO145" s="141">
        <v>2</v>
      </c>
      <c r="CP145" s="203">
        <v>7.75</v>
      </c>
      <c r="CQ145" s="203">
        <v>8</v>
      </c>
      <c r="CR145" s="55">
        <f>+CQ145-CP145</f>
        <v>0.25</v>
      </c>
      <c r="CS145" s="54">
        <v>3</v>
      </c>
      <c r="CT145" s="278">
        <f>+CR145*CS145</f>
        <v>0.75</v>
      </c>
      <c r="CU145" s="141">
        <v>65</v>
      </c>
      <c r="CV145" s="96"/>
      <c r="CW145" s="394" t="s">
        <v>469</v>
      </c>
      <c r="CX145" s="111" t="s">
        <v>470</v>
      </c>
      <c r="CY145" s="140">
        <v>2</v>
      </c>
      <c r="CZ145" s="85">
        <v>7.75</v>
      </c>
      <c r="DA145" s="85">
        <v>8</v>
      </c>
      <c r="DB145" s="28">
        <f>+DA145-CZ145</f>
        <v>0.25</v>
      </c>
      <c r="DC145" s="121">
        <v>3</v>
      </c>
      <c r="DD145" s="27">
        <f>+DB145*DC145</f>
        <v>0.75</v>
      </c>
      <c r="DE145" s="140">
        <v>65</v>
      </c>
    </row>
    <row r="146" spans="1:109" x14ac:dyDescent="0.25">
      <c r="A146" s="110" t="s">
        <v>215</v>
      </c>
      <c r="B146" s="111" t="s">
        <v>216</v>
      </c>
      <c r="C146" s="140">
        <v>1</v>
      </c>
      <c r="D146" s="6">
        <v>9.2777777777777786</v>
      </c>
      <c r="E146" s="16">
        <v>8.7777777777777786</v>
      </c>
      <c r="F146" s="154">
        <f>+E146-D146</f>
        <v>-0.5</v>
      </c>
      <c r="G146" s="121">
        <v>2</v>
      </c>
      <c r="H146" s="27">
        <f>+F146*G146</f>
        <v>-1</v>
      </c>
      <c r="I146" s="140">
        <v>9</v>
      </c>
      <c r="J146" s="140">
        <v>24</v>
      </c>
      <c r="K146" s="8">
        <f t="shared" si="33"/>
        <v>0.375</v>
      </c>
      <c r="L146" s="140">
        <v>5</v>
      </c>
      <c r="M146" s="140">
        <v>15</v>
      </c>
      <c r="N146" s="140"/>
      <c r="O146" s="140">
        <v>9</v>
      </c>
      <c r="P146" s="140">
        <v>2</v>
      </c>
      <c r="Q146" s="140"/>
      <c r="R146" s="140">
        <v>2</v>
      </c>
      <c r="S146" s="140"/>
      <c r="T146" s="140"/>
      <c r="U146" s="140"/>
      <c r="V146" s="140">
        <f t="shared" si="28"/>
        <v>33</v>
      </c>
      <c r="W146" s="25">
        <f t="shared" si="29"/>
        <v>0.25</v>
      </c>
      <c r="X146" s="36">
        <f t="shared" si="30"/>
        <v>0</v>
      </c>
      <c r="Y146" s="36">
        <f t="shared" si="31"/>
        <v>1</v>
      </c>
      <c r="Z146" s="37">
        <f t="shared" si="32"/>
        <v>1</v>
      </c>
      <c r="AA146" s="1"/>
      <c r="AB146" s="110" t="s">
        <v>215</v>
      </c>
      <c r="AC146" s="111" t="s">
        <v>216</v>
      </c>
      <c r="AD146" s="1"/>
      <c r="AE146" s="113" t="s">
        <v>215</v>
      </c>
      <c r="AF146" s="111" t="s">
        <v>216</v>
      </c>
      <c r="AG146" s="140">
        <v>4</v>
      </c>
      <c r="AH146" s="6">
        <v>9.2777777777777786</v>
      </c>
      <c r="AI146" s="16">
        <v>8.7777777777777786</v>
      </c>
      <c r="AJ146" s="154">
        <v>-0.5</v>
      </c>
      <c r="AK146" s="121">
        <v>2</v>
      </c>
      <c r="AL146" s="169">
        <v>-1</v>
      </c>
      <c r="AM146" s="140">
        <v>156</v>
      </c>
      <c r="AN146" s="1"/>
      <c r="AO146" s="113" t="s">
        <v>215</v>
      </c>
      <c r="AP146" s="111" t="s">
        <v>216</v>
      </c>
      <c r="AQ146" s="140">
        <v>4</v>
      </c>
      <c r="AR146" s="6">
        <v>9.2777777777777786</v>
      </c>
      <c r="AS146" s="16">
        <v>8.7777777777777786</v>
      </c>
      <c r="AT146" s="154">
        <v>-0.5</v>
      </c>
      <c r="AU146" s="121">
        <v>2</v>
      </c>
      <c r="AV146" s="169">
        <v>-1</v>
      </c>
      <c r="AW146" s="104">
        <v>164</v>
      </c>
      <c r="AY146" s="113" t="s">
        <v>215</v>
      </c>
      <c r="AZ146" s="111" t="s">
        <v>216</v>
      </c>
      <c r="BA146" s="140"/>
      <c r="BB146" s="6">
        <v>9.2777777777777786</v>
      </c>
      <c r="BC146" s="16">
        <v>8.7777777777777786</v>
      </c>
      <c r="BD146" s="154">
        <v>-0.5</v>
      </c>
      <c r="BE146" s="121">
        <v>2</v>
      </c>
      <c r="BF146" s="169">
        <v>-1</v>
      </c>
      <c r="BG146" s="140">
        <v>136</v>
      </c>
      <c r="BI146" s="113" t="s">
        <v>215</v>
      </c>
      <c r="BJ146" s="111" t="s">
        <v>216</v>
      </c>
      <c r="BK146" s="140"/>
      <c r="BL146" s="6">
        <v>9.2777777777777786</v>
      </c>
      <c r="BM146" s="16">
        <v>8.7777777777777786</v>
      </c>
      <c r="BN146" s="154">
        <v>-0.5</v>
      </c>
      <c r="BO146" s="121">
        <v>2</v>
      </c>
      <c r="BP146" s="169">
        <v>-1</v>
      </c>
      <c r="BQ146" s="289"/>
      <c r="BS146" s="113" t="s">
        <v>215</v>
      </c>
      <c r="BT146" s="111" t="s">
        <v>216</v>
      </c>
      <c r="BU146" s="140"/>
      <c r="BV146" s="6">
        <v>9.2777777777777786</v>
      </c>
      <c r="BW146" s="16">
        <v>8.7777777777777786</v>
      </c>
      <c r="BX146" s="154">
        <v>-0.5</v>
      </c>
      <c r="BY146" s="121">
        <v>2</v>
      </c>
      <c r="BZ146" s="169">
        <v>-1</v>
      </c>
      <c r="CA146" s="140">
        <v>141</v>
      </c>
      <c r="CC146" s="113" t="s">
        <v>215</v>
      </c>
      <c r="CD146" s="111" t="s">
        <v>216</v>
      </c>
      <c r="CE146" s="141">
        <v>1</v>
      </c>
      <c r="CF146" s="12">
        <v>9.2777777777777786</v>
      </c>
      <c r="CG146" s="74">
        <v>8.7777777777777786</v>
      </c>
      <c r="CH146" s="280">
        <f>+CG146-CF146</f>
        <v>-0.5</v>
      </c>
      <c r="CI146" s="54">
        <v>2</v>
      </c>
      <c r="CJ146" s="278">
        <f>+CH146*CI146</f>
        <v>-1</v>
      </c>
      <c r="CK146" s="141">
        <v>146</v>
      </c>
      <c r="CL146" s="96"/>
      <c r="CM146" s="113" t="s">
        <v>215</v>
      </c>
      <c r="CN146" s="111" t="s">
        <v>216</v>
      </c>
      <c r="CO146" s="140">
        <v>1</v>
      </c>
      <c r="CP146" s="6">
        <v>9.2777777777777786</v>
      </c>
      <c r="CQ146" s="16">
        <v>8.7777777777777786</v>
      </c>
      <c r="CR146" s="154">
        <f>+CQ146-CP146</f>
        <v>-0.5</v>
      </c>
      <c r="CS146" s="121">
        <v>2</v>
      </c>
      <c r="CT146" s="282">
        <f>+CR146*CS146</f>
        <v>-1</v>
      </c>
      <c r="CU146" s="140">
        <v>146</v>
      </c>
      <c r="CW146" s="110" t="s">
        <v>215</v>
      </c>
      <c r="CX146" s="111" t="s">
        <v>216</v>
      </c>
      <c r="CY146" s="140">
        <v>1</v>
      </c>
      <c r="CZ146" s="6">
        <v>9.2777777777777786</v>
      </c>
      <c r="DA146" s="16">
        <v>8.7777777777777786</v>
      </c>
      <c r="DB146" s="154">
        <f>+DA146-CZ146</f>
        <v>-0.5</v>
      </c>
      <c r="DC146" s="121">
        <v>2</v>
      </c>
      <c r="DD146" s="27">
        <f>+DB146*DC146</f>
        <v>-1</v>
      </c>
      <c r="DE146" s="140">
        <v>146</v>
      </c>
    </row>
    <row r="147" spans="1:109" ht="15.75" thickBot="1" x14ac:dyDescent="0.3">
      <c r="A147" s="136" t="s">
        <v>217</v>
      </c>
      <c r="B147" s="108" t="s">
        <v>218</v>
      </c>
      <c r="C147" s="140"/>
      <c r="D147" s="9">
        <v>5.5</v>
      </c>
      <c r="E147" s="85">
        <v>5</v>
      </c>
      <c r="F147" s="28">
        <v>-0.5</v>
      </c>
      <c r="G147" s="121">
        <v>6</v>
      </c>
      <c r="H147" s="27">
        <v>-3</v>
      </c>
      <c r="I147" s="140">
        <v>1</v>
      </c>
      <c r="J147" s="140">
        <v>3</v>
      </c>
      <c r="K147" s="8">
        <f t="shared" si="33"/>
        <v>0.33333333333333331</v>
      </c>
      <c r="L147" s="140">
        <v>1</v>
      </c>
      <c r="M147" s="140">
        <v>1</v>
      </c>
      <c r="N147" s="140"/>
      <c r="O147" s="140">
        <v>2</v>
      </c>
      <c r="P147" s="140"/>
      <c r="Q147" s="140"/>
      <c r="R147" s="140"/>
      <c r="S147" s="140"/>
      <c r="T147" s="140"/>
      <c r="U147" s="140"/>
      <c r="V147" s="140">
        <f t="shared" si="28"/>
        <v>4</v>
      </c>
      <c r="W147" s="25">
        <f t="shared" si="29"/>
        <v>0.5</v>
      </c>
      <c r="X147" s="36">
        <f t="shared" si="30"/>
        <v>0</v>
      </c>
      <c r="Y147" s="36" t="e">
        <f t="shared" si="31"/>
        <v>#DIV/0!</v>
      </c>
      <c r="Z147" s="37" t="e">
        <f t="shared" si="32"/>
        <v>#DIV/0!</v>
      </c>
      <c r="AA147" s="1"/>
      <c r="AB147" s="136" t="s">
        <v>217</v>
      </c>
      <c r="AC147" s="108" t="s">
        <v>218</v>
      </c>
      <c r="AD147" s="1"/>
      <c r="AE147" s="136" t="s">
        <v>217</v>
      </c>
      <c r="AF147" s="108" t="s">
        <v>218</v>
      </c>
      <c r="AG147" s="140">
        <v>1</v>
      </c>
      <c r="AH147" s="9">
        <v>5.5</v>
      </c>
      <c r="AI147" s="86">
        <v>5</v>
      </c>
      <c r="AJ147" s="39">
        <v>-0.5</v>
      </c>
      <c r="AK147" s="121">
        <v>6</v>
      </c>
      <c r="AL147" s="169">
        <v>-3</v>
      </c>
      <c r="AM147" s="140">
        <v>194</v>
      </c>
      <c r="AN147" s="1"/>
      <c r="AO147" s="136" t="s">
        <v>217</v>
      </c>
      <c r="AP147" s="108" t="s">
        <v>218</v>
      </c>
      <c r="AQ147" s="140">
        <v>1</v>
      </c>
      <c r="AR147" s="9">
        <v>5.5</v>
      </c>
      <c r="AS147" s="85">
        <v>5</v>
      </c>
      <c r="AT147" s="28">
        <v>-0.5</v>
      </c>
      <c r="AU147" s="121">
        <v>6</v>
      </c>
      <c r="AV147" s="169">
        <v>-3</v>
      </c>
      <c r="AW147" s="104">
        <v>201</v>
      </c>
      <c r="AY147" s="136" t="s">
        <v>217</v>
      </c>
      <c r="AZ147" s="108" t="s">
        <v>218</v>
      </c>
      <c r="BA147" s="140"/>
      <c r="BB147" s="9">
        <v>5.5</v>
      </c>
      <c r="BC147" s="85">
        <v>5</v>
      </c>
      <c r="BD147" s="28">
        <v>-0.5</v>
      </c>
      <c r="BE147" s="121">
        <v>6</v>
      </c>
      <c r="BF147" s="169">
        <v>-3</v>
      </c>
      <c r="BG147" s="140">
        <v>160</v>
      </c>
      <c r="BI147" s="136" t="s">
        <v>217</v>
      </c>
      <c r="BJ147" s="108" t="s">
        <v>218</v>
      </c>
      <c r="BK147" s="140"/>
      <c r="BL147" s="9">
        <v>5.5</v>
      </c>
      <c r="BM147" s="85">
        <v>5</v>
      </c>
      <c r="BN147" s="28">
        <v>-0.5</v>
      </c>
      <c r="BO147" s="121">
        <v>6</v>
      </c>
      <c r="BP147" s="169">
        <v>-3</v>
      </c>
      <c r="BQ147" s="289"/>
      <c r="BS147" s="136" t="s">
        <v>217</v>
      </c>
      <c r="BT147" s="108" t="s">
        <v>218</v>
      </c>
      <c r="BU147" s="140"/>
      <c r="BV147" s="9">
        <v>5.5</v>
      </c>
      <c r="BW147" s="85">
        <v>5</v>
      </c>
      <c r="BX147" s="28">
        <v>-0.5</v>
      </c>
      <c r="BY147" s="121">
        <v>6</v>
      </c>
      <c r="BZ147" s="169">
        <v>-3</v>
      </c>
      <c r="CA147" s="140">
        <v>166</v>
      </c>
      <c r="CB147" s="96"/>
      <c r="CC147" s="136" t="s">
        <v>217</v>
      </c>
      <c r="CD147" s="108" t="s">
        <v>218</v>
      </c>
      <c r="CE147" s="140"/>
      <c r="CF147" s="9">
        <v>5.5</v>
      </c>
      <c r="CG147" s="85">
        <v>5</v>
      </c>
      <c r="CH147" s="28">
        <v>-0.5</v>
      </c>
      <c r="CI147" s="121">
        <v>6</v>
      </c>
      <c r="CJ147" s="169">
        <v>-3</v>
      </c>
      <c r="CK147" s="140">
        <v>178</v>
      </c>
      <c r="CL147" s="96"/>
      <c r="CM147" s="136" t="s">
        <v>217</v>
      </c>
      <c r="CN147" s="108" t="s">
        <v>218</v>
      </c>
      <c r="CO147" s="140"/>
      <c r="CP147" s="9">
        <v>5.5</v>
      </c>
      <c r="CQ147" s="85">
        <v>5</v>
      </c>
      <c r="CR147" s="193">
        <v>-0.5</v>
      </c>
      <c r="CS147" s="121">
        <v>6</v>
      </c>
      <c r="CT147" s="282">
        <v>-3</v>
      </c>
      <c r="CU147" s="140">
        <v>178</v>
      </c>
      <c r="CW147" s="136" t="s">
        <v>217</v>
      </c>
      <c r="CX147" s="108" t="s">
        <v>218</v>
      </c>
      <c r="CY147" s="140"/>
      <c r="CZ147" s="9">
        <v>5.5</v>
      </c>
      <c r="DA147" s="85">
        <v>5</v>
      </c>
      <c r="DB147" s="28">
        <v>-0.5</v>
      </c>
      <c r="DC147" s="121">
        <v>6</v>
      </c>
      <c r="DD147" s="27">
        <v>-3</v>
      </c>
      <c r="DE147" s="140">
        <v>178</v>
      </c>
    </row>
    <row r="148" spans="1:109" x14ac:dyDescent="0.25">
      <c r="A148" s="369" t="s">
        <v>530</v>
      </c>
      <c r="B148" s="369"/>
      <c r="C148" s="370" t="s">
        <v>525</v>
      </c>
      <c r="D148" s="306" t="s">
        <v>0</v>
      </c>
      <c r="E148" s="163" t="s">
        <v>1</v>
      </c>
      <c r="F148" s="371" t="s">
        <v>520</v>
      </c>
      <c r="G148" s="164" t="s">
        <v>1</v>
      </c>
      <c r="H148" s="372" t="s">
        <v>3</v>
      </c>
      <c r="I148" s="2"/>
      <c r="J148" s="2"/>
      <c r="K148" s="2"/>
      <c r="L148" s="315" t="s">
        <v>340</v>
      </c>
      <c r="M148" s="324" t="s">
        <v>340</v>
      </c>
      <c r="N148" s="315" t="s">
        <v>343</v>
      </c>
      <c r="O148" s="324" t="s">
        <v>345</v>
      </c>
      <c r="P148" s="315" t="s">
        <v>348</v>
      </c>
      <c r="Q148" s="324" t="s">
        <v>518</v>
      </c>
      <c r="R148" s="318" t="s">
        <v>350</v>
      </c>
      <c r="S148" s="327" t="s">
        <v>352</v>
      </c>
      <c r="T148" s="321" t="s">
        <v>378</v>
      </c>
      <c r="U148" s="349" t="s">
        <v>379</v>
      </c>
      <c r="V148" s="82" t="s">
        <v>531</v>
      </c>
      <c r="W148" s="189"/>
      <c r="X148" s="189"/>
      <c r="Y148" s="189"/>
      <c r="Z148" s="189"/>
      <c r="AA148" s="1"/>
      <c r="AB148" s="369" t="s">
        <v>530</v>
      </c>
      <c r="AC148" s="369"/>
      <c r="AD148" s="1"/>
      <c r="AE148" s="1" t="s">
        <v>426</v>
      </c>
      <c r="AF148" s="1"/>
      <c r="AG148" s="339" t="s">
        <v>525</v>
      </c>
      <c r="AH148" s="2" t="s">
        <v>0</v>
      </c>
      <c r="AI148" s="306" t="s">
        <v>1</v>
      </c>
      <c r="AJ148" s="188" t="s">
        <v>2</v>
      </c>
      <c r="AK148" s="190" t="s">
        <v>1</v>
      </c>
      <c r="AL148" s="71" t="s">
        <v>3</v>
      </c>
      <c r="AM148" s="190" t="s">
        <v>520</v>
      </c>
      <c r="AN148" s="1"/>
      <c r="AO148" s="1" t="s">
        <v>444</v>
      </c>
      <c r="AP148" s="1"/>
      <c r="AQ148" s="339" t="s">
        <v>525</v>
      </c>
      <c r="AR148" s="2" t="s">
        <v>0</v>
      </c>
      <c r="AS148" s="306" t="s">
        <v>1</v>
      </c>
      <c r="AT148" s="188" t="s">
        <v>2</v>
      </c>
      <c r="AU148" s="190" t="s">
        <v>1</v>
      </c>
      <c r="AV148" s="71" t="s">
        <v>3</v>
      </c>
      <c r="AW148" s="190" t="s">
        <v>520</v>
      </c>
      <c r="AX148" s="96"/>
      <c r="AY148" s="96" t="s">
        <v>448</v>
      </c>
      <c r="AZ148" s="96"/>
      <c r="BA148" s="339" t="s">
        <v>525</v>
      </c>
      <c r="BB148" s="2" t="s">
        <v>0</v>
      </c>
      <c r="BC148" s="306" t="s">
        <v>1</v>
      </c>
      <c r="BD148" s="188" t="s">
        <v>2</v>
      </c>
      <c r="BE148" s="190" t="s">
        <v>1</v>
      </c>
      <c r="BF148" s="71" t="s">
        <v>3</v>
      </c>
      <c r="BG148" s="190" t="s">
        <v>520</v>
      </c>
      <c r="BH148" s="96"/>
      <c r="BI148" s="96" t="s">
        <v>462</v>
      </c>
      <c r="BJ148" s="96"/>
      <c r="BK148" s="339" t="s">
        <v>525</v>
      </c>
      <c r="BL148" s="2" t="s">
        <v>0</v>
      </c>
      <c r="BM148" s="306" t="s">
        <v>1</v>
      </c>
      <c r="BN148" s="188" t="s">
        <v>2</v>
      </c>
      <c r="BO148" s="190" t="s">
        <v>1</v>
      </c>
      <c r="BP148" s="71" t="s">
        <v>3</v>
      </c>
      <c r="BQ148" s="190" t="s">
        <v>520</v>
      </c>
      <c r="BR148" s="96"/>
      <c r="BS148" s="96" t="s">
        <v>489</v>
      </c>
      <c r="BT148" s="96"/>
      <c r="BU148" s="339" t="s">
        <v>525</v>
      </c>
      <c r="BV148" s="2" t="s">
        <v>0</v>
      </c>
      <c r="BW148" s="306" t="s">
        <v>1</v>
      </c>
      <c r="BX148" s="188" t="s">
        <v>2</v>
      </c>
      <c r="BY148" s="190" t="s">
        <v>1</v>
      </c>
      <c r="BZ148" s="71" t="s">
        <v>3</v>
      </c>
      <c r="CA148" s="190" t="s">
        <v>520</v>
      </c>
      <c r="CB148" s="96"/>
      <c r="CC148" s="96" t="s">
        <v>508</v>
      </c>
      <c r="CD148" s="96"/>
      <c r="CE148" s="339" t="s">
        <v>525</v>
      </c>
      <c r="CF148" s="2" t="s">
        <v>0</v>
      </c>
      <c r="CG148" s="306" t="s">
        <v>1</v>
      </c>
      <c r="CH148" s="188" t="s">
        <v>2</v>
      </c>
      <c r="CI148" s="190" t="s">
        <v>1</v>
      </c>
      <c r="CJ148" s="71" t="s">
        <v>3</v>
      </c>
      <c r="CK148" s="190" t="s">
        <v>520</v>
      </c>
      <c r="CL148" s="96"/>
      <c r="CM148" s="96" t="s">
        <v>514</v>
      </c>
      <c r="CN148" s="96"/>
      <c r="CO148" s="339" t="s">
        <v>525</v>
      </c>
      <c r="CP148" s="2" t="s">
        <v>0</v>
      </c>
      <c r="CQ148" s="306" t="s">
        <v>1</v>
      </c>
      <c r="CR148" s="188" t="s">
        <v>2</v>
      </c>
      <c r="CS148" s="190" t="s">
        <v>1</v>
      </c>
      <c r="CT148" s="345" t="s">
        <v>3</v>
      </c>
      <c r="CU148" s="190" t="s">
        <v>520</v>
      </c>
      <c r="CW148" s="369" t="s">
        <v>530</v>
      </c>
      <c r="CX148" s="96"/>
      <c r="CY148" s="370" t="s">
        <v>525</v>
      </c>
      <c r="CZ148" s="306" t="s">
        <v>0</v>
      </c>
      <c r="DA148" s="163" t="s">
        <v>1</v>
      </c>
      <c r="DB148" s="371" t="s">
        <v>520</v>
      </c>
      <c r="DC148" s="164" t="s">
        <v>1</v>
      </c>
      <c r="DD148" s="372" t="s">
        <v>3</v>
      </c>
      <c r="DE148" s="50" t="s">
        <v>520</v>
      </c>
    </row>
    <row r="149" spans="1:109" x14ac:dyDescent="0.25">
      <c r="A149" s="369" t="s">
        <v>532</v>
      </c>
      <c r="B149" s="369"/>
      <c r="C149" s="100" t="s">
        <v>526</v>
      </c>
      <c r="D149" s="4" t="s">
        <v>5</v>
      </c>
      <c r="E149" s="100" t="s">
        <v>6</v>
      </c>
      <c r="F149" s="101" t="s">
        <v>521</v>
      </c>
      <c r="G149" s="373" t="s">
        <v>6</v>
      </c>
      <c r="H149" s="374" t="s">
        <v>520</v>
      </c>
      <c r="I149" s="3"/>
      <c r="J149" s="3"/>
      <c r="K149" s="3"/>
      <c r="L149" s="316" t="s">
        <v>341</v>
      </c>
      <c r="M149" s="325" t="s">
        <v>341</v>
      </c>
      <c r="N149" s="316" t="s">
        <v>344</v>
      </c>
      <c r="O149" s="325" t="s">
        <v>346</v>
      </c>
      <c r="P149" s="316" t="s">
        <v>349</v>
      </c>
      <c r="Q149" s="325" t="s">
        <v>353</v>
      </c>
      <c r="R149" s="319" t="s">
        <v>351</v>
      </c>
      <c r="S149" s="328" t="s">
        <v>353</v>
      </c>
      <c r="T149" s="322" t="s">
        <v>351</v>
      </c>
      <c r="U149" s="348" t="s">
        <v>353</v>
      </c>
      <c r="V149" s="180" t="s">
        <v>533</v>
      </c>
      <c r="W149" s="72"/>
      <c r="X149" s="72"/>
      <c r="Y149" s="72"/>
      <c r="Z149" s="72"/>
      <c r="AA149" s="1"/>
      <c r="AB149" s="369" t="s">
        <v>532</v>
      </c>
      <c r="AC149" s="369"/>
      <c r="AD149" s="1"/>
      <c r="AE149" s="1" t="s">
        <v>449</v>
      </c>
      <c r="AF149" s="1"/>
      <c r="AG149" s="340" t="s">
        <v>526</v>
      </c>
      <c r="AH149" s="3" t="s">
        <v>5</v>
      </c>
      <c r="AI149" s="4" t="s">
        <v>6</v>
      </c>
      <c r="AJ149" s="180" t="s">
        <v>523</v>
      </c>
      <c r="AK149" s="58" t="s">
        <v>6</v>
      </c>
      <c r="AL149" s="73" t="s">
        <v>2</v>
      </c>
      <c r="AM149" s="58" t="s">
        <v>521</v>
      </c>
      <c r="AN149" s="1"/>
      <c r="AO149" s="1" t="s">
        <v>449</v>
      </c>
      <c r="AP149" s="1"/>
      <c r="AQ149" s="340" t="s">
        <v>526</v>
      </c>
      <c r="AR149" s="3" t="s">
        <v>5</v>
      </c>
      <c r="AS149" s="4" t="s">
        <v>6</v>
      </c>
      <c r="AT149" s="180" t="s">
        <v>523</v>
      </c>
      <c r="AU149" s="58" t="s">
        <v>6</v>
      </c>
      <c r="AV149" s="73" t="s">
        <v>2</v>
      </c>
      <c r="AW149" s="58" t="s">
        <v>521</v>
      </c>
      <c r="AX149" s="96"/>
      <c r="AY149" s="96" t="s">
        <v>449</v>
      </c>
      <c r="AZ149" s="96"/>
      <c r="BA149" s="340" t="s">
        <v>526</v>
      </c>
      <c r="BB149" s="3" t="s">
        <v>5</v>
      </c>
      <c r="BC149" s="4" t="s">
        <v>6</v>
      </c>
      <c r="BD149" s="180" t="s">
        <v>523</v>
      </c>
      <c r="BE149" s="58" t="s">
        <v>6</v>
      </c>
      <c r="BF149" s="73" t="s">
        <v>2</v>
      </c>
      <c r="BG149" s="58" t="s">
        <v>521</v>
      </c>
      <c r="BH149" s="96"/>
      <c r="BI149" s="343" t="s">
        <v>449</v>
      </c>
      <c r="BJ149" s="96"/>
      <c r="BK149" s="340" t="s">
        <v>526</v>
      </c>
      <c r="BL149" s="3" t="s">
        <v>5</v>
      </c>
      <c r="BM149" s="4" t="s">
        <v>6</v>
      </c>
      <c r="BN149" s="180" t="s">
        <v>523</v>
      </c>
      <c r="BO149" s="58" t="s">
        <v>6</v>
      </c>
      <c r="BP149" s="73" t="s">
        <v>2</v>
      </c>
      <c r="BQ149" s="58" t="s">
        <v>521</v>
      </c>
      <c r="BR149" s="96"/>
      <c r="BS149" s="343" t="s">
        <v>449</v>
      </c>
      <c r="BT149" s="96"/>
      <c r="BU149" s="340" t="s">
        <v>526</v>
      </c>
      <c r="BV149" s="3" t="s">
        <v>5</v>
      </c>
      <c r="BW149" s="4" t="s">
        <v>6</v>
      </c>
      <c r="BX149" s="180" t="s">
        <v>523</v>
      </c>
      <c r="BY149" s="58" t="s">
        <v>6</v>
      </c>
      <c r="BZ149" s="73" t="s">
        <v>2</v>
      </c>
      <c r="CA149" s="58" t="s">
        <v>521</v>
      </c>
      <c r="CB149" s="96"/>
      <c r="CC149" s="343" t="s">
        <v>449</v>
      </c>
      <c r="CD149" s="96"/>
      <c r="CE149" s="340" t="s">
        <v>526</v>
      </c>
      <c r="CF149" s="3" t="s">
        <v>5</v>
      </c>
      <c r="CG149" s="4" t="s">
        <v>6</v>
      </c>
      <c r="CH149" s="180" t="s">
        <v>523</v>
      </c>
      <c r="CI149" s="58" t="s">
        <v>6</v>
      </c>
      <c r="CJ149" s="73" t="s">
        <v>2</v>
      </c>
      <c r="CK149" s="58" t="s">
        <v>521</v>
      </c>
      <c r="CL149" s="96"/>
      <c r="CM149" s="343" t="s">
        <v>449</v>
      </c>
      <c r="CN149" s="96"/>
      <c r="CO149" s="340" t="s">
        <v>526</v>
      </c>
      <c r="CP149" s="3" t="s">
        <v>5</v>
      </c>
      <c r="CQ149" s="4" t="s">
        <v>6</v>
      </c>
      <c r="CR149" s="180" t="s">
        <v>523</v>
      </c>
      <c r="CS149" s="58" t="s">
        <v>6</v>
      </c>
      <c r="CT149" s="346" t="s">
        <v>2</v>
      </c>
      <c r="CU149" s="58" t="s">
        <v>521</v>
      </c>
      <c r="CW149" s="369" t="s">
        <v>532</v>
      </c>
      <c r="CX149" s="96"/>
      <c r="CY149" s="100" t="s">
        <v>526</v>
      </c>
      <c r="CZ149" s="4" t="s">
        <v>5</v>
      </c>
      <c r="DA149" s="100" t="s">
        <v>6</v>
      </c>
      <c r="DB149" s="101" t="s">
        <v>521</v>
      </c>
      <c r="DC149" s="373" t="s">
        <v>6</v>
      </c>
      <c r="DD149" s="374" t="s">
        <v>520</v>
      </c>
      <c r="DE149" s="166" t="s">
        <v>521</v>
      </c>
    </row>
    <row r="150" spans="1:109" x14ac:dyDescent="0.25">
      <c r="A150" s="375" t="s">
        <v>449</v>
      </c>
      <c r="B150" s="369"/>
      <c r="C150" s="100" t="s">
        <v>4</v>
      </c>
      <c r="D150" s="3"/>
      <c r="E150" s="98"/>
      <c r="F150" s="101" t="s">
        <v>534</v>
      </c>
      <c r="G150" s="373" t="s">
        <v>7</v>
      </c>
      <c r="H150" s="374" t="s">
        <v>521</v>
      </c>
      <c r="I150" s="3"/>
      <c r="J150" s="3"/>
      <c r="K150" s="3"/>
      <c r="L150" s="316" t="s">
        <v>332</v>
      </c>
      <c r="M150" s="325" t="s">
        <v>342</v>
      </c>
      <c r="N150" s="316" t="s">
        <v>5</v>
      </c>
      <c r="O150" s="325" t="s">
        <v>347</v>
      </c>
      <c r="P150" s="316" t="s">
        <v>347</v>
      </c>
      <c r="Q150" s="325" t="s">
        <v>5</v>
      </c>
      <c r="R150" s="319" t="s">
        <v>5</v>
      </c>
      <c r="S150" s="328" t="s">
        <v>5</v>
      </c>
      <c r="T150" s="322" t="s">
        <v>5</v>
      </c>
      <c r="U150" s="348" t="s">
        <v>5</v>
      </c>
      <c r="V150" s="180" t="s">
        <v>535</v>
      </c>
      <c r="W150" s="331" t="s">
        <v>339</v>
      </c>
      <c r="X150" s="331" t="s">
        <v>336</v>
      </c>
      <c r="Y150" s="331" t="s">
        <v>337</v>
      </c>
      <c r="Z150" s="331" t="s">
        <v>338</v>
      </c>
      <c r="AA150" s="1"/>
      <c r="AB150" s="375" t="s">
        <v>449</v>
      </c>
      <c r="AC150" s="369"/>
      <c r="AD150" s="1"/>
      <c r="AE150" s="1"/>
      <c r="AF150" s="1"/>
      <c r="AG150" s="341" t="s">
        <v>4</v>
      </c>
      <c r="AH150" s="3"/>
      <c r="AI150" s="3"/>
      <c r="AJ150" s="180" t="s">
        <v>524</v>
      </c>
      <c r="AK150" s="58" t="s">
        <v>7</v>
      </c>
      <c r="AL150" s="58" t="s">
        <v>8</v>
      </c>
      <c r="AM150" s="58" t="s">
        <v>387</v>
      </c>
      <c r="AN150" s="1"/>
      <c r="AO150" s="1"/>
      <c r="AP150" s="1"/>
      <c r="AQ150" s="341" t="s">
        <v>4</v>
      </c>
      <c r="AR150" s="3"/>
      <c r="AS150" s="3"/>
      <c r="AT150" s="180" t="s">
        <v>524</v>
      </c>
      <c r="AU150" s="58" t="s">
        <v>7</v>
      </c>
      <c r="AV150" s="58" t="s">
        <v>8</v>
      </c>
      <c r="AW150" s="58" t="s">
        <v>387</v>
      </c>
      <c r="AX150" s="96"/>
      <c r="AY150" s="96"/>
      <c r="AZ150" s="96"/>
      <c r="BA150" s="341" t="s">
        <v>4</v>
      </c>
      <c r="BB150" s="3"/>
      <c r="BC150" s="3"/>
      <c r="BD150" s="180" t="s">
        <v>524</v>
      </c>
      <c r="BE150" s="58" t="s">
        <v>7</v>
      </c>
      <c r="BF150" s="58" t="s">
        <v>8</v>
      </c>
      <c r="BG150" s="58" t="s">
        <v>387</v>
      </c>
      <c r="BH150" s="96"/>
      <c r="BI150" s="96"/>
      <c r="BJ150" s="96"/>
      <c r="BK150" s="341" t="s">
        <v>4</v>
      </c>
      <c r="BL150" s="3"/>
      <c r="BM150" s="3"/>
      <c r="BN150" s="180" t="s">
        <v>524</v>
      </c>
      <c r="BO150" s="58" t="s">
        <v>7</v>
      </c>
      <c r="BP150" s="58" t="s">
        <v>8</v>
      </c>
      <c r="BQ150" s="58" t="s">
        <v>387</v>
      </c>
      <c r="BR150" s="96"/>
      <c r="BS150" s="96"/>
      <c r="BT150" s="96"/>
      <c r="BU150" s="341" t="s">
        <v>4</v>
      </c>
      <c r="BV150" s="3"/>
      <c r="BW150" s="3"/>
      <c r="BX150" s="180" t="s">
        <v>524</v>
      </c>
      <c r="BY150" s="58" t="s">
        <v>7</v>
      </c>
      <c r="BZ150" s="58" t="s">
        <v>8</v>
      </c>
      <c r="CA150" s="58" t="s">
        <v>387</v>
      </c>
      <c r="CB150" s="96"/>
      <c r="CC150" s="96"/>
      <c r="CD150" s="96"/>
      <c r="CE150" s="341" t="s">
        <v>4</v>
      </c>
      <c r="CF150" s="3"/>
      <c r="CG150" s="3"/>
      <c r="CH150" s="180" t="s">
        <v>524</v>
      </c>
      <c r="CI150" s="58" t="s">
        <v>7</v>
      </c>
      <c r="CJ150" s="58" t="s">
        <v>8</v>
      </c>
      <c r="CK150" s="58" t="s">
        <v>387</v>
      </c>
      <c r="CL150" s="96"/>
      <c r="CM150" s="96"/>
      <c r="CN150" s="96"/>
      <c r="CO150" s="341" t="s">
        <v>4</v>
      </c>
      <c r="CP150" s="3"/>
      <c r="CQ150" s="3"/>
      <c r="CR150" s="180" t="s">
        <v>524</v>
      </c>
      <c r="CS150" s="58" t="s">
        <v>7</v>
      </c>
      <c r="CT150" s="58" t="s">
        <v>8</v>
      </c>
      <c r="CU150" s="58" t="s">
        <v>387</v>
      </c>
      <c r="CW150" s="375" t="s">
        <v>449</v>
      </c>
      <c r="CX150" s="96"/>
      <c r="CY150" s="100" t="s">
        <v>4</v>
      </c>
      <c r="CZ150" s="4"/>
      <c r="DA150" s="100"/>
      <c r="DB150" s="101" t="s">
        <v>534</v>
      </c>
      <c r="DC150" s="373" t="s">
        <v>7</v>
      </c>
      <c r="DD150" s="374" t="s">
        <v>521</v>
      </c>
      <c r="DE150" s="101" t="s">
        <v>387</v>
      </c>
    </row>
    <row r="151" spans="1:109" x14ac:dyDescent="0.25">
      <c r="A151" s="369"/>
      <c r="B151" s="369"/>
      <c r="C151" s="100" t="s">
        <v>536</v>
      </c>
      <c r="D151" s="4"/>
      <c r="E151" s="100"/>
      <c r="F151" s="101" t="s">
        <v>524</v>
      </c>
      <c r="G151" s="376"/>
      <c r="H151" s="102" t="s">
        <v>8</v>
      </c>
      <c r="I151" s="4" t="s">
        <v>327</v>
      </c>
      <c r="J151" s="4" t="s">
        <v>327</v>
      </c>
      <c r="K151" s="4" t="s">
        <v>330</v>
      </c>
      <c r="L151" s="316">
        <v>0</v>
      </c>
      <c r="M151" s="325">
        <v>0</v>
      </c>
      <c r="N151" s="316">
        <v>1</v>
      </c>
      <c r="O151" s="325">
        <v>-1</v>
      </c>
      <c r="P151" s="316">
        <v>2</v>
      </c>
      <c r="Q151" s="325">
        <v>-2</v>
      </c>
      <c r="R151" s="319">
        <v>3</v>
      </c>
      <c r="S151" s="328">
        <v>-3</v>
      </c>
      <c r="T151" s="322">
        <v>4</v>
      </c>
      <c r="U151" s="348">
        <v>-4</v>
      </c>
      <c r="V151" s="180" t="s">
        <v>519</v>
      </c>
      <c r="W151" s="58" t="s">
        <v>334</v>
      </c>
      <c r="X151" s="58" t="s">
        <v>334</v>
      </c>
      <c r="Y151" s="58" t="s">
        <v>334</v>
      </c>
      <c r="Z151" s="58" t="s">
        <v>334</v>
      </c>
      <c r="AA151" s="1"/>
      <c r="AB151" s="369"/>
      <c r="AC151" s="369"/>
      <c r="AD151" s="1"/>
      <c r="AE151" s="1"/>
      <c r="AF151" s="1"/>
      <c r="AG151" s="341" t="s">
        <v>519</v>
      </c>
      <c r="AH151" s="4" t="s">
        <v>9</v>
      </c>
      <c r="AI151" s="4" t="s">
        <v>10</v>
      </c>
      <c r="AJ151" s="180" t="s">
        <v>11</v>
      </c>
      <c r="AK151" s="58" t="s">
        <v>12</v>
      </c>
      <c r="AL151" s="58" t="s">
        <v>13</v>
      </c>
      <c r="AM151" s="58" t="s">
        <v>522</v>
      </c>
      <c r="AN151" s="1"/>
      <c r="AO151" s="1"/>
      <c r="AP151" s="1"/>
      <c r="AQ151" s="341" t="s">
        <v>519</v>
      </c>
      <c r="AR151" s="4" t="s">
        <v>9</v>
      </c>
      <c r="AS151" s="4" t="s">
        <v>10</v>
      </c>
      <c r="AT151" s="180" t="s">
        <v>11</v>
      </c>
      <c r="AU151" s="58" t="s">
        <v>12</v>
      </c>
      <c r="AV151" s="58" t="s">
        <v>13</v>
      </c>
      <c r="AW151" s="58" t="s">
        <v>522</v>
      </c>
      <c r="AX151" s="96"/>
      <c r="AY151" s="96"/>
      <c r="AZ151" s="96"/>
      <c r="BA151" s="341" t="s">
        <v>519</v>
      </c>
      <c r="BB151" s="4" t="s">
        <v>9</v>
      </c>
      <c r="BC151" s="4" t="s">
        <v>10</v>
      </c>
      <c r="BD151" s="180" t="s">
        <v>11</v>
      </c>
      <c r="BE151" s="58" t="s">
        <v>12</v>
      </c>
      <c r="BF151" s="58" t="s">
        <v>13</v>
      </c>
      <c r="BG151" s="58" t="s">
        <v>522</v>
      </c>
      <c r="BH151" s="96"/>
      <c r="BI151" s="96"/>
      <c r="BJ151" s="96"/>
      <c r="BK151" s="341" t="s">
        <v>519</v>
      </c>
      <c r="BL151" s="4" t="s">
        <v>9</v>
      </c>
      <c r="BM151" s="4" t="s">
        <v>10</v>
      </c>
      <c r="BN151" s="180" t="s">
        <v>11</v>
      </c>
      <c r="BO151" s="58" t="s">
        <v>12</v>
      </c>
      <c r="BP151" s="58" t="s">
        <v>13</v>
      </c>
      <c r="BQ151" s="58" t="s">
        <v>522</v>
      </c>
      <c r="BR151" s="96"/>
      <c r="BS151" s="96"/>
      <c r="BT151" s="96"/>
      <c r="BU151" s="341" t="s">
        <v>519</v>
      </c>
      <c r="BV151" s="4" t="s">
        <v>9</v>
      </c>
      <c r="BW151" s="4" t="s">
        <v>10</v>
      </c>
      <c r="BX151" s="180" t="s">
        <v>11</v>
      </c>
      <c r="BY151" s="58" t="s">
        <v>12</v>
      </c>
      <c r="BZ151" s="58" t="s">
        <v>13</v>
      </c>
      <c r="CA151" s="58" t="s">
        <v>522</v>
      </c>
      <c r="CB151" s="96"/>
      <c r="CC151" s="96"/>
      <c r="CD151" s="96"/>
      <c r="CE151" s="341" t="s">
        <v>519</v>
      </c>
      <c r="CF151" s="4" t="s">
        <v>9</v>
      </c>
      <c r="CG151" s="4" t="s">
        <v>10</v>
      </c>
      <c r="CH151" s="180" t="s">
        <v>11</v>
      </c>
      <c r="CI151" s="58" t="s">
        <v>12</v>
      </c>
      <c r="CJ151" s="58" t="s">
        <v>13</v>
      </c>
      <c r="CK151" s="58" t="s">
        <v>522</v>
      </c>
      <c r="CL151" s="96"/>
      <c r="CM151" s="96"/>
      <c r="CN151" s="96"/>
      <c r="CO151" s="341" t="s">
        <v>519</v>
      </c>
      <c r="CP151" s="4" t="s">
        <v>9</v>
      </c>
      <c r="CQ151" s="4" t="s">
        <v>10</v>
      </c>
      <c r="CR151" s="180" t="s">
        <v>11</v>
      </c>
      <c r="CS151" s="58" t="s">
        <v>12</v>
      </c>
      <c r="CT151" s="58" t="s">
        <v>13</v>
      </c>
      <c r="CU151" s="58" t="s">
        <v>522</v>
      </c>
      <c r="CW151" s="369"/>
      <c r="CX151" s="96"/>
      <c r="CY151" s="100" t="s">
        <v>536</v>
      </c>
      <c r="CZ151" s="4"/>
      <c r="DA151" s="100"/>
      <c r="DB151" s="101" t="s">
        <v>524</v>
      </c>
      <c r="DC151" s="373"/>
      <c r="DD151" s="102" t="s">
        <v>8</v>
      </c>
      <c r="DE151" s="101" t="s">
        <v>544</v>
      </c>
    </row>
    <row r="152" spans="1:109" ht="15.75" thickBot="1" x14ac:dyDescent="0.3">
      <c r="A152" s="377" t="s">
        <v>14</v>
      </c>
      <c r="B152" s="353" t="s">
        <v>15</v>
      </c>
      <c r="C152" s="378">
        <v>42562</v>
      </c>
      <c r="D152" s="228" t="s">
        <v>9</v>
      </c>
      <c r="E152" s="379" t="s">
        <v>10</v>
      </c>
      <c r="F152" s="230" t="s">
        <v>537</v>
      </c>
      <c r="G152" s="380" t="s">
        <v>12</v>
      </c>
      <c r="H152" s="229" t="s">
        <v>538</v>
      </c>
      <c r="I152" s="228" t="s">
        <v>328</v>
      </c>
      <c r="J152" s="228" t="s">
        <v>329</v>
      </c>
      <c r="K152" s="228" t="s">
        <v>331</v>
      </c>
      <c r="L152" s="317" t="s">
        <v>332</v>
      </c>
      <c r="M152" s="326" t="s">
        <v>333</v>
      </c>
      <c r="N152" s="317" t="s">
        <v>332</v>
      </c>
      <c r="O152" s="326" t="s">
        <v>333</v>
      </c>
      <c r="P152" s="317" t="s">
        <v>332</v>
      </c>
      <c r="Q152" s="326" t="s">
        <v>333</v>
      </c>
      <c r="R152" s="320" t="s">
        <v>332</v>
      </c>
      <c r="S152" s="329" t="s">
        <v>333</v>
      </c>
      <c r="T152" s="323" t="s">
        <v>332</v>
      </c>
      <c r="U152" s="350" t="s">
        <v>333</v>
      </c>
      <c r="V152" s="381">
        <v>42014</v>
      </c>
      <c r="W152" s="332" t="s">
        <v>335</v>
      </c>
      <c r="X152" s="332" t="s">
        <v>335</v>
      </c>
      <c r="Y152" s="332" t="s">
        <v>335</v>
      </c>
      <c r="Z152" s="332" t="s">
        <v>335</v>
      </c>
      <c r="AA152" s="1"/>
      <c r="AB152" s="377" t="s">
        <v>14</v>
      </c>
      <c r="AC152" s="353" t="s">
        <v>15</v>
      </c>
      <c r="AD152" s="1"/>
      <c r="AE152" s="333" t="s">
        <v>14</v>
      </c>
      <c r="AF152" s="335" t="s">
        <v>15</v>
      </c>
      <c r="AG152" s="334">
        <v>42014</v>
      </c>
      <c r="AH152" s="336"/>
      <c r="AI152" s="336"/>
      <c r="AJ152" s="230" t="s">
        <v>16</v>
      </c>
      <c r="AK152" s="338"/>
      <c r="AL152" s="229" t="s">
        <v>17</v>
      </c>
      <c r="AM152" s="337">
        <v>42548</v>
      </c>
      <c r="AN152" s="1"/>
      <c r="AO152" s="333" t="s">
        <v>14</v>
      </c>
      <c r="AP152" s="333" t="s">
        <v>15</v>
      </c>
      <c r="AQ152" s="334">
        <v>42014</v>
      </c>
      <c r="AR152" s="336"/>
      <c r="AS152" s="336"/>
      <c r="AT152" s="230" t="s">
        <v>16</v>
      </c>
      <c r="AU152" s="338"/>
      <c r="AV152" s="229" t="s">
        <v>17</v>
      </c>
      <c r="AW152" s="337">
        <v>42562</v>
      </c>
      <c r="AX152" s="96"/>
      <c r="AY152" s="333" t="s">
        <v>14</v>
      </c>
      <c r="AZ152" s="333" t="s">
        <v>15</v>
      </c>
      <c r="BA152" s="334">
        <v>42014</v>
      </c>
      <c r="BB152" s="336"/>
      <c r="BC152" s="336"/>
      <c r="BD152" s="230" t="s">
        <v>16</v>
      </c>
      <c r="BE152" s="338"/>
      <c r="BF152" s="229" t="s">
        <v>17</v>
      </c>
      <c r="BG152" s="337">
        <v>42602</v>
      </c>
      <c r="BH152" s="96"/>
      <c r="BI152" s="333" t="s">
        <v>14</v>
      </c>
      <c r="BJ152" s="333" t="s">
        <v>15</v>
      </c>
      <c r="BK152" s="334">
        <v>42014</v>
      </c>
      <c r="BL152" s="336"/>
      <c r="BM152" s="336"/>
      <c r="BN152" s="230" t="s">
        <v>16</v>
      </c>
      <c r="BO152" s="338"/>
      <c r="BP152" s="229" t="s">
        <v>17</v>
      </c>
      <c r="BQ152" s="337">
        <v>42646</v>
      </c>
      <c r="BR152" s="96"/>
      <c r="BS152" s="333" t="s">
        <v>14</v>
      </c>
      <c r="BT152" s="333" t="s">
        <v>15</v>
      </c>
      <c r="BU152" s="334">
        <v>42014</v>
      </c>
      <c r="BV152" s="336"/>
      <c r="BW152" s="336"/>
      <c r="BX152" s="230" t="s">
        <v>16</v>
      </c>
      <c r="BY152" s="338"/>
      <c r="BZ152" s="229" t="s">
        <v>17</v>
      </c>
      <c r="CA152" s="337">
        <v>42679</v>
      </c>
      <c r="CB152" s="96"/>
      <c r="CC152" s="333" t="s">
        <v>14</v>
      </c>
      <c r="CD152" s="333" t="s">
        <v>15</v>
      </c>
      <c r="CE152" s="334">
        <v>42014</v>
      </c>
      <c r="CF152" s="336"/>
      <c r="CG152" s="336"/>
      <c r="CH152" s="230" t="s">
        <v>16</v>
      </c>
      <c r="CI152" s="338"/>
      <c r="CJ152" s="229" t="s">
        <v>17</v>
      </c>
      <c r="CK152" s="337">
        <v>42710</v>
      </c>
      <c r="CL152" s="96"/>
      <c r="CM152" s="333" t="s">
        <v>14</v>
      </c>
      <c r="CN152" s="333" t="s">
        <v>15</v>
      </c>
      <c r="CO152" s="334">
        <v>42014</v>
      </c>
      <c r="CP152" s="336"/>
      <c r="CQ152" s="336"/>
      <c r="CR152" s="230" t="s">
        <v>16</v>
      </c>
      <c r="CS152" s="338"/>
      <c r="CT152" s="229" t="s">
        <v>17</v>
      </c>
      <c r="CU152" s="337">
        <v>42741</v>
      </c>
      <c r="CW152" s="377" t="s">
        <v>14</v>
      </c>
      <c r="CX152" s="353" t="s">
        <v>15</v>
      </c>
      <c r="CY152" s="378">
        <v>42562</v>
      </c>
      <c r="CZ152" s="228" t="s">
        <v>9</v>
      </c>
      <c r="DA152" s="379" t="s">
        <v>10</v>
      </c>
      <c r="DB152" s="230" t="s">
        <v>542</v>
      </c>
      <c r="DC152" s="380" t="s">
        <v>12</v>
      </c>
      <c r="DD152" s="397" t="s">
        <v>538</v>
      </c>
      <c r="DE152" s="400">
        <v>42763</v>
      </c>
    </row>
    <row r="153" spans="1:109" ht="18.75" x14ac:dyDescent="0.3">
      <c r="A153" s="113" t="s">
        <v>219</v>
      </c>
      <c r="B153" s="111" t="s">
        <v>220</v>
      </c>
      <c r="C153" s="140"/>
      <c r="D153" s="9">
        <v>8.1428571428571423</v>
      </c>
      <c r="E153" s="85">
        <v>8</v>
      </c>
      <c r="F153" s="28">
        <v>-0.14285714285714235</v>
      </c>
      <c r="G153" s="121">
        <v>3</v>
      </c>
      <c r="H153" s="303">
        <v>-0.42857142857142705</v>
      </c>
      <c r="I153" s="140">
        <v>3</v>
      </c>
      <c r="J153" s="140">
        <v>4</v>
      </c>
      <c r="K153" s="8">
        <f t="shared" si="33"/>
        <v>0.75</v>
      </c>
      <c r="L153" s="140"/>
      <c r="M153" s="140"/>
      <c r="N153" s="140">
        <v>3</v>
      </c>
      <c r="O153" s="140">
        <v>4</v>
      </c>
      <c r="P153" s="140"/>
      <c r="Q153" s="140"/>
      <c r="R153" s="140"/>
      <c r="S153" s="140"/>
      <c r="T153" s="140"/>
      <c r="U153" s="140"/>
      <c r="V153" s="140">
        <f t="shared" si="28"/>
        <v>7</v>
      </c>
      <c r="W153" s="25" t="e">
        <f t="shared" si="29"/>
        <v>#DIV/0!</v>
      </c>
      <c r="X153" s="36">
        <f t="shared" si="30"/>
        <v>0.42857142857142855</v>
      </c>
      <c r="Y153" s="36" t="e">
        <f t="shared" si="31"/>
        <v>#DIV/0!</v>
      </c>
      <c r="Z153" s="37" t="e">
        <f t="shared" si="32"/>
        <v>#DIV/0!</v>
      </c>
      <c r="AA153" s="1"/>
      <c r="AB153" s="113" t="s">
        <v>219</v>
      </c>
      <c r="AC153" s="111" t="s">
        <v>220</v>
      </c>
      <c r="AD153" s="1"/>
      <c r="AE153" s="120" t="s">
        <v>219</v>
      </c>
      <c r="AF153" s="111" t="s">
        <v>220</v>
      </c>
      <c r="AG153" s="140">
        <v>1</v>
      </c>
      <c r="AH153" s="9">
        <v>8.1428571428571423</v>
      </c>
      <c r="AI153" s="85">
        <v>8</v>
      </c>
      <c r="AJ153" s="28">
        <v>-0.14285714285714235</v>
      </c>
      <c r="AK153" s="121">
        <v>3</v>
      </c>
      <c r="AL153" s="169">
        <v>-0.42857142857142705</v>
      </c>
      <c r="AM153" s="140">
        <v>142</v>
      </c>
      <c r="AN153" s="1"/>
      <c r="AO153" s="120" t="s">
        <v>219</v>
      </c>
      <c r="AP153" s="111" t="s">
        <v>220</v>
      </c>
      <c r="AQ153" s="140">
        <v>1</v>
      </c>
      <c r="AR153" s="9">
        <v>8.1428571428571423</v>
      </c>
      <c r="AS153" s="85">
        <v>8</v>
      </c>
      <c r="AT153" s="28">
        <v>-0.14285714285714235</v>
      </c>
      <c r="AU153" s="121">
        <v>3</v>
      </c>
      <c r="AV153" s="169">
        <v>-0.42857142857142705</v>
      </c>
      <c r="AW153" s="104">
        <v>150</v>
      </c>
      <c r="AY153" s="120" t="s">
        <v>219</v>
      </c>
      <c r="AZ153" s="111" t="s">
        <v>220</v>
      </c>
      <c r="BA153" s="140"/>
      <c r="BB153" s="9">
        <v>8.1428571428571423</v>
      </c>
      <c r="BC153" s="85">
        <v>8</v>
      </c>
      <c r="BD153" s="28">
        <v>-0.14285714285714235</v>
      </c>
      <c r="BE153" s="121">
        <v>3</v>
      </c>
      <c r="BF153" s="169">
        <v>-0.42857142857142705</v>
      </c>
      <c r="BG153" s="140">
        <v>122</v>
      </c>
      <c r="BI153" s="120" t="s">
        <v>219</v>
      </c>
      <c r="BJ153" s="111" t="s">
        <v>220</v>
      </c>
      <c r="BK153" s="140"/>
      <c r="BL153" s="9">
        <v>8.1428571428571423</v>
      </c>
      <c r="BM153" s="85">
        <v>8</v>
      </c>
      <c r="BN153" s="28">
        <v>-0.14285714285714235</v>
      </c>
      <c r="BO153" s="121">
        <v>3</v>
      </c>
      <c r="BP153" s="169">
        <v>-0.42857142857142705</v>
      </c>
      <c r="BQ153" s="289"/>
      <c r="BS153" s="120" t="s">
        <v>219</v>
      </c>
      <c r="BT153" s="111" t="s">
        <v>220</v>
      </c>
      <c r="BU153" s="140"/>
      <c r="BV153" s="9">
        <v>8.1428571428571423</v>
      </c>
      <c r="BW153" s="85">
        <v>8</v>
      </c>
      <c r="BX153" s="28">
        <v>-0.14285714285714235</v>
      </c>
      <c r="BY153" s="121">
        <v>3</v>
      </c>
      <c r="BZ153" s="169">
        <v>-0.42857142857142705</v>
      </c>
      <c r="CA153" s="140">
        <v>126</v>
      </c>
      <c r="CC153" s="120" t="s">
        <v>219</v>
      </c>
      <c r="CD153" s="111" t="s">
        <v>220</v>
      </c>
      <c r="CE153" s="140"/>
      <c r="CF153" s="9">
        <v>8.1428571428571423</v>
      </c>
      <c r="CG153" s="85">
        <v>8</v>
      </c>
      <c r="CH153" s="193">
        <v>-0.14285714285714235</v>
      </c>
      <c r="CI153" s="121">
        <v>3</v>
      </c>
      <c r="CJ153" s="169">
        <v>-0.42857142857142705</v>
      </c>
      <c r="CK153" s="140">
        <v>130</v>
      </c>
      <c r="CM153" s="120" t="s">
        <v>219</v>
      </c>
      <c r="CN153" s="111" t="s">
        <v>220</v>
      </c>
      <c r="CO153" s="140"/>
      <c r="CP153" s="9">
        <v>8.1428571428571423</v>
      </c>
      <c r="CQ153" s="85">
        <v>8</v>
      </c>
      <c r="CR153" s="193">
        <v>-0.14285714285714235</v>
      </c>
      <c r="CS153" s="121">
        <v>3</v>
      </c>
      <c r="CT153" s="282">
        <v>-0.42857142857142705</v>
      </c>
      <c r="CU153" s="140">
        <v>130</v>
      </c>
      <c r="CW153" s="113" t="s">
        <v>219</v>
      </c>
      <c r="CX153" s="111" t="s">
        <v>220</v>
      </c>
      <c r="CY153" s="140"/>
      <c r="CZ153" s="9">
        <v>8.1428571428571423</v>
      </c>
      <c r="DA153" s="85">
        <v>8</v>
      </c>
      <c r="DB153" s="28">
        <v>-0.14285714285714235</v>
      </c>
      <c r="DC153" s="121">
        <v>3</v>
      </c>
      <c r="DD153" s="27">
        <v>-0.42857142857142705</v>
      </c>
      <c r="DE153" s="140">
        <v>132</v>
      </c>
    </row>
    <row r="154" spans="1:109" ht="18.75" x14ac:dyDescent="0.3">
      <c r="A154" s="113" t="s">
        <v>221</v>
      </c>
      <c r="B154" s="221" t="s">
        <v>377</v>
      </c>
      <c r="C154" s="141">
        <v>3</v>
      </c>
      <c r="D154" s="14">
        <v>7.4722</v>
      </c>
      <c r="E154" s="17">
        <v>6.6666999999999996</v>
      </c>
      <c r="F154" s="53">
        <f>+E154-D154</f>
        <v>-0.80550000000000033</v>
      </c>
      <c r="G154" s="54">
        <v>4</v>
      </c>
      <c r="H154" s="304">
        <f>+F154*G154</f>
        <v>-3.2220000000000013</v>
      </c>
      <c r="I154" s="141">
        <v>20</v>
      </c>
      <c r="J154" s="141">
        <v>47</v>
      </c>
      <c r="K154" s="29">
        <f t="shared" si="33"/>
        <v>0.42553191489361702</v>
      </c>
      <c r="L154" s="141">
        <v>7</v>
      </c>
      <c r="M154" s="141">
        <v>29</v>
      </c>
      <c r="N154" s="141">
        <v>8</v>
      </c>
      <c r="O154" s="141">
        <v>18</v>
      </c>
      <c r="P154" s="141">
        <v>4</v>
      </c>
      <c r="Q154" s="141"/>
      <c r="R154" s="141">
        <v>1</v>
      </c>
      <c r="S154" s="141"/>
      <c r="T154" s="141"/>
      <c r="U154" s="141"/>
      <c r="V154" s="141">
        <f t="shared" si="28"/>
        <v>67</v>
      </c>
      <c r="W154" s="33">
        <f t="shared" si="29"/>
        <v>0.19444444444444445</v>
      </c>
      <c r="X154" s="34">
        <f t="shared" si="30"/>
        <v>0.30769230769230771</v>
      </c>
      <c r="Y154" s="34">
        <f t="shared" si="31"/>
        <v>1</v>
      </c>
      <c r="Z154" s="35">
        <f t="shared" si="32"/>
        <v>1</v>
      </c>
      <c r="AA154" s="1"/>
      <c r="AB154" s="113" t="s">
        <v>221</v>
      </c>
      <c r="AC154" s="221" t="s">
        <v>377</v>
      </c>
      <c r="AD154" s="1"/>
      <c r="AE154" s="123" t="s">
        <v>221</v>
      </c>
      <c r="AF154" s="111" t="s">
        <v>377</v>
      </c>
      <c r="AG154" s="140">
        <v>8</v>
      </c>
      <c r="AH154" s="10">
        <v>8.2539999999999996</v>
      </c>
      <c r="AI154" s="11">
        <v>6.6666999999999996</v>
      </c>
      <c r="AJ154" s="154">
        <v>-1.5872999999999999</v>
      </c>
      <c r="AK154" s="121">
        <v>4</v>
      </c>
      <c r="AL154" s="169">
        <v>-6.3491999999999997</v>
      </c>
      <c r="AM154" s="140">
        <v>207</v>
      </c>
      <c r="AN154" s="1"/>
      <c r="AO154" s="123" t="s">
        <v>221</v>
      </c>
      <c r="AP154" s="111" t="s">
        <v>377</v>
      </c>
      <c r="AQ154" s="140">
        <v>8</v>
      </c>
      <c r="AR154" s="10">
        <v>8.2539999999999996</v>
      </c>
      <c r="AS154" s="11">
        <v>6.6666999999999996</v>
      </c>
      <c r="AT154" s="154">
        <v>-1.5872999999999999</v>
      </c>
      <c r="AU154" s="121">
        <v>4</v>
      </c>
      <c r="AV154" s="169">
        <v>-6.3491999999999997</v>
      </c>
      <c r="AW154" s="104">
        <v>214</v>
      </c>
      <c r="AY154" s="123" t="s">
        <v>221</v>
      </c>
      <c r="AZ154" s="111" t="s">
        <v>377</v>
      </c>
      <c r="BA154" s="141">
        <v>1</v>
      </c>
      <c r="BB154" s="14">
        <v>7.3611000000000004</v>
      </c>
      <c r="BC154" s="17">
        <v>6.6666999999999996</v>
      </c>
      <c r="BD154" s="53">
        <f>+BC154-BB154</f>
        <v>-0.69440000000000079</v>
      </c>
      <c r="BE154" s="54">
        <v>4</v>
      </c>
      <c r="BF154" s="170">
        <f>+BD154*BE154</f>
        <v>-2.7776000000000032</v>
      </c>
      <c r="BG154" s="141">
        <v>157</v>
      </c>
      <c r="BI154" s="120" t="s">
        <v>221</v>
      </c>
      <c r="BJ154" s="221" t="s">
        <v>377</v>
      </c>
      <c r="BK154" s="140">
        <v>1</v>
      </c>
      <c r="BL154" s="10">
        <v>7.3611000000000004</v>
      </c>
      <c r="BM154" s="11">
        <v>6.6666999999999996</v>
      </c>
      <c r="BN154" s="154">
        <v>-0.69440000000000079</v>
      </c>
      <c r="BO154" s="121">
        <v>4</v>
      </c>
      <c r="BP154" s="169">
        <v>-2.7776000000000032</v>
      </c>
      <c r="BQ154" s="289"/>
      <c r="BS154" s="120" t="s">
        <v>221</v>
      </c>
      <c r="BT154" s="221" t="s">
        <v>377</v>
      </c>
      <c r="BU154" s="141">
        <v>2</v>
      </c>
      <c r="BV154" s="14">
        <v>7.4722</v>
      </c>
      <c r="BW154" s="17">
        <v>6.6666999999999996</v>
      </c>
      <c r="BX154" s="53">
        <v>-0.80550000000000033</v>
      </c>
      <c r="BY154" s="54">
        <v>4</v>
      </c>
      <c r="BZ154" s="170">
        <v>-3.2220000000000013</v>
      </c>
      <c r="CA154" s="141">
        <v>172</v>
      </c>
      <c r="CC154" s="120" t="s">
        <v>221</v>
      </c>
      <c r="CD154" s="221" t="s">
        <v>377</v>
      </c>
      <c r="CE154" s="141">
        <v>2</v>
      </c>
      <c r="CF154" s="14">
        <v>7.4722</v>
      </c>
      <c r="CG154" s="17">
        <v>6.6666999999999996</v>
      </c>
      <c r="CH154" s="53">
        <f>+CG154-CF154</f>
        <v>-0.80550000000000033</v>
      </c>
      <c r="CI154" s="54">
        <v>4</v>
      </c>
      <c r="CJ154" s="278">
        <f>+CH154*CI154</f>
        <v>-3.2220000000000013</v>
      </c>
      <c r="CK154" s="141">
        <v>183</v>
      </c>
      <c r="CM154" s="120" t="s">
        <v>221</v>
      </c>
      <c r="CN154" s="221" t="s">
        <v>377</v>
      </c>
      <c r="CO154" s="140">
        <v>2</v>
      </c>
      <c r="CP154" s="10">
        <v>7.4722</v>
      </c>
      <c r="CQ154" s="11">
        <v>6.6666999999999996</v>
      </c>
      <c r="CR154" s="154">
        <f>+CQ154-CP154</f>
        <v>-0.80550000000000033</v>
      </c>
      <c r="CS154" s="121">
        <v>4</v>
      </c>
      <c r="CT154" s="282">
        <f>+CR154*CS154</f>
        <v>-3.2220000000000013</v>
      </c>
      <c r="CU154" s="140">
        <v>183</v>
      </c>
      <c r="CW154" s="113" t="s">
        <v>221</v>
      </c>
      <c r="CX154" s="221" t="s">
        <v>377</v>
      </c>
      <c r="CY154" s="141">
        <v>3</v>
      </c>
      <c r="CZ154" s="14">
        <v>7.4722</v>
      </c>
      <c r="DA154" s="17">
        <v>6.6666999999999996</v>
      </c>
      <c r="DB154" s="53">
        <f>+DA154-CZ154</f>
        <v>-0.80550000000000033</v>
      </c>
      <c r="DC154" s="54">
        <v>4</v>
      </c>
      <c r="DD154" s="238">
        <f>+DB154*DC154</f>
        <v>-3.2220000000000013</v>
      </c>
      <c r="DE154" s="141">
        <v>183</v>
      </c>
    </row>
    <row r="155" spans="1:109" ht="18.75" x14ac:dyDescent="0.3">
      <c r="A155" s="120" t="s">
        <v>540</v>
      </c>
      <c r="B155" s="223" t="s">
        <v>541</v>
      </c>
      <c r="C155" s="141">
        <v>1</v>
      </c>
      <c r="D155" s="205">
        <v>8.5</v>
      </c>
      <c r="E155" s="203">
        <v>9</v>
      </c>
      <c r="F155" s="55">
        <f>+E155-D155</f>
        <v>0.5</v>
      </c>
      <c r="G155" s="54">
        <v>2</v>
      </c>
      <c r="H155" s="304">
        <f>+F155*G155</f>
        <v>1</v>
      </c>
      <c r="I155" s="141">
        <v>4</v>
      </c>
      <c r="J155" s="141">
        <v>2</v>
      </c>
      <c r="K155" s="29">
        <f t="shared" si="33"/>
        <v>2</v>
      </c>
      <c r="L155" s="141">
        <v>2</v>
      </c>
      <c r="M155" s="141">
        <v>2</v>
      </c>
      <c r="N155" s="141">
        <v>1</v>
      </c>
      <c r="O155" s="141"/>
      <c r="P155" s="141">
        <v>1</v>
      </c>
      <c r="Q155" s="141"/>
      <c r="R155" s="141"/>
      <c r="S155" s="141"/>
      <c r="T155" s="141"/>
      <c r="U155" s="141"/>
      <c r="V155" s="141">
        <f t="shared" si="28"/>
        <v>6</v>
      </c>
      <c r="W155" s="33">
        <f t="shared" si="29"/>
        <v>0.5</v>
      </c>
      <c r="X155" s="34">
        <f t="shared" si="30"/>
        <v>1</v>
      </c>
      <c r="Y155" s="34">
        <f t="shared" si="31"/>
        <v>1</v>
      </c>
      <c r="Z155" s="35" t="e">
        <f t="shared" si="32"/>
        <v>#DIV/0!</v>
      </c>
      <c r="AA155" s="1"/>
      <c r="AB155" s="120" t="s">
        <v>540</v>
      </c>
      <c r="AC155" s="223" t="s">
        <v>541</v>
      </c>
      <c r="AD155" s="1"/>
      <c r="AE155" s="15" t="s">
        <v>540</v>
      </c>
      <c r="AF155" s="223" t="s">
        <v>541</v>
      </c>
      <c r="AG155" s="140"/>
      <c r="AH155" s="10"/>
      <c r="AI155" s="11"/>
      <c r="AJ155" s="154"/>
      <c r="AK155" s="121"/>
      <c r="AL155" s="169"/>
      <c r="AM155" s="140"/>
      <c r="AN155" s="1"/>
      <c r="AO155" s="15" t="s">
        <v>540</v>
      </c>
      <c r="AP155" s="223" t="s">
        <v>541</v>
      </c>
      <c r="AQ155" s="140"/>
      <c r="AR155" s="10"/>
      <c r="AS155" s="11"/>
      <c r="AT155" s="154"/>
      <c r="AU155" s="121"/>
      <c r="AV155" s="169"/>
      <c r="AW155" s="104"/>
      <c r="AX155" s="96"/>
      <c r="AY155" s="15" t="s">
        <v>540</v>
      </c>
      <c r="AZ155" s="223" t="s">
        <v>541</v>
      </c>
      <c r="BA155" s="141"/>
      <c r="BB155" s="14"/>
      <c r="BC155" s="17"/>
      <c r="BD155" s="53"/>
      <c r="BE155" s="54"/>
      <c r="BF155" s="170"/>
      <c r="BG155" s="141"/>
      <c r="BH155" s="96"/>
      <c r="BI155" s="15" t="s">
        <v>540</v>
      </c>
      <c r="BJ155" s="223" t="s">
        <v>541</v>
      </c>
      <c r="BK155" s="140"/>
      <c r="BL155" s="10"/>
      <c r="BM155" s="11"/>
      <c r="BN155" s="154"/>
      <c r="BO155" s="121"/>
      <c r="BP155" s="169"/>
      <c r="BQ155" s="289"/>
      <c r="BR155" s="96"/>
      <c r="BS155" s="15" t="s">
        <v>540</v>
      </c>
      <c r="BT155" s="223" t="s">
        <v>541</v>
      </c>
      <c r="BU155" s="141"/>
      <c r="BV155" s="14"/>
      <c r="BW155" s="17"/>
      <c r="BX155" s="53"/>
      <c r="BY155" s="54"/>
      <c r="BZ155" s="170"/>
      <c r="CA155" s="141"/>
      <c r="CB155" s="96"/>
      <c r="CC155" s="15" t="s">
        <v>540</v>
      </c>
      <c r="CD155" s="223" t="s">
        <v>541</v>
      </c>
      <c r="CE155" s="141"/>
      <c r="CF155" s="14"/>
      <c r="CG155" s="17"/>
      <c r="CH155" s="53"/>
      <c r="CI155" s="54"/>
      <c r="CJ155" s="278"/>
      <c r="CK155" s="141"/>
      <c r="CL155" s="96"/>
      <c r="CM155" s="15" t="s">
        <v>540</v>
      </c>
      <c r="CN155" s="223" t="s">
        <v>541</v>
      </c>
      <c r="CO155" s="140"/>
      <c r="CP155" s="10"/>
      <c r="CQ155" s="11"/>
      <c r="CR155" s="89"/>
      <c r="CS155" s="121"/>
      <c r="CT155" s="282"/>
      <c r="CU155" s="140"/>
      <c r="CV155" s="96"/>
      <c r="CW155" s="120" t="s">
        <v>540</v>
      </c>
      <c r="CX155" s="221" t="s">
        <v>541</v>
      </c>
      <c r="CY155" s="141">
        <v>1</v>
      </c>
      <c r="CZ155" s="205">
        <v>8.5</v>
      </c>
      <c r="DA155" s="203">
        <v>9</v>
      </c>
      <c r="DB155" s="55">
        <f>+DA155-CZ155</f>
        <v>0.5</v>
      </c>
      <c r="DC155" s="54">
        <v>2</v>
      </c>
      <c r="DD155" s="238">
        <f>+DB155*DC155</f>
        <v>1</v>
      </c>
      <c r="DE155" s="141">
        <v>55</v>
      </c>
    </row>
    <row r="156" spans="1:109" ht="18.75" x14ac:dyDescent="0.3">
      <c r="A156" s="133" t="s">
        <v>471</v>
      </c>
      <c r="B156" s="106" t="s">
        <v>256</v>
      </c>
      <c r="C156" s="140">
        <v>2</v>
      </c>
      <c r="D156" s="9">
        <v>7</v>
      </c>
      <c r="E156" s="85">
        <v>7</v>
      </c>
      <c r="F156" s="28">
        <v>0</v>
      </c>
      <c r="G156" s="121">
        <v>4</v>
      </c>
      <c r="H156" s="303">
        <v>0</v>
      </c>
      <c r="I156" s="140">
        <v>9</v>
      </c>
      <c r="J156" s="140">
        <v>0</v>
      </c>
      <c r="K156" s="140" t="e">
        <f t="shared" si="33"/>
        <v>#DIV/0!</v>
      </c>
      <c r="L156" s="140">
        <v>9</v>
      </c>
      <c r="M156" s="140"/>
      <c r="N156" s="140"/>
      <c r="O156" s="140"/>
      <c r="P156" s="140"/>
      <c r="Q156" s="140"/>
      <c r="R156" s="140"/>
      <c r="S156" s="140"/>
      <c r="T156" s="140"/>
      <c r="U156" s="140"/>
      <c r="V156" s="140">
        <f t="shared" si="28"/>
        <v>9</v>
      </c>
      <c r="W156" s="25">
        <f t="shared" si="29"/>
        <v>1</v>
      </c>
      <c r="X156" s="36" t="e">
        <f t="shared" si="30"/>
        <v>#DIV/0!</v>
      </c>
      <c r="Y156" s="36" t="e">
        <f t="shared" si="31"/>
        <v>#DIV/0!</v>
      </c>
      <c r="Z156" s="37" t="e">
        <f t="shared" si="32"/>
        <v>#DIV/0!</v>
      </c>
      <c r="AA156" s="1"/>
      <c r="AB156" s="133" t="s">
        <v>471</v>
      </c>
      <c r="AC156" s="106" t="s">
        <v>256</v>
      </c>
      <c r="AD156" s="1"/>
      <c r="AE156" s="133" t="s">
        <v>471</v>
      </c>
      <c r="AF156" s="106" t="s">
        <v>256</v>
      </c>
      <c r="AG156" s="140"/>
      <c r="AH156" s="10"/>
      <c r="AI156" s="11"/>
      <c r="AJ156" s="154"/>
      <c r="AK156" s="121"/>
      <c r="AL156" s="169"/>
      <c r="AM156" s="140"/>
      <c r="AN156" s="1"/>
      <c r="AO156" s="133" t="s">
        <v>471</v>
      </c>
      <c r="AP156" s="106" t="s">
        <v>256</v>
      </c>
      <c r="AQ156" s="140"/>
      <c r="AR156" s="10"/>
      <c r="AS156" s="11"/>
      <c r="AT156" s="154"/>
      <c r="AU156" s="121"/>
      <c r="AV156" s="169"/>
      <c r="AW156" s="104"/>
      <c r="AX156" s="96"/>
      <c r="AY156" s="133" t="s">
        <v>471</v>
      </c>
      <c r="AZ156" s="106" t="s">
        <v>256</v>
      </c>
      <c r="BA156" s="141"/>
      <c r="BB156" s="14"/>
      <c r="BC156" s="17"/>
      <c r="BD156" s="53"/>
      <c r="BE156" s="54"/>
      <c r="BF156" s="170"/>
      <c r="BG156" s="141"/>
      <c r="BH156" s="96"/>
      <c r="BI156" s="133" t="s">
        <v>471</v>
      </c>
      <c r="BJ156" s="106" t="s">
        <v>256</v>
      </c>
      <c r="BK156" s="104">
        <v>2</v>
      </c>
      <c r="BL156" s="205">
        <v>7</v>
      </c>
      <c r="BM156" s="203">
        <v>7</v>
      </c>
      <c r="BN156" s="55">
        <v>0</v>
      </c>
      <c r="BO156" s="54">
        <v>4</v>
      </c>
      <c r="BP156" s="238">
        <v>0</v>
      </c>
      <c r="BQ156" s="342"/>
      <c r="BR156" s="96"/>
      <c r="BS156" s="133" t="s">
        <v>471</v>
      </c>
      <c r="BT156" s="106" t="s">
        <v>256</v>
      </c>
      <c r="BU156" s="104">
        <v>2</v>
      </c>
      <c r="BV156" s="9">
        <v>7</v>
      </c>
      <c r="BW156" s="85">
        <v>7</v>
      </c>
      <c r="BX156" s="28">
        <v>0</v>
      </c>
      <c r="BY156" s="121">
        <v>4</v>
      </c>
      <c r="BZ156" s="27">
        <v>0</v>
      </c>
      <c r="CA156" s="140">
        <v>85</v>
      </c>
      <c r="CC156" s="133" t="s">
        <v>471</v>
      </c>
      <c r="CD156" s="106" t="s">
        <v>256</v>
      </c>
      <c r="CE156" s="140">
        <v>2</v>
      </c>
      <c r="CF156" s="9">
        <v>7</v>
      </c>
      <c r="CG156" s="85">
        <v>7</v>
      </c>
      <c r="CH156" s="28">
        <v>0</v>
      </c>
      <c r="CI156" s="121">
        <v>4</v>
      </c>
      <c r="CJ156" s="27">
        <v>0</v>
      </c>
      <c r="CK156" s="140">
        <v>84</v>
      </c>
      <c r="CM156" s="133" t="s">
        <v>471</v>
      </c>
      <c r="CN156" s="106" t="s">
        <v>256</v>
      </c>
      <c r="CO156" s="140">
        <v>2</v>
      </c>
      <c r="CP156" s="9">
        <v>7</v>
      </c>
      <c r="CQ156" s="85">
        <v>7</v>
      </c>
      <c r="CR156" s="193">
        <v>0</v>
      </c>
      <c r="CS156" s="121">
        <v>4</v>
      </c>
      <c r="CT156" s="282">
        <v>0</v>
      </c>
      <c r="CU156" s="140">
        <v>84</v>
      </c>
      <c r="CW156" s="133" t="s">
        <v>471</v>
      </c>
      <c r="CX156" s="106" t="s">
        <v>256</v>
      </c>
      <c r="CY156" s="140">
        <v>2</v>
      </c>
      <c r="CZ156" s="9">
        <v>7</v>
      </c>
      <c r="DA156" s="85">
        <v>7</v>
      </c>
      <c r="DB156" s="28">
        <v>0</v>
      </c>
      <c r="DC156" s="121">
        <v>4</v>
      </c>
      <c r="DD156" s="27">
        <v>0</v>
      </c>
      <c r="DE156" s="140">
        <v>86</v>
      </c>
    </row>
    <row r="157" spans="1:109" ht="18.75" x14ac:dyDescent="0.3">
      <c r="A157" s="114" t="s">
        <v>225</v>
      </c>
      <c r="B157" s="106" t="s">
        <v>226</v>
      </c>
      <c r="C157" s="140"/>
      <c r="D157" s="10">
        <v>7.5277777777777777</v>
      </c>
      <c r="E157" s="11">
        <v>7.7778</v>
      </c>
      <c r="F157" s="154">
        <v>0.25002222222222237</v>
      </c>
      <c r="G157" s="121">
        <v>3</v>
      </c>
      <c r="H157" s="303">
        <v>0.7500666666666671</v>
      </c>
      <c r="I157" s="140">
        <v>7</v>
      </c>
      <c r="J157" s="140">
        <v>6</v>
      </c>
      <c r="K157" s="8">
        <f t="shared" si="33"/>
        <v>1.1666666666666667</v>
      </c>
      <c r="L157" s="140">
        <v>2</v>
      </c>
      <c r="M157" s="140">
        <v>4</v>
      </c>
      <c r="N157" s="140">
        <v>5</v>
      </c>
      <c r="O157" s="140">
        <v>2</v>
      </c>
      <c r="P157" s="140">
        <v>3</v>
      </c>
      <c r="Q157" s="140"/>
      <c r="R157" s="140"/>
      <c r="S157" s="140"/>
      <c r="T157" s="140"/>
      <c r="U157" s="140"/>
      <c r="V157" s="140">
        <f t="shared" si="28"/>
        <v>16</v>
      </c>
      <c r="W157" s="25">
        <f t="shared" si="29"/>
        <v>0.33333333333333331</v>
      </c>
      <c r="X157" s="36">
        <f t="shared" si="30"/>
        <v>0.7142857142857143</v>
      </c>
      <c r="Y157" s="36">
        <f t="shared" si="31"/>
        <v>1</v>
      </c>
      <c r="Z157" s="37" t="e">
        <f t="shared" si="32"/>
        <v>#DIV/0!</v>
      </c>
      <c r="AA157" s="1"/>
      <c r="AB157" s="114" t="s">
        <v>225</v>
      </c>
      <c r="AC157" s="106" t="s">
        <v>226</v>
      </c>
      <c r="AD157" s="1"/>
      <c r="AE157" s="114" t="s">
        <v>225</v>
      </c>
      <c r="AF157" s="106" t="s">
        <v>226</v>
      </c>
      <c r="AG157" s="140">
        <v>3</v>
      </c>
      <c r="AH157" s="6">
        <v>7.5277777777777777</v>
      </c>
      <c r="AI157" s="11">
        <v>7.7778</v>
      </c>
      <c r="AJ157" s="154">
        <v>0.25002222222222237</v>
      </c>
      <c r="AK157" s="121">
        <v>3</v>
      </c>
      <c r="AL157" s="169">
        <v>0.7500666666666671</v>
      </c>
      <c r="AM157" s="140">
        <v>72</v>
      </c>
      <c r="AN157" s="1"/>
      <c r="AO157" s="114" t="s">
        <v>225</v>
      </c>
      <c r="AP157" s="106" t="s">
        <v>226</v>
      </c>
      <c r="AQ157" s="140">
        <v>3</v>
      </c>
      <c r="AR157" s="10">
        <v>7.5277777777777777</v>
      </c>
      <c r="AS157" s="11">
        <v>7.7778</v>
      </c>
      <c r="AT157" s="154">
        <v>0.25002222222222237</v>
      </c>
      <c r="AU157" s="121">
        <v>3</v>
      </c>
      <c r="AV157" s="169">
        <v>0.7500666666666671</v>
      </c>
      <c r="AW157" s="104">
        <v>72</v>
      </c>
      <c r="AY157" s="114" t="s">
        <v>225</v>
      </c>
      <c r="AZ157" s="106" t="s">
        <v>226</v>
      </c>
      <c r="BA157" s="140"/>
      <c r="BB157" s="10">
        <v>7.5277777777777777</v>
      </c>
      <c r="BC157" s="11">
        <v>7.7778</v>
      </c>
      <c r="BD157" s="154">
        <v>0.25002222222222237</v>
      </c>
      <c r="BE157" s="121">
        <v>3</v>
      </c>
      <c r="BF157" s="169">
        <v>0.7500666666666671</v>
      </c>
      <c r="BG157" s="140">
        <v>62</v>
      </c>
      <c r="BI157" s="114" t="s">
        <v>225</v>
      </c>
      <c r="BJ157" s="106" t="s">
        <v>226</v>
      </c>
      <c r="BK157" s="140"/>
      <c r="BL157" s="10">
        <v>7.5277777777777777</v>
      </c>
      <c r="BM157" s="11">
        <v>7.7778</v>
      </c>
      <c r="BN157" s="154">
        <v>0.25002222222222237</v>
      </c>
      <c r="BO157" s="121">
        <v>3</v>
      </c>
      <c r="BP157" s="169">
        <v>0.7500666666666671</v>
      </c>
      <c r="BQ157" s="289"/>
      <c r="BS157" s="114" t="s">
        <v>225</v>
      </c>
      <c r="BT157" s="106" t="s">
        <v>226</v>
      </c>
      <c r="BU157" s="140"/>
      <c r="BV157" s="10">
        <v>7.5277777777777777</v>
      </c>
      <c r="BW157" s="11">
        <v>7.7778</v>
      </c>
      <c r="BX157" s="154">
        <v>0.25002222222222237</v>
      </c>
      <c r="BY157" s="121">
        <v>3</v>
      </c>
      <c r="BZ157" s="169">
        <v>0.7500666666666671</v>
      </c>
      <c r="CA157" s="140">
        <v>65</v>
      </c>
      <c r="CC157" s="114" t="s">
        <v>225</v>
      </c>
      <c r="CD157" s="106" t="s">
        <v>226</v>
      </c>
      <c r="CE157" s="140"/>
      <c r="CF157" s="10">
        <v>7.5277777777777777</v>
      </c>
      <c r="CG157" s="11">
        <v>7.7778</v>
      </c>
      <c r="CH157" s="89">
        <v>0.25002222222222237</v>
      </c>
      <c r="CI157" s="121">
        <v>3</v>
      </c>
      <c r="CJ157" s="169">
        <v>0.7500666666666671</v>
      </c>
      <c r="CK157" s="140">
        <v>65</v>
      </c>
      <c r="CM157" s="114" t="s">
        <v>225</v>
      </c>
      <c r="CN157" s="106" t="s">
        <v>226</v>
      </c>
      <c r="CO157" s="140"/>
      <c r="CP157" s="10">
        <v>7.5277777777777777</v>
      </c>
      <c r="CQ157" s="11">
        <v>7.7778</v>
      </c>
      <c r="CR157" s="154">
        <v>0.25002222222222237</v>
      </c>
      <c r="CS157" s="121">
        <v>3</v>
      </c>
      <c r="CT157" s="282">
        <v>0.7500666666666671</v>
      </c>
      <c r="CU157" s="140">
        <v>63</v>
      </c>
      <c r="CW157" s="114" t="s">
        <v>225</v>
      </c>
      <c r="CX157" s="106" t="s">
        <v>226</v>
      </c>
      <c r="CY157" s="140"/>
      <c r="CZ157" s="10">
        <v>7.5277777777777777</v>
      </c>
      <c r="DA157" s="11">
        <v>7.7778</v>
      </c>
      <c r="DB157" s="154">
        <v>0.25002222222222237</v>
      </c>
      <c r="DC157" s="121">
        <v>3</v>
      </c>
      <c r="DD157" s="27">
        <v>0.7500666666666671</v>
      </c>
      <c r="DE157" s="140">
        <v>64</v>
      </c>
    </row>
    <row r="158" spans="1:109" ht="18.75" x14ac:dyDescent="0.3">
      <c r="A158" s="133" t="s">
        <v>225</v>
      </c>
      <c r="B158" s="106" t="s">
        <v>227</v>
      </c>
      <c r="C158" s="140"/>
      <c r="D158" s="10">
        <v>10</v>
      </c>
      <c r="E158" s="11">
        <v>10</v>
      </c>
      <c r="F158" s="154">
        <v>0</v>
      </c>
      <c r="G158" s="121">
        <v>1</v>
      </c>
      <c r="H158" s="303">
        <v>0</v>
      </c>
      <c r="I158" s="140">
        <v>1</v>
      </c>
      <c r="J158" s="140">
        <v>12</v>
      </c>
      <c r="K158" s="8">
        <f t="shared" si="33"/>
        <v>8.3333333333333329E-2</v>
      </c>
      <c r="L158" s="140"/>
      <c r="M158" s="140">
        <v>12</v>
      </c>
      <c r="N158" s="140">
        <v>1</v>
      </c>
      <c r="O158" s="140"/>
      <c r="P158" s="140"/>
      <c r="Q158" s="140"/>
      <c r="R158" s="140"/>
      <c r="S158" s="140"/>
      <c r="T158" s="140"/>
      <c r="U158" s="140"/>
      <c r="V158" s="140">
        <f t="shared" si="28"/>
        <v>13</v>
      </c>
      <c r="W158" s="25">
        <f t="shared" si="29"/>
        <v>0</v>
      </c>
      <c r="X158" s="36">
        <f t="shared" si="30"/>
        <v>1</v>
      </c>
      <c r="Y158" s="36" t="e">
        <f t="shared" si="31"/>
        <v>#DIV/0!</v>
      </c>
      <c r="Z158" s="37" t="e">
        <f t="shared" si="32"/>
        <v>#DIV/0!</v>
      </c>
      <c r="AA158" s="1"/>
      <c r="AB158" s="133" t="s">
        <v>225</v>
      </c>
      <c r="AC158" s="106" t="s">
        <v>227</v>
      </c>
      <c r="AD158" s="1"/>
      <c r="AE158" s="133" t="s">
        <v>225</v>
      </c>
      <c r="AF158" s="106" t="s">
        <v>227</v>
      </c>
      <c r="AG158" s="140">
        <v>3</v>
      </c>
      <c r="AH158" s="6">
        <v>10</v>
      </c>
      <c r="AI158" s="11">
        <v>10</v>
      </c>
      <c r="AJ158" s="154">
        <v>0</v>
      </c>
      <c r="AK158" s="121">
        <v>1</v>
      </c>
      <c r="AL158" s="169">
        <v>0</v>
      </c>
      <c r="AM158" s="140">
        <v>89</v>
      </c>
      <c r="AN158" s="1"/>
      <c r="AO158" s="133" t="s">
        <v>225</v>
      </c>
      <c r="AP158" s="106" t="s">
        <v>227</v>
      </c>
      <c r="AQ158" s="140">
        <v>3</v>
      </c>
      <c r="AR158" s="10">
        <v>10</v>
      </c>
      <c r="AS158" s="11">
        <v>10</v>
      </c>
      <c r="AT158" s="154">
        <v>0</v>
      </c>
      <c r="AU158" s="121">
        <v>1</v>
      </c>
      <c r="AV158" s="169">
        <v>0</v>
      </c>
      <c r="AW158" s="104">
        <v>92</v>
      </c>
      <c r="AY158" s="133" t="s">
        <v>225</v>
      </c>
      <c r="AZ158" s="106" t="s">
        <v>227</v>
      </c>
      <c r="BA158" s="140"/>
      <c r="BB158" s="10">
        <v>10</v>
      </c>
      <c r="BC158" s="11">
        <v>10</v>
      </c>
      <c r="BD158" s="154">
        <v>0</v>
      </c>
      <c r="BE158" s="121">
        <v>1</v>
      </c>
      <c r="BF158" s="169">
        <v>0</v>
      </c>
      <c r="BG158" s="140">
        <v>81</v>
      </c>
      <c r="BI158" s="133" t="s">
        <v>225</v>
      </c>
      <c r="BJ158" s="106" t="s">
        <v>227</v>
      </c>
      <c r="BK158" s="140"/>
      <c r="BL158" s="10">
        <v>10</v>
      </c>
      <c r="BM158" s="11">
        <v>10</v>
      </c>
      <c r="BN158" s="154">
        <v>0</v>
      </c>
      <c r="BO158" s="121">
        <v>1</v>
      </c>
      <c r="BP158" s="169">
        <v>0</v>
      </c>
      <c r="BQ158" s="289"/>
      <c r="BS158" s="133" t="s">
        <v>225</v>
      </c>
      <c r="BT158" s="106" t="s">
        <v>227</v>
      </c>
      <c r="BU158" s="140"/>
      <c r="BV158" s="10">
        <v>10</v>
      </c>
      <c r="BW158" s="11">
        <v>10</v>
      </c>
      <c r="BX158" s="154">
        <v>0</v>
      </c>
      <c r="BY158" s="121">
        <v>1</v>
      </c>
      <c r="BZ158" s="169">
        <v>0</v>
      </c>
      <c r="CA158" s="140">
        <v>85</v>
      </c>
      <c r="CC158" s="133" t="s">
        <v>225</v>
      </c>
      <c r="CD158" s="106" t="s">
        <v>227</v>
      </c>
      <c r="CE158" s="140"/>
      <c r="CF158" s="10">
        <v>10</v>
      </c>
      <c r="CG158" s="11">
        <v>10</v>
      </c>
      <c r="CH158" s="154">
        <v>0</v>
      </c>
      <c r="CI158" s="121">
        <v>1</v>
      </c>
      <c r="CJ158" s="169">
        <v>0</v>
      </c>
      <c r="CK158" s="140">
        <v>84</v>
      </c>
      <c r="CM158" s="133" t="s">
        <v>225</v>
      </c>
      <c r="CN158" s="106" t="s">
        <v>227</v>
      </c>
      <c r="CO158" s="140"/>
      <c r="CP158" s="10">
        <v>10</v>
      </c>
      <c r="CQ158" s="11">
        <v>10</v>
      </c>
      <c r="CR158" s="154">
        <v>0</v>
      </c>
      <c r="CS158" s="121">
        <v>1</v>
      </c>
      <c r="CT158" s="282">
        <v>0</v>
      </c>
      <c r="CU158" s="140">
        <v>84</v>
      </c>
      <c r="CW158" s="133" t="s">
        <v>225</v>
      </c>
      <c r="CX158" s="106" t="s">
        <v>227</v>
      </c>
      <c r="CY158" s="140"/>
      <c r="CZ158" s="10">
        <v>10</v>
      </c>
      <c r="DA158" s="11">
        <v>10</v>
      </c>
      <c r="DB158" s="154">
        <v>0</v>
      </c>
      <c r="DC158" s="121">
        <v>1</v>
      </c>
      <c r="DD158" s="27">
        <v>0</v>
      </c>
      <c r="DE158" s="140">
        <v>86</v>
      </c>
    </row>
    <row r="159" spans="1:109" s="96" customFormat="1" ht="18.75" x14ac:dyDescent="0.3">
      <c r="A159" s="120" t="s">
        <v>311</v>
      </c>
      <c r="B159" s="106" t="s">
        <v>440</v>
      </c>
      <c r="C159" s="141">
        <v>2</v>
      </c>
      <c r="D159" s="14">
        <v>5.3333000000000004</v>
      </c>
      <c r="E159" s="17">
        <v>6.1111000000000004</v>
      </c>
      <c r="F159" s="53">
        <f>+E159-D159</f>
        <v>0.77780000000000005</v>
      </c>
      <c r="G159" s="54">
        <v>5</v>
      </c>
      <c r="H159" s="304">
        <f>+F159*G159</f>
        <v>3.8890000000000002</v>
      </c>
      <c r="I159" s="141">
        <v>12</v>
      </c>
      <c r="J159" s="141">
        <v>9</v>
      </c>
      <c r="K159" s="29">
        <f t="shared" si="33"/>
        <v>1.3333333333333333</v>
      </c>
      <c r="L159" s="141">
        <v>9</v>
      </c>
      <c r="M159" s="141">
        <v>3</v>
      </c>
      <c r="N159" s="141">
        <v>1</v>
      </c>
      <c r="O159" s="141">
        <v>2</v>
      </c>
      <c r="P159" s="141">
        <v>2</v>
      </c>
      <c r="Q159" s="141">
        <v>4</v>
      </c>
      <c r="R159" s="141"/>
      <c r="S159" s="141"/>
      <c r="T159" s="141"/>
      <c r="U159" s="141"/>
      <c r="V159" s="141">
        <f t="shared" si="28"/>
        <v>21</v>
      </c>
      <c r="W159" s="33">
        <f t="shared" si="29"/>
        <v>0.75</v>
      </c>
      <c r="X159" s="34">
        <f t="shared" si="30"/>
        <v>0.33333333333333331</v>
      </c>
      <c r="Y159" s="34">
        <f t="shared" si="31"/>
        <v>0.33333333333333331</v>
      </c>
      <c r="Z159" s="35" t="e">
        <f t="shared" si="32"/>
        <v>#DIV/0!</v>
      </c>
      <c r="AA159" s="1"/>
      <c r="AB159" s="120" t="s">
        <v>311</v>
      </c>
      <c r="AC159" s="106" t="s">
        <v>440</v>
      </c>
      <c r="AD159" s="1"/>
      <c r="AE159" s="112" t="s">
        <v>311</v>
      </c>
      <c r="AF159" s="106" t="s">
        <v>440</v>
      </c>
      <c r="AG159" s="1"/>
      <c r="AH159" s="1"/>
      <c r="AI159" s="1"/>
      <c r="AJ159" s="1"/>
      <c r="AK159" s="1"/>
      <c r="AL159" s="1"/>
      <c r="AM159" s="1"/>
      <c r="AN159" s="1"/>
      <c r="AO159" s="112" t="s">
        <v>311</v>
      </c>
      <c r="AP159" s="106" t="s">
        <v>440</v>
      </c>
      <c r="AQ159" s="140">
        <v>1</v>
      </c>
      <c r="AR159" s="14">
        <v>6.1111000000000004</v>
      </c>
      <c r="AS159" s="17">
        <v>6.1111000000000004</v>
      </c>
      <c r="AT159" s="53">
        <v>0</v>
      </c>
      <c r="AU159" s="54">
        <v>5</v>
      </c>
      <c r="AV159" s="170">
        <v>0</v>
      </c>
      <c r="AW159" s="141">
        <v>92</v>
      </c>
      <c r="AX159"/>
      <c r="AY159" s="112" t="s">
        <v>311</v>
      </c>
      <c r="AZ159" s="106" t="s">
        <v>440</v>
      </c>
      <c r="BA159" s="140"/>
      <c r="BB159" s="10">
        <v>6.1111000000000004</v>
      </c>
      <c r="BC159" s="11">
        <v>6.1111000000000004</v>
      </c>
      <c r="BD159" s="154">
        <v>0</v>
      </c>
      <c r="BE159" s="121">
        <v>5</v>
      </c>
      <c r="BF159" s="169">
        <v>0</v>
      </c>
      <c r="BG159" s="140">
        <v>81</v>
      </c>
      <c r="BH159"/>
      <c r="BI159" s="112" t="s">
        <v>311</v>
      </c>
      <c r="BJ159" s="106" t="s">
        <v>440</v>
      </c>
      <c r="BK159" s="140"/>
      <c r="BL159" s="10">
        <v>6.1111000000000004</v>
      </c>
      <c r="BM159" s="11">
        <v>6.1111000000000004</v>
      </c>
      <c r="BN159" s="154">
        <v>0</v>
      </c>
      <c r="BO159" s="121">
        <v>5</v>
      </c>
      <c r="BP159" s="169">
        <v>0</v>
      </c>
      <c r="BQ159" s="289"/>
      <c r="BR159"/>
      <c r="BS159" s="112" t="s">
        <v>311</v>
      </c>
      <c r="BT159" s="106" t="s">
        <v>440</v>
      </c>
      <c r="BU159" s="141">
        <v>1</v>
      </c>
      <c r="BV159" s="14">
        <v>6.1111000000000004</v>
      </c>
      <c r="BW159" s="17">
        <v>6.1111000000000004</v>
      </c>
      <c r="BX159" s="53">
        <v>0</v>
      </c>
      <c r="BY159" s="54">
        <v>5</v>
      </c>
      <c r="BZ159" s="170">
        <v>0</v>
      </c>
      <c r="CA159" s="141">
        <v>85</v>
      </c>
      <c r="CB159"/>
      <c r="CC159" s="112" t="s">
        <v>311</v>
      </c>
      <c r="CD159" s="106" t="s">
        <v>440</v>
      </c>
      <c r="CE159" s="141">
        <v>1</v>
      </c>
      <c r="CF159" s="14">
        <v>5.3333000000000004</v>
      </c>
      <c r="CG159" s="17">
        <v>6.1111000000000004</v>
      </c>
      <c r="CH159" s="53">
        <f>+CG159-CF159</f>
        <v>0.77780000000000005</v>
      </c>
      <c r="CI159" s="54">
        <v>5</v>
      </c>
      <c r="CJ159" s="278">
        <f>+CH159*CI159</f>
        <v>3.8890000000000002</v>
      </c>
      <c r="CK159" s="141">
        <v>14</v>
      </c>
      <c r="CL159"/>
      <c r="CM159" s="112" t="s">
        <v>311</v>
      </c>
      <c r="CN159" s="106" t="s">
        <v>440</v>
      </c>
      <c r="CO159" s="140">
        <v>1</v>
      </c>
      <c r="CP159" s="10">
        <v>5.3333000000000004</v>
      </c>
      <c r="CQ159" s="11">
        <v>6.1111000000000004</v>
      </c>
      <c r="CR159" s="89">
        <f>+CQ159-CP159</f>
        <v>0.77780000000000005</v>
      </c>
      <c r="CS159" s="121">
        <v>5</v>
      </c>
      <c r="CT159" s="282">
        <f>+CR159*CS159</f>
        <v>3.8890000000000002</v>
      </c>
      <c r="CU159" s="140">
        <v>14</v>
      </c>
      <c r="CV159"/>
      <c r="CW159" s="120" t="s">
        <v>311</v>
      </c>
      <c r="CX159" s="106" t="s">
        <v>440</v>
      </c>
      <c r="CY159" s="141">
        <v>2</v>
      </c>
      <c r="CZ159" s="14">
        <v>5.3333000000000004</v>
      </c>
      <c r="DA159" s="17">
        <v>6.1111000000000004</v>
      </c>
      <c r="DB159" s="53">
        <f>+DA159-CZ159</f>
        <v>0.77780000000000005</v>
      </c>
      <c r="DC159" s="54">
        <v>5</v>
      </c>
      <c r="DD159" s="238">
        <f>+DB159*DC159</f>
        <v>3.8890000000000002</v>
      </c>
      <c r="DE159" s="141">
        <v>13</v>
      </c>
    </row>
    <row r="160" spans="1:109" ht="18.75" x14ac:dyDescent="0.3">
      <c r="A160" s="116" t="s">
        <v>228</v>
      </c>
      <c r="B160" s="106" t="s">
        <v>229</v>
      </c>
      <c r="C160" s="140">
        <v>2</v>
      </c>
      <c r="D160" s="10">
        <v>6.5415999999999999</v>
      </c>
      <c r="E160" s="16">
        <v>6.2222</v>
      </c>
      <c r="F160" s="154">
        <f>+E160-D160</f>
        <v>-0.31939999999999991</v>
      </c>
      <c r="G160" s="121">
        <v>5</v>
      </c>
      <c r="H160" s="303">
        <f>+F160*G160</f>
        <v>-1.5969999999999995</v>
      </c>
      <c r="I160" s="140">
        <v>59</v>
      </c>
      <c r="J160" s="140">
        <v>34</v>
      </c>
      <c r="K160" s="8">
        <f t="shared" si="33"/>
        <v>1.7352941176470589</v>
      </c>
      <c r="L160" s="140">
        <v>30</v>
      </c>
      <c r="M160" s="140">
        <v>12</v>
      </c>
      <c r="N160" s="140">
        <v>22</v>
      </c>
      <c r="O160" s="140">
        <v>10</v>
      </c>
      <c r="P160" s="140">
        <v>7</v>
      </c>
      <c r="Q160" s="140">
        <v>10</v>
      </c>
      <c r="R160" s="140"/>
      <c r="S160" s="140">
        <v>2</v>
      </c>
      <c r="T160" s="140"/>
      <c r="U160" s="140"/>
      <c r="V160" s="140">
        <f t="shared" si="28"/>
        <v>93</v>
      </c>
      <c r="W160" s="25">
        <f t="shared" si="29"/>
        <v>0.7142857142857143</v>
      </c>
      <c r="X160" s="36">
        <f t="shared" si="30"/>
        <v>0.6875</v>
      </c>
      <c r="Y160" s="36">
        <f t="shared" si="31"/>
        <v>0.41176470588235292</v>
      </c>
      <c r="Z160" s="37">
        <f t="shared" si="32"/>
        <v>0</v>
      </c>
      <c r="AA160" s="1"/>
      <c r="AB160" s="116" t="s">
        <v>228</v>
      </c>
      <c r="AC160" s="106" t="s">
        <v>229</v>
      </c>
      <c r="AD160" s="1"/>
      <c r="AE160" s="109" t="s">
        <v>228</v>
      </c>
      <c r="AF160" s="106" t="s">
        <v>229</v>
      </c>
      <c r="AG160" s="140">
        <v>9</v>
      </c>
      <c r="AH160" s="10">
        <v>6.166611111111111</v>
      </c>
      <c r="AI160" s="194">
        <v>6.2222</v>
      </c>
      <c r="AJ160" s="32">
        <v>5.558888888888891E-2</v>
      </c>
      <c r="AK160" s="121">
        <v>5</v>
      </c>
      <c r="AL160" s="169">
        <v>0.27794444444444455</v>
      </c>
      <c r="AM160" s="140">
        <v>83</v>
      </c>
      <c r="AN160" s="1"/>
      <c r="AO160" s="109" t="s">
        <v>228</v>
      </c>
      <c r="AP160" s="106" t="s">
        <v>229</v>
      </c>
      <c r="AQ160" s="140">
        <v>9</v>
      </c>
      <c r="AR160" s="10">
        <v>6.166611111111111</v>
      </c>
      <c r="AS160" s="16">
        <v>6.2222</v>
      </c>
      <c r="AT160" s="154">
        <v>5.558888888888891E-2</v>
      </c>
      <c r="AU160" s="121">
        <v>5</v>
      </c>
      <c r="AV160" s="169">
        <v>0.27794444444444455</v>
      </c>
      <c r="AW160" s="104">
        <v>86</v>
      </c>
      <c r="AY160" s="109" t="s">
        <v>228</v>
      </c>
      <c r="AZ160" s="106" t="s">
        <v>229</v>
      </c>
      <c r="BA160" s="140"/>
      <c r="BB160" s="10">
        <v>6.166611111111111</v>
      </c>
      <c r="BC160" s="16">
        <v>6.2222</v>
      </c>
      <c r="BD160" s="154">
        <v>5.558888888888891E-2</v>
      </c>
      <c r="BE160" s="121">
        <v>5</v>
      </c>
      <c r="BF160" s="169">
        <v>0.27794444444444455</v>
      </c>
      <c r="BG160" s="140">
        <v>76</v>
      </c>
      <c r="BI160" s="109" t="s">
        <v>228</v>
      </c>
      <c r="BJ160" s="106" t="s">
        <v>229</v>
      </c>
      <c r="BK160" s="140"/>
      <c r="BL160" s="10">
        <v>6.166611111111111</v>
      </c>
      <c r="BM160" s="16">
        <v>6.2222</v>
      </c>
      <c r="BN160" s="154">
        <v>5.558888888888891E-2</v>
      </c>
      <c r="BO160" s="121">
        <v>5</v>
      </c>
      <c r="BP160" s="169">
        <v>0.27794444444444455</v>
      </c>
      <c r="BQ160" s="289"/>
      <c r="BS160" s="109" t="s">
        <v>228</v>
      </c>
      <c r="BT160" s="106" t="s">
        <v>229</v>
      </c>
      <c r="BU160" s="141">
        <v>1</v>
      </c>
      <c r="BV160" s="14">
        <v>6.166611111111111</v>
      </c>
      <c r="BW160" s="74">
        <v>6.2222</v>
      </c>
      <c r="BX160" s="53">
        <v>5.558888888888891E-2</v>
      </c>
      <c r="BY160" s="54">
        <v>5</v>
      </c>
      <c r="BZ160" s="170">
        <v>0.27794444444444455</v>
      </c>
      <c r="CA160" s="141">
        <v>81</v>
      </c>
      <c r="CC160" s="109" t="s">
        <v>228</v>
      </c>
      <c r="CD160" s="106" t="s">
        <v>229</v>
      </c>
      <c r="CE160" s="141">
        <v>2</v>
      </c>
      <c r="CF160" s="14">
        <v>6.5415999999999999</v>
      </c>
      <c r="CG160" s="74">
        <v>6.2222</v>
      </c>
      <c r="CH160" s="53">
        <f>+CG160-CF160</f>
        <v>-0.31939999999999991</v>
      </c>
      <c r="CI160" s="54">
        <v>5</v>
      </c>
      <c r="CJ160" s="278">
        <f>+CH160*CI160</f>
        <v>-1.5969999999999995</v>
      </c>
      <c r="CK160" s="141">
        <v>154</v>
      </c>
      <c r="CM160" s="109" t="s">
        <v>228</v>
      </c>
      <c r="CN160" s="106" t="s">
        <v>229</v>
      </c>
      <c r="CO160" s="140">
        <v>2</v>
      </c>
      <c r="CP160" s="10">
        <v>6.5415999999999999</v>
      </c>
      <c r="CQ160" s="16">
        <v>6.2222</v>
      </c>
      <c r="CR160" s="154">
        <f>+CQ160-CP160</f>
        <v>-0.31939999999999991</v>
      </c>
      <c r="CS160" s="121">
        <v>5</v>
      </c>
      <c r="CT160" s="282">
        <f>+CR160*CS160</f>
        <v>-1.5969999999999995</v>
      </c>
      <c r="CU160" s="140">
        <v>154</v>
      </c>
      <c r="CW160" s="116" t="s">
        <v>228</v>
      </c>
      <c r="CX160" s="106" t="s">
        <v>229</v>
      </c>
      <c r="CY160" s="140">
        <v>2</v>
      </c>
      <c r="CZ160" s="10">
        <v>6.5415999999999999</v>
      </c>
      <c r="DA160" s="16">
        <v>6.2222</v>
      </c>
      <c r="DB160" s="154">
        <f>+DA160-CZ160</f>
        <v>-0.31939999999999991</v>
      </c>
      <c r="DC160" s="121">
        <v>5</v>
      </c>
      <c r="DD160" s="27">
        <f>+DB160*DC160</f>
        <v>-1.5969999999999995</v>
      </c>
      <c r="DE160" s="140">
        <v>154</v>
      </c>
    </row>
    <row r="161" spans="1:109" ht="18.75" x14ac:dyDescent="0.3">
      <c r="A161" s="105" t="s">
        <v>231</v>
      </c>
      <c r="B161" s="111" t="s">
        <v>232</v>
      </c>
      <c r="C161" s="140"/>
      <c r="D161" s="10">
        <v>6</v>
      </c>
      <c r="E161" s="11">
        <v>7.2222</v>
      </c>
      <c r="F161" s="154">
        <v>1.2222</v>
      </c>
      <c r="G161" s="121">
        <v>4</v>
      </c>
      <c r="H161" s="303">
        <v>4.8887999999999998</v>
      </c>
      <c r="I161" s="140">
        <v>3</v>
      </c>
      <c r="J161" s="140">
        <v>7</v>
      </c>
      <c r="K161" s="8">
        <f t="shared" si="33"/>
        <v>0.42857142857142855</v>
      </c>
      <c r="L161" s="140"/>
      <c r="M161" s="140">
        <v>3</v>
      </c>
      <c r="N161" s="140">
        <v>3</v>
      </c>
      <c r="O161" s="140">
        <v>4</v>
      </c>
      <c r="P161" s="140"/>
      <c r="Q161" s="140"/>
      <c r="R161" s="140"/>
      <c r="S161" s="140"/>
      <c r="T161" s="140"/>
      <c r="U161" s="140"/>
      <c r="V161" s="140">
        <f t="shared" si="28"/>
        <v>10</v>
      </c>
      <c r="W161" s="25">
        <f t="shared" si="29"/>
        <v>0</v>
      </c>
      <c r="X161" s="36">
        <f t="shared" si="30"/>
        <v>0.42857142857142855</v>
      </c>
      <c r="Y161" s="36" t="e">
        <f t="shared" si="31"/>
        <v>#DIV/0!</v>
      </c>
      <c r="Z161" s="37" t="e">
        <f t="shared" si="32"/>
        <v>#DIV/0!</v>
      </c>
      <c r="AA161" s="1"/>
      <c r="AB161" s="105" t="s">
        <v>231</v>
      </c>
      <c r="AC161" s="111" t="s">
        <v>232</v>
      </c>
      <c r="AD161" s="1"/>
      <c r="AE161" s="116" t="s">
        <v>231</v>
      </c>
      <c r="AF161" s="111" t="s">
        <v>232</v>
      </c>
      <c r="AG161" s="140">
        <v>2</v>
      </c>
      <c r="AH161" s="6">
        <v>6</v>
      </c>
      <c r="AI161" s="11">
        <v>7.2222</v>
      </c>
      <c r="AJ161" s="154">
        <v>1.2222</v>
      </c>
      <c r="AK161" s="121">
        <v>4</v>
      </c>
      <c r="AL161" s="169">
        <v>4.8887999999999998</v>
      </c>
      <c r="AM161" s="140">
        <v>7</v>
      </c>
      <c r="AN161" s="1"/>
      <c r="AO161" s="116" t="s">
        <v>231</v>
      </c>
      <c r="AP161" s="111" t="s">
        <v>232</v>
      </c>
      <c r="AQ161" s="140">
        <v>2</v>
      </c>
      <c r="AR161" s="10">
        <v>6</v>
      </c>
      <c r="AS161" s="11">
        <v>7.2222</v>
      </c>
      <c r="AT161" s="154">
        <v>1.2222</v>
      </c>
      <c r="AU161" s="121">
        <v>4</v>
      </c>
      <c r="AV161" s="169">
        <v>4.8887999999999998</v>
      </c>
      <c r="AW161" s="104">
        <v>6</v>
      </c>
      <c r="AY161" s="116" t="s">
        <v>231</v>
      </c>
      <c r="AZ161" s="111" t="s">
        <v>232</v>
      </c>
      <c r="BA161" s="140"/>
      <c r="BB161" s="10">
        <v>6</v>
      </c>
      <c r="BC161" s="11">
        <v>7.2222</v>
      </c>
      <c r="BD161" s="154">
        <v>1.2222</v>
      </c>
      <c r="BE161" s="121">
        <v>4</v>
      </c>
      <c r="BF161" s="169">
        <v>4.8887999999999998</v>
      </c>
      <c r="BG161" s="140">
        <v>7</v>
      </c>
      <c r="BI161" s="116" t="s">
        <v>231</v>
      </c>
      <c r="BJ161" s="111" t="s">
        <v>232</v>
      </c>
      <c r="BK161" s="140"/>
      <c r="BL161" s="10">
        <v>6</v>
      </c>
      <c r="BM161" s="11">
        <v>7.2222</v>
      </c>
      <c r="BN161" s="154">
        <v>1.2222</v>
      </c>
      <c r="BO161" s="121">
        <v>4</v>
      </c>
      <c r="BP161" s="169">
        <v>4.8887999999999998</v>
      </c>
      <c r="BQ161" s="289"/>
      <c r="BS161" s="116" t="s">
        <v>231</v>
      </c>
      <c r="BT161" s="111" t="s">
        <v>232</v>
      </c>
      <c r="BU161" s="140"/>
      <c r="BV161" s="10">
        <v>6</v>
      </c>
      <c r="BW161" s="11">
        <v>7.2222</v>
      </c>
      <c r="BX161" s="154">
        <v>1.2222</v>
      </c>
      <c r="BY161" s="121">
        <v>4</v>
      </c>
      <c r="BZ161" s="169">
        <v>4.8887999999999998</v>
      </c>
      <c r="CA161" s="140">
        <v>6</v>
      </c>
      <c r="CC161" s="116" t="s">
        <v>231</v>
      </c>
      <c r="CD161" s="111" t="s">
        <v>232</v>
      </c>
      <c r="CE161" s="140"/>
      <c r="CF161" s="10">
        <v>6</v>
      </c>
      <c r="CG161" s="11">
        <v>7.2222</v>
      </c>
      <c r="CH161" s="89">
        <v>1.2222</v>
      </c>
      <c r="CI161" s="121">
        <v>4</v>
      </c>
      <c r="CJ161" s="169">
        <v>4.8887999999999998</v>
      </c>
      <c r="CK161" s="140">
        <v>8</v>
      </c>
      <c r="CM161" s="116" t="s">
        <v>231</v>
      </c>
      <c r="CN161" s="111" t="s">
        <v>232</v>
      </c>
      <c r="CO161" s="140"/>
      <c r="CP161" s="10">
        <v>6</v>
      </c>
      <c r="CQ161" s="11">
        <v>7.2222</v>
      </c>
      <c r="CR161" s="154">
        <v>1.2222</v>
      </c>
      <c r="CS161" s="121">
        <v>4</v>
      </c>
      <c r="CT161" s="282">
        <v>4.8887999999999998</v>
      </c>
      <c r="CU161" s="140">
        <v>8</v>
      </c>
      <c r="CW161" s="105" t="s">
        <v>231</v>
      </c>
      <c r="CX161" s="111" t="s">
        <v>232</v>
      </c>
      <c r="CY161" s="140"/>
      <c r="CZ161" s="10">
        <v>6</v>
      </c>
      <c r="DA161" s="11">
        <v>7.2222</v>
      </c>
      <c r="DB161" s="154">
        <v>1.2222</v>
      </c>
      <c r="DC161" s="121">
        <v>4</v>
      </c>
      <c r="DD161" s="27">
        <v>4.8887999999999998</v>
      </c>
      <c r="DE161" s="140">
        <v>8</v>
      </c>
    </row>
    <row r="162" spans="1:109" ht="18.75" x14ac:dyDescent="0.3">
      <c r="A162" s="110" t="s">
        <v>233</v>
      </c>
      <c r="B162" s="111" t="s">
        <v>234</v>
      </c>
      <c r="C162" s="140"/>
      <c r="D162" s="10">
        <v>6.7579365079365079</v>
      </c>
      <c r="E162" s="11">
        <v>6.2857000000000003</v>
      </c>
      <c r="F162" s="154">
        <v>-0.47223650793650762</v>
      </c>
      <c r="G162" s="121">
        <v>5</v>
      </c>
      <c r="H162" s="303">
        <v>-2.3611825396825381</v>
      </c>
      <c r="I162" s="140">
        <v>15</v>
      </c>
      <c r="J162" s="140">
        <v>9</v>
      </c>
      <c r="K162" s="8">
        <f t="shared" si="33"/>
        <v>1.6666666666666667</v>
      </c>
      <c r="L162" s="140">
        <v>6</v>
      </c>
      <c r="M162" s="140">
        <v>2</v>
      </c>
      <c r="N162" s="140">
        <v>6</v>
      </c>
      <c r="O162" s="140">
        <v>3</v>
      </c>
      <c r="P162" s="140">
        <v>3</v>
      </c>
      <c r="Q162" s="140">
        <v>4</v>
      </c>
      <c r="R162" s="140"/>
      <c r="S162" s="140"/>
      <c r="T162" s="140"/>
      <c r="U162" s="140"/>
      <c r="V162" s="140">
        <f t="shared" si="28"/>
        <v>24</v>
      </c>
      <c r="W162" s="25">
        <f t="shared" si="29"/>
        <v>0.75</v>
      </c>
      <c r="X162" s="36">
        <f t="shared" si="30"/>
        <v>0.66666666666666663</v>
      </c>
      <c r="Y162" s="36">
        <f t="shared" si="31"/>
        <v>0.42857142857142855</v>
      </c>
      <c r="Z162" s="37" t="e">
        <f t="shared" si="32"/>
        <v>#DIV/0!</v>
      </c>
      <c r="AA162" s="1"/>
      <c r="AB162" s="110" t="s">
        <v>233</v>
      </c>
      <c r="AC162" s="111" t="s">
        <v>234</v>
      </c>
      <c r="AD162" s="1"/>
      <c r="AE162" s="113" t="s">
        <v>233</v>
      </c>
      <c r="AF162" s="111" t="s">
        <v>234</v>
      </c>
      <c r="AG162" s="140">
        <v>6</v>
      </c>
      <c r="AH162" s="6">
        <v>6.7579365079365079</v>
      </c>
      <c r="AI162" s="7">
        <v>6.2857000000000003</v>
      </c>
      <c r="AJ162" s="32">
        <v>-0.47223650793650762</v>
      </c>
      <c r="AK162" s="121">
        <v>5</v>
      </c>
      <c r="AL162" s="169">
        <v>-2.3611825396825381</v>
      </c>
      <c r="AM162" s="140">
        <v>186</v>
      </c>
      <c r="AN162" s="1"/>
      <c r="AO162" s="113" t="s">
        <v>233</v>
      </c>
      <c r="AP162" s="111" t="s">
        <v>234</v>
      </c>
      <c r="AQ162" s="140">
        <v>6</v>
      </c>
      <c r="AR162" s="10">
        <v>6.7579365079365079</v>
      </c>
      <c r="AS162" s="11">
        <v>6.2857000000000003</v>
      </c>
      <c r="AT162" s="154">
        <v>-0.47223650793650762</v>
      </c>
      <c r="AU162" s="121">
        <v>5</v>
      </c>
      <c r="AV162" s="169">
        <v>-2.3611825396825381</v>
      </c>
      <c r="AW162" s="104">
        <v>193</v>
      </c>
      <c r="AY162" s="113" t="s">
        <v>233</v>
      </c>
      <c r="AZ162" s="111" t="s">
        <v>234</v>
      </c>
      <c r="BA162" s="140"/>
      <c r="BB162" s="10">
        <v>6.7579365079365079</v>
      </c>
      <c r="BC162" s="11">
        <v>6.2857000000000003</v>
      </c>
      <c r="BD162" s="154">
        <v>-0.47223650793650762</v>
      </c>
      <c r="BE162" s="121">
        <v>5</v>
      </c>
      <c r="BF162" s="169">
        <v>-2.3611825396825381</v>
      </c>
      <c r="BG162" s="140">
        <v>152</v>
      </c>
      <c r="BI162" s="113" t="s">
        <v>233</v>
      </c>
      <c r="BJ162" s="111" t="s">
        <v>234</v>
      </c>
      <c r="BK162" s="140"/>
      <c r="BL162" s="10">
        <v>6.7579365079365079</v>
      </c>
      <c r="BM162" s="11">
        <v>6.2857000000000003</v>
      </c>
      <c r="BN162" s="154">
        <v>-0.47223650793650762</v>
      </c>
      <c r="BO162" s="121">
        <v>5</v>
      </c>
      <c r="BP162" s="169">
        <v>-2.3611825396825381</v>
      </c>
      <c r="BQ162" s="289"/>
      <c r="BS162" s="113" t="s">
        <v>233</v>
      </c>
      <c r="BT162" s="111" t="s">
        <v>234</v>
      </c>
      <c r="BU162" s="140"/>
      <c r="BV162" s="10">
        <v>6.7579365079365079</v>
      </c>
      <c r="BW162" s="11">
        <v>6.2857000000000003</v>
      </c>
      <c r="BX162" s="154">
        <v>-0.47223650793650762</v>
      </c>
      <c r="BY162" s="121">
        <v>5</v>
      </c>
      <c r="BZ162" s="169">
        <v>-2.3611825396825381</v>
      </c>
      <c r="CA162" s="140">
        <v>158</v>
      </c>
      <c r="CC162" s="113" t="s">
        <v>233</v>
      </c>
      <c r="CD162" s="111" t="s">
        <v>234</v>
      </c>
      <c r="CE162" s="140"/>
      <c r="CF162" s="10">
        <v>6.7579365079365079</v>
      </c>
      <c r="CG162" s="11">
        <v>6.2857000000000003</v>
      </c>
      <c r="CH162" s="89">
        <v>-0.47223650793650762</v>
      </c>
      <c r="CI162" s="121">
        <v>5</v>
      </c>
      <c r="CJ162" s="169">
        <v>-2.3611825396825381</v>
      </c>
      <c r="CK162" s="140">
        <v>167</v>
      </c>
      <c r="CM162" s="113" t="s">
        <v>233</v>
      </c>
      <c r="CN162" s="111" t="s">
        <v>234</v>
      </c>
      <c r="CO162" s="140"/>
      <c r="CP162" s="10">
        <v>6.7579365079365079</v>
      </c>
      <c r="CQ162" s="11">
        <v>6.2857000000000003</v>
      </c>
      <c r="CR162" s="154">
        <v>-0.47223650793650762</v>
      </c>
      <c r="CS162" s="121">
        <v>5</v>
      </c>
      <c r="CT162" s="282">
        <v>-2.3611825396825381</v>
      </c>
      <c r="CU162" s="140">
        <v>167</v>
      </c>
      <c r="CW162" s="110" t="s">
        <v>233</v>
      </c>
      <c r="CX162" s="111" t="s">
        <v>234</v>
      </c>
      <c r="CY162" s="140"/>
      <c r="CZ162" s="10">
        <v>6.7579365079365079</v>
      </c>
      <c r="DA162" s="11">
        <v>6.2857000000000003</v>
      </c>
      <c r="DB162" s="154">
        <v>-0.47223650793650762</v>
      </c>
      <c r="DC162" s="121">
        <v>5</v>
      </c>
      <c r="DD162" s="27">
        <v>-2.3611825396825381</v>
      </c>
      <c r="DE162" s="140">
        <v>168</v>
      </c>
    </row>
    <row r="163" spans="1:109" ht="18.75" x14ac:dyDescent="0.3">
      <c r="A163" s="117" t="s">
        <v>235</v>
      </c>
      <c r="B163" s="111" t="s">
        <v>370</v>
      </c>
      <c r="C163" s="140"/>
      <c r="D163" s="9">
        <v>9.75</v>
      </c>
      <c r="E163" s="85">
        <v>10</v>
      </c>
      <c r="F163" s="28">
        <v>0.25</v>
      </c>
      <c r="G163" s="121"/>
      <c r="H163" s="303">
        <v>0</v>
      </c>
      <c r="I163" s="140">
        <v>2</v>
      </c>
      <c r="J163" s="140">
        <v>6</v>
      </c>
      <c r="K163" s="8">
        <f t="shared" si="33"/>
        <v>0.33333333333333331</v>
      </c>
      <c r="L163" s="140"/>
      <c r="M163" s="140">
        <v>5</v>
      </c>
      <c r="N163" s="140">
        <v>1</v>
      </c>
      <c r="O163" s="140">
        <v>1</v>
      </c>
      <c r="P163" s="140">
        <v>1</v>
      </c>
      <c r="Q163" s="140"/>
      <c r="R163" s="140"/>
      <c r="S163" s="140"/>
      <c r="T163" s="140"/>
      <c r="U163" s="140"/>
      <c r="V163" s="140">
        <f t="shared" si="28"/>
        <v>8</v>
      </c>
      <c r="W163" s="25"/>
      <c r="X163" s="36">
        <f t="shared" si="30"/>
        <v>0.5</v>
      </c>
      <c r="Y163" s="36"/>
      <c r="Z163" s="37"/>
      <c r="AA163" s="1"/>
      <c r="AB163" s="117" t="s">
        <v>235</v>
      </c>
      <c r="AC163" s="111" t="s">
        <v>370</v>
      </c>
      <c r="AD163" s="1"/>
      <c r="AE163" s="114" t="s">
        <v>235</v>
      </c>
      <c r="AF163" s="111" t="s">
        <v>370</v>
      </c>
      <c r="AG163" s="140">
        <v>1</v>
      </c>
      <c r="AH163" s="13">
        <v>9.75</v>
      </c>
      <c r="AI163" s="85">
        <v>10</v>
      </c>
      <c r="AJ163" s="28">
        <v>0.25</v>
      </c>
      <c r="AK163" s="121"/>
      <c r="AL163" s="169">
        <v>0</v>
      </c>
      <c r="AM163" s="140">
        <v>89</v>
      </c>
      <c r="AN163" s="1"/>
      <c r="AO163" s="114" t="s">
        <v>235</v>
      </c>
      <c r="AP163" s="111" t="s">
        <v>370</v>
      </c>
      <c r="AQ163" s="140">
        <v>1</v>
      </c>
      <c r="AR163" s="9">
        <v>9.75</v>
      </c>
      <c r="AS163" s="85">
        <v>10</v>
      </c>
      <c r="AT163" s="28">
        <v>0.25</v>
      </c>
      <c r="AU163" s="121"/>
      <c r="AV163" s="169">
        <v>0</v>
      </c>
      <c r="AW163" s="104">
        <v>92</v>
      </c>
      <c r="AY163" s="114" t="s">
        <v>235</v>
      </c>
      <c r="AZ163" s="111" t="s">
        <v>370</v>
      </c>
      <c r="BA163" s="140"/>
      <c r="BB163" s="9">
        <v>9.75</v>
      </c>
      <c r="BC163" s="85">
        <v>10</v>
      </c>
      <c r="BD163" s="28">
        <v>0.25</v>
      </c>
      <c r="BE163" s="121"/>
      <c r="BF163" s="169">
        <v>0</v>
      </c>
      <c r="BG163" s="140">
        <v>81</v>
      </c>
      <c r="BI163" s="114" t="s">
        <v>235</v>
      </c>
      <c r="BJ163" s="111" t="s">
        <v>370</v>
      </c>
      <c r="BK163" s="140"/>
      <c r="BL163" s="9">
        <v>9.75</v>
      </c>
      <c r="BM163" s="85">
        <v>10</v>
      </c>
      <c r="BN163" s="28">
        <v>0.25</v>
      </c>
      <c r="BO163" s="121"/>
      <c r="BP163" s="169">
        <v>0</v>
      </c>
      <c r="BQ163" s="289"/>
      <c r="BS163" s="114" t="s">
        <v>235</v>
      </c>
      <c r="BT163" s="111" t="s">
        <v>370</v>
      </c>
      <c r="BU163" s="140"/>
      <c r="BV163" s="9">
        <v>9.75</v>
      </c>
      <c r="BW163" s="85">
        <v>10</v>
      </c>
      <c r="BX163" s="28">
        <v>0.25</v>
      </c>
      <c r="BY163" s="121"/>
      <c r="BZ163" s="169">
        <v>0</v>
      </c>
      <c r="CA163" s="140">
        <v>85</v>
      </c>
      <c r="CC163" s="114" t="s">
        <v>235</v>
      </c>
      <c r="CD163" s="111" t="s">
        <v>370</v>
      </c>
      <c r="CE163" s="140"/>
      <c r="CF163" s="9">
        <v>9.75</v>
      </c>
      <c r="CG163" s="85">
        <v>10</v>
      </c>
      <c r="CH163" s="28">
        <v>0.25</v>
      </c>
      <c r="CI163" s="121"/>
      <c r="CJ163" s="169">
        <v>0</v>
      </c>
      <c r="CK163" s="140">
        <v>84</v>
      </c>
      <c r="CM163" s="114" t="s">
        <v>235</v>
      </c>
      <c r="CN163" s="111" t="s">
        <v>370</v>
      </c>
      <c r="CO163" s="140"/>
      <c r="CP163" s="9">
        <v>9.75</v>
      </c>
      <c r="CQ163" s="85">
        <v>10</v>
      </c>
      <c r="CR163" s="193">
        <v>0.25</v>
      </c>
      <c r="CS163" s="121"/>
      <c r="CT163" s="282">
        <v>0</v>
      </c>
      <c r="CU163" s="140">
        <v>84</v>
      </c>
      <c r="CV163" s="96"/>
      <c r="CW163" s="117" t="s">
        <v>235</v>
      </c>
      <c r="CX163" s="111" t="s">
        <v>370</v>
      </c>
      <c r="CY163" s="140"/>
      <c r="CZ163" s="9">
        <v>9.75</v>
      </c>
      <c r="DA163" s="85">
        <v>10</v>
      </c>
      <c r="DB163" s="28">
        <v>0.25</v>
      </c>
      <c r="DC163" s="121"/>
      <c r="DD163" s="27">
        <v>0</v>
      </c>
      <c r="DE163" s="140">
        <v>86</v>
      </c>
    </row>
    <row r="164" spans="1:109" ht="18.75" x14ac:dyDescent="0.3">
      <c r="A164" s="113" t="s">
        <v>235</v>
      </c>
      <c r="B164" s="106" t="s">
        <v>236</v>
      </c>
      <c r="C164" s="141">
        <v>2</v>
      </c>
      <c r="D164" s="14">
        <v>6.3333000000000004</v>
      </c>
      <c r="E164" s="17">
        <v>6.3333000000000004</v>
      </c>
      <c r="F164" s="53">
        <f>+E164-D164</f>
        <v>0</v>
      </c>
      <c r="G164" s="54">
        <v>5</v>
      </c>
      <c r="H164" s="304">
        <f>+F164*G164</f>
        <v>0</v>
      </c>
      <c r="I164" s="141">
        <v>6</v>
      </c>
      <c r="J164" s="141">
        <v>4</v>
      </c>
      <c r="K164" s="29">
        <f t="shared" si="33"/>
        <v>1.5</v>
      </c>
      <c r="L164" s="141">
        <v>2</v>
      </c>
      <c r="M164" s="141">
        <v>1</v>
      </c>
      <c r="N164" s="141">
        <v>4</v>
      </c>
      <c r="O164" s="141">
        <v>3</v>
      </c>
      <c r="P164" s="141"/>
      <c r="Q164" s="141"/>
      <c r="R164" s="141"/>
      <c r="S164" s="141"/>
      <c r="T164" s="141"/>
      <c r="U164" s="141"/>
      <c r="V164" s="141">
        <f t="shared" si="28"/>
        <v>10</v>
      </c>
      <c r="W164" s="33">
        <f t="shared" ref="W164:W182" si="40">+L164/(M164+L164)</f>
        <v>0.66666666666666663</v>
      </c>
      <c r="X164" s="34">
        <f t="shared" si="30"/>
        <v>0.5714285714285714</v>
      </c>
      <c r="Y164" s="34" t="e">
        <f t="shared" ref="Y164:Y182" si="41">+P164/(Q164+P164)</f>
        <v>#DIV/0!</v>
      </c>
      <c r="Z164" s="35" t="e">
        <f t="shared" ref="Z164:Z182" si="42">+R164/(S164+R164)</f>
        <v>#DIV/0!</v>
      </c>
      <c r="AA164" s="1"/>
      <c r="AB164" s="113" t="s">
        <v>235</v>
      </c>
      <c r="AC164" s="106" t="s">
        <v>236</v>
      </c>
      <c r="AD164" s="1"/>
      <c r="AE164" s="120" t="s">
        <v>235</v>
      </c>
      <c r="AF164" s="106" t="s">
        <v>236</v>
      </c>
      <c r="AG164" s="140">
        <v>1</v>
      </c>
      <c r="AH164" s="13">
        <v>6.333333333333333</v>
      </c>
      <c r="AI164" s="85">
        <v>6</v>
      </c>
      <c r="AJ164" s="28">
        <v>-0.33333333333333304</v>
      </c>
      <c r="AK164" s="121">
        <v>5</v>
      </c>
      <c r="AL164" s="169">
        <v>-1.6666666666666652</v>
      </c>
      <c r="AM164" s="140">
        <v>172</v>
      </c>
      <c r="AN164" s="1"/>
      <c r="AO164" s="120" t="s">
        <v>235</v>
      </c>
      <c r="AP164" s="106" t="s">
        <v>236</v>
      </c>
      <c r="AQ164" s="140">
        <v>1</v>
      </c>
      <c r="AR164" s="9">
        <v>6.333333333333333</v>
      </c>
      <c r="AS164" s="85">
        <v>6</v>
      </c>
      <c r="AT164" s="28">
        <v>-0.33333333333333304</v>
      </c>
      <c r="AU164" s="121">
        <v>5</v>
      </c>
      <c r="AV164" s="169">
        <v>-1.6666666666666652</v>
      </c>
      <c r="AW164" s="104">
        <v>180</v>
      </c>
      <c r="AY164" s="120" t="s">
        <v>235</v>
      </c>
      <c r="AZ164" s="106" t="s">
        <v>236</v>
      </c>
      <c r="BA164" s="141">
        <v>1</v>
      </c>
      <c r="BB164" s="14">
        <v>6.3333000000000004</v>
      </c>
      <c r="BC164" s="17">
        <v>6.3333000000000004</v>
      </c>
      <c r="BD164" s="53">
        <f>+BC164-BB164</f>
        <v>0</v>
      </c>
      <c r="BE164" s="54">
        <v>5</v>
      </c>
      <c r="BF164" s="170">
        <f>+BD164*BE164</f>
        <v>0</v>
      </c>
      <c r="BG164" s="141">
        <v>81</v>
      </c>
      <c r="BI164" s="120" t="s">
        <v>235</v>
      </c>
      <c r="BJ164" s="106" t="s">
        <v>236</v>
      </c>
      <c r="BK164" s="140">
        <v>1</v>
      </c>
      <c r="BL164" s="10">
        <v>6.3333000000000004</v>
      </c>
      <c r="BM164" s="11">
        <v>6.3333000000000004</v>
      </c>
      <c r="BN164" s="154">
        <v>0</v>
      </c>
      <c r="BO164" s="121">
        <v>5</v>
      </c>
      <c r="BP164" s="169">
        <v>0</v>
      </c>
      <c r="BQ164" s="289"/>
      <c r="BS164" s="120" t="s">
        <v>235</v>
      </c>
      <c r="BT164" s="106" t="s">
        <v>236</v>
      </c>
      <c r="BU164" s="140">
        <v>1</v>
      </c>
      <c r="BV164" s="10">
        <v>6.3333000000000004</v>
      </c>
      <c r="BW164" s="11">
        <v>6.3333000000000004</v>
      </c>
      <c r="BX164" s="154">
        <v>0</v>
      </c>
      <c r="BY164" s="121">
        <v>5</v>
      </c>
      <c r="BZ164" s="169">
        <v>0</v>
      </c>
      <c r="CA164" s="140">
        <v>85</v>
      </c>
      <c r="CC164" s="120" t="s">
        <v>235</v>
      </c>
      <c r="CD164" s="106" t="s">
        <v>236</v>
      </c>
      <c r="CE164" s="140">
        <v>1</v>
      </c>
      <c r="CF164" s="10">
        <v>6.3333000000000004</v>
      </c>
      <c r="CG164" s="11">
        <v>6.3333000000000004</v>
      </c>
      <c r="CH164" s="154">
        <v>0</v>
      </c>
      <c r="CI164" s="121">
        <v>5</v>
      </c>
      <c r="CJ164" s="169">
        <v>0</v>
      </c>
      <c r="CK164" s="140">
        <v>84</v>
      </c>
      <c r="CM164" s="120" t="s">
        <v>235</v>
      </c>
      <c r="CN164" s="106" t="s">
        <v>236</v>
      </c>
      <c r="CO164" s="140">
        <v>1</v>
      </c>
      <c r="CP164" s="10">
        <v>6.3333000000000004</v>
      </c>
      <c r="CQ164" s="11">
        <v>6.3333000000000004</v>
      </c>
      <c r="CR164" s="89">
        <v>0</v>
      </c>
      <c r="CS164" s="121">
        <v>5</v>
      </c>
      <c r="CT164" s="282">
        <v>0</v>
      </c>
      <c r="CU164" s="140">
        <v>84</v>
      </c>
      <c r="CW164" s="113" t="s">
        <v>235</v>
      </c>
      <c r="CX164" s="106" t="s">
        <v>236</v>
      </c>
      <c r="CY164" s="141">
        <v>2</v>
      </c>
      <c r="CZ164" s="14">
        <v>6.3333000000000004</v>
      </c>
      <c r="DA164" s="17">
        <v>6.3333000000000004</v>
      </c>
      <c r="DB164" s="53">
        <f>+DA164-CZ164</f>
        <v>0</v>
      </c>
      <c r="DC164" s="54">
        <v>5</v>
      </c>
      <c r="DD164" s="238">
        <f>+DB164*DC164</f>
        <v>0</v>
      </c>
      <c r="DE164" s="141">
        <v>86</v>
      </c>
    </row>
    <row r="165" spans="1:109" ht="18.75" x14ac:dyDescent="0.3">
      <c r="A165" s="105" t="s">
        <v>237</v>
      </c>
      <c r="B165" s="106" t="s">
        <v>238</v>
      </c>
      <c r="C165" s="140"/>
      <c r="D165" s="10">
        <v>5.05</v>
      </c>
      <c r="E165" s="11">
        <v>5.8</v>
      </c>
      <c r="F165" s="154">
        <v>0.75</v>
      </c>
      <c r="G165" s="121">
        <v>5</v>
      </c>
      <c r="H165" s="303">
        <v>3.75</v>
      </c>
      <c r="I165" s="140">
        <v>9</v>
      </c>
      <c r="J165" s="140">
        <v>5</v>
      </c>
      <c r="K165" s="8">
        <f t="shared" si="33"/>
        <v>1.8</v>
      </c>
      <c r="L165" s="140"/>
      <c r="M165" s="140">
        <v>5</v>
      </c>
      <c r="N165" s="140">
        <v>2</v>
      </c>
      <c r="O165" s="140"/>
      <c r="P165" s="140">
        <v>5</v>
      </c>
      <c r="Q165" s="140"/>
      <c r="R165" s="140">
        <v>2</v>
      </c>
      <c r="S165" s="140"/>
      <c r="T165" s="140"/>
      <c r="U165" s="140"/>
      <c r="V165" s="140">
        <f t="shared" si="28"/>
        <v>14</v>
      </c>
      <c r="W165" s="25">
        <f t="shared" si="40"/>
        <v>0</v>
      </c>
      <c r="X165" s="36">
        <f t="shared" si="30"/>
        <v>1</v>
      </c>
      <c r="Y165" s="36">
        <f t="shared" si="41"/>
        <v>1</v>
      </c>
      <c r="Z165" s="37">
        <f t="shared" si="42"/>
        <v>1</v>
      </c>
      <c r="AA165" s="1"/>
      <c r="AB165" s="105" t="s">
        <v>237</v>
      </c>
      <c r="AC165" s="106" t="s">
        <v>238</v>
      </c>
      <c r="AD165" s="1"/>
      <c r="AE165" s="105" t="s">
        <v>237</v>
      </c>
      <c r="AF165" s="106" t="s">
        <v>238</v>
      </c>
      <c r="AG165" s="140">
        <v>1</v>
      </c>
      <c r="AH165" s="6">
        <v>5.05</v>
      </c>
      <c r="AI165" s="11">
        <v>5.8</v>
      </c>
      <c r="AJ165" s="154">
        <v>0.75</v>
      </c>
      <c r="AK165" s="121">
        <v>5</v>
      </c>
      <c r="AL165" s="169">
        <v>3.75</v>
      </c>
      <c r="AM165" s="140">
        <v>16</v>
      </c>
      <c r="AN165" s="1"/>
      <c r="AO165" s="105" t="s">
        <v>237</v>
      </c>
      <c r="AP165" s="106" t="s">
        <v>238</v>
      </c>
      <c r="AQ165" s="140">
        <v>1</v>
      </c>
      <c r="AR165" s="10">
        <v>5.05</v>
      </c>
      <c r="AS165" s="11">
        <v>5.8</v>
      </c>
      <c r="AT165" s="154">
        <v>0.75</v>
      </c>
      <c r="AU165" s="121">
        <v>5</v>
      </c>
      <c r="AV165" s="169">
        <v>3.75</v>
      </c>
      <c r="AW165" s="104">
        <v>14</v>
      </c>
      <c r="AY165" s="105" t="s">
        <v>237</v>
      </c>
      <c r="AZ165" s="106" t="s">
        <v>238</v>
      </c>
      <c r="BA165" s="140"/>
      <c r="BB165" s="10">
        <v>5.05</v>
      </c>
      <c r="BC165" s="11">
        <v>5.8</v>
      </c>
      <c r="BD165" s="154">
        <v>0.75</v>
      </c>
      <c r="BE165" s="121">
        <v>5</v>
      </c>
      <c r="BF165" s="169">
        <v>3.75</v>
      </c>
      <c r="BG165" s="140">
        <v>13</v>
      </c>
      <c r="BI165" s="105" t="s">
        <v>237</v>
      </c>
      <c r="BJ165" s="106" t="s">
        <v>238</v>
      </c>
      <c r="BK165" s="140"/>
      <c r="BL165" s="10">
        <v>5.05</v>
      </c>
      <c r="BM165" s="11">
        <v>5.8</v>
      </c>
      <c r="BN165" s="154">
        <v>0.75</v>
      </c>
      <c r="BO165" s="121">
        <v>5</v>
      </c>
      <c r="BP165" s="169">
        <v>3.75</v>
      </c>
      <c r="BQ165" s="289"/>
      <c r="BS165" s="105" t="s">
        <v>237</v>
      </c>
      <c r="BT165" s="106" t="s">
        <v>238</v>
      </c>
      <c r="BU165" s="140"/>
      <c r="BV165" s="10">
        <v>5.05</v>
      </c>
      <c r="BW165" s="11">
        <v>5.8</v>
      </c>
      <c r="BX165" s="154">
        <v>0.75</v>
      </c>
      <c r="BY165" s="121">
        <v>5</v>
      </c>
      <c r="BZ165" s="169">
        <v>3.75</v>
      </c>
      <c r="CA165" s="140">
        <v>12</v>
      </c>
      <c r="CC165" s="105" t="s">
        <v>237</v>
      </c>
      <c r="CD165" s="106" t="s">
        <v>238</v>
      </c>
      <c r="CE165" s="140"/>
      <c r="CF165" s="10">
        <v>5.05</v>
      </c>
      <c r="CG165" s="11">
        <v>5.8</v>
      </c>
      <c r="CH165" s="154">
        <v>0.75</v>
      </c>
      <c r="CI165" s="121">
        <v>5</v>
      </c>
      <c r="CJ165" s="169">
        <v>3.75</v>
      </c>
      <c r="CK165" s="140">
        <v>15</v>
      </c>
      <c r="CM165" s="105" t="s">
        <v>237</v>
      </c>
      <c r="CN165" s="106" t="s">
        <v>238</v>
      </c>
      <c r="CO165" s="140"/>
      <c r="CP165" s="10">
        <v>5.05</v>
      </c>
      <c r="CQ165" s="11">
        <v>5.8</v>
      </c>
      <c r="CR165" s="154">
        <v>0.75</v>
      </c>
      <c r="CS165" s="121">
        <v>5</v>
      </c>
      <c r="CT165" s="282">
        <v>3.75</v>
      </c>
      <c r="CU165" s="140">
        <v>15</v>
      </c>
      <c r="CW165" s="105" t="s">
        <v>237</v>
      </c>
      <c r="CX165" s="106" t="s">
        <v>238</v>
      </c>
      <c r="CY165" s="140"/>
      <c r="CZ165" s="10">
        <v>5.05</v>
      </c>
      <c r="DA165" s="11">
        <v>5.8</v>
      </c>
      <c r="DB165" s="154">
        <v>0.75</v>
      </c>
      <c r="DC165" s="121">
        <v>5</v>
      </c>
      <c r="DD165" s="27">
        <v>3.75</v>
      </c>
      <c r="DE165" s="140">
        <v>14</v>
      </c>
    </row>
    <row r="166" spans="1:109" ht="18.75" x14ac:dyDescent="0.3">
      <c r="A166" s="113" t="s">
        <v>242</v>
      </c>
      <c r="B166" s="106" t="s">
        <v>243</v>
      </c>
      <c r="C166" s="140"/>
      <c r="D166" s="13">
        <v>6.7142857142857144</v>
      </c>
      <c r="E166" s="85">
        <v>6</v>
      </c>
      <c r="F166" s="28">
        <v>-0.71428571428571441</v>
      </c>
      <c r="G166" s="121">
        <v>5</v>
      </c>
      <c r="H166" s="303">
        <v>-3.5714285714285721</v>
      </c>
      <c r="I166" s="140">
        <v>3</v>
      </c>
      <c r="J166" s="140">
        <v>4</v>
      </c>
      <c r="K166" s="8">
        <f t="shared" si="33"/>
        <v>0.75</v>
      </c>
      <c r="L166" s="140">
        <v>1</v>
      </c>
      <c r="M166" s="140"/>
      <c r="N166" s="140">
        <v>2</v>
      </c>
      <c r="O166" s="140">
        <v>2</v>
      </c>
      <c r="P166" s="140"/>
      <c r="Q166" s="140">
        <v>1</v>
      </c>
      <c r="R166" s="140"/>
      <c r="S166" s="140">
        <v>1</v>
      </c>
      <c r="T166" s="140"/>
      <c r="U166" s="140"/>
      <c r="V166" s="140">
        <f t="shared" si="28"/>
        <v>7</v>
      </c>
      <c r="W166" s="25">
        <f t="shared" si="40"/>
        <v>1</v>
      </c>
      <c r="X166" s="36">
        <f t="shared" si="30"/>
        <v>0.5</v>
      </c>
      <c r="Y166" s="36">
        <f t="shared" si="41"/>
        <v>0</v>
      </c>
      <c r="Z166" s="37">
        <f t="shared" si="42"/>
        <v>0</v>
      </c>
      <c r="AA166" s="1"/>
      <c r="AB166" s="113" t="s">
        <v>242</v>
      </c>
      <c r="AC166" s="106" t="s">
        <v>243</v>
      </c>
      <c r="AD166" s="1"/>
      <c r="AE166" s="120" t="s">
        <v>242</v>
      </c>
      <c r="AF166" s="106" t="s">
        <v>243</v>
      </c>
      <c r="AG166" s="140">
        <v>1</v>
      </c>
      <c r="AH166" s="13">
        <v>6.7142857142857144</v>
      </c>
      <c r="AI166" s="85">
        <v>6</v>
      </c>
      <c r="AJ166" s="28">
        <v>-0.71428571428571441</v>
      </c>
      <c r="AK166" s="121">
        <v>5</v>
      </c>
      <c r="AL166" s="169">
        <v>-3.5714285714285721</v>
      </c>
      <c r="AM166" s="140">
        <v>202</v>
      </c>
      <c r="AN166" s="1"/>
      <c r="AO166" s="120" t="s">
        <v>242</v>
      </c>
      <c r="AP166" s="106" t="s">
        <v>243</v>
      </c>
      <c r="AQ166" s="140">
        <v>1</v>
      </c>
      <c r="AR166" s="13">
        <v>6.7142857142857144</v>
      </c>
      <c r="AS166" s="85">
        <v>6</v>
      </c>
      <c r="AT166" s="28">
        <v>-0.71428571428571441</v>
      </c>
      <c r="AU166" s="121">
        <v>5</v>
      </c>
      <c r="AV166" s="169">
        <v>-3.5714285714285721</v>
      </c>
      <c r="AW166" s="104">
        <v>209</v>
      </c>
      <c r="AY166" s="120" t="s">
        <v>242</v>
      </c>
      <c r="AZ166" s="106" t="s">
        <v>243</v>
      </c>
      <c r="BA166" s="140"/>
      <c r="BB166" s="13">
        <v>6.7142857142857144</v>
      </c>
      <c r="BC166" s="85">
        <v>6</v>
      </c>
      <c r="BD166" s="28">
        <v>-0.71428571428571441</v>
      </c>
      <c r="BE166" s="121">
        <v>5</v>
      </c>
      <c r="BF166" s="169">
        <v>-3.5714285714285721</v>
      </c>
      <c r="BG166" s="140">
        <v>168</v>
      </c>
      <c r="BI166" s="120" t="s">
        <v>242</v>
      </c>
      <c r="BJ166" s="106" t="s">
        <v>243</v>
      </c>
      <c r="BK166" s="140"/>
      <c r="BL166" s="13">
        <v>6.7142857142857144</v>
      </c>
      <c r="BM166" s="85">
        <v>6</v>
      </c>
      <c r="BN166" s="28">
        <v>-0.71428571428571441</v>
      </c>
      <c r="BO166" s="121">
        <v>5</v>
      </c>
      <c r="BP166" s="169">
        <v>-3.5714285714285721</v>
      </c>
      <c r="BQ166" s="289"/>
      <c r="BS166" s="120" t="s">
        <v>242</v>
      </c>
      <c r="BT166" s="106" t="s">
        <v>243</v>
      </c>
      <c r="BU166" s="140"/>
      <c r="BV166" s="13">
        <v>6.7142857142857144</v>
      </c>
      <c r="BW166" s="85">
        <v>6</v>
      </c>
      <c r="BX166" s="28">
        <v>-0.71428571428571441</v>
      </c>
      <c r="BY166" s="121">
        <v>5</v>
      </c>
      <c r="BZ166" s="169">
        <v>-3.5714285714285721</v>
      </c>
      <c r="CA166" s="140">
        <v>175</v>
      </c>
      <c r="CC166" s="120" t="s">
        <v>242</v>
      </c>
      <c r="CD166" s="106" t="s">
        <v>243</v>
      </c>
      <c r="CE166" s="140"/>
      <c r="CF166" s="13">
        <v>6.7142857142857144</v>
      </c>
      <c r="CG166" s="85">
        <v>6</v>
      </c>
      <c r="CH166" s="28">
        <v>-0.71428571428571441</v>
      </c>
      <c r="CI166" s="121">
        <v>5</v>
      </c>
      <c r="CJ166" s="169">
        <v>-3.5714285714285721</v>
      </c>
      <c r="CK166" s="140">
        <v>185</v>
      </c>
      <c r="CM166" s="120" t="s">
        <v>242</v>
      </c>
      <c r="CN166" s="106" t="s">
        <v>243</v>
      </c>
      <c r="CO166" s="140"/>
      <c r="CP166" s="13">
        <v>6.7142857142857144</v>
      </c>
      <c r="CQ166" s="85">
        <v>6</v>
      </c>
      <c r="CR166" s="28">
        <v>-0.71428571428571441</v>
      </c>
      <c r="CS166" s="121">
        <v>5</v>
      </c>
      <c r="CT166" s="282">
        <v>-3.5714285714285721</v>
      </c>
      <c r="CU166" s="140">
        <v>185</v>
      </c>
      <c r="CW166" s="113" t="s">
        <v>242</v>
      </c>
      <c r="CX166" s="106" t="s">
        <v>243</v>
      </c>
      <c r="CY166" s="140"/>
      <c r="CZ166" s="13">
        <v>6.7142857142857144</v>
      </c>
      <c r="DA166" s="85">
        <v>6</v>
      </c>
      <c r="DB166" s="28">
        <v>-0.71428571428571441</v>
      </c>
      <c r="DC166" s="121">
        <v>5</v>
      </c>
      <c r="DD166" s="27">
        <v>-3.5714285714285721</v>
      </c>
      <c r="DE166" s="140">
        <v>185</v>
      </c>
    </row>
    <row r="167" spans="1:109" ht="18.75" x14ac:dyDescent="0.3">
      <c r="A167" s="117" t="s">
        <v>371</v>
      </c>
      <c r="B167" s="111" t="s">
        <v>372</v>
      </c>
      <c r="C167" s="140"/>
      <c r="D167" s="13">
        <v>9.1428571428571423</v>
      </c>
      <c r="E167" s="85">
        <v>9</v>
      </c>
      <c r="F167" s="28">
        <v>-0.14285714285714235</v>
      </c>
      <c r="G167" s="121">
        <v>2</v>
      </c>
      <c r="H167" s="303">
        <v>-0.2857142857142847</v>
      </c>
      <c r="I167" s="140">
        <v>4</v>
      </c>
      <c r="J167" s="140">
        <v>3</v>
      </c>
      <c r="K167" s="8">
        <f t="shared" si="33"/>
        <v>1.3333333333333333</v>
      </c>
      <c r="L167" s="140">
        <v>2</v>
      </c>
      <c r="M167" s="140"/>
      <c r="N167" s="140">
        <v>1</v>
      </c>
      <c r="O167" s="140">
        <v>2</v>
      </c>
      <c r="P167" s="140">
        <v>1</v>
      </c>
      <c r="Q167" s="140">
        <v>1</v>
      </c>
      <c r="R167" s="140"/>
      <c r="S167" s="140"/>
      <c r="T167" s="140"/>
      <c r="U167" s="140"/>
      <c r="V167" s="140">
        <f t="shared" si="28"/>
        <v>7</v>
      </c>
      <c r="W167" s="25">
        <f t="shared" si="40"/>
        <v>1</v>
      </c>
      <c r="X167" s="36">
        <f t="shared" si="30"/>
        <v>0.33333333333333331</v>
      </c>
      <c r="Y167" s="36">
        <f t="shared" si="41"/>
        <v>0.5</v>
      </c>
      <c r="Z167" s="37" t="e">
        <f t="shared" si="42"/>
        <v>#DIV/0!</v>
      </c>
      <c r="AA167" s="1"/>
      <c r="AB167" s="117" t="s">
        <v>371</v>
      </c>
      <c r="AC167" s="111" t="s">
        <v>372</v>
      </c>
      <c r="AD167" s="1"/>
      <c r="AE167" s="114" t="s">
        <v>371</v>
      </c>
      <c r="AF167" s="111" t="s">
        <v>372</v>
      </c>
      <c r="AG167" s="140">
        <v>1</v>
      </c>
      <c r="AH167" s="13">
        <v>9.1428571428571423</v>
      </c>
      <c r="AI167" s="85">
        <v>9</v>
      </c>
      <c r="AJ167" s="28">
        <v>-0.14285714285714235</v>
      </c>
      <c r="AK167" s="121">
        <v>2</v>
      </c>
      <c r="AL167" s="169">
        <v>-0.2857142857142847</v>
      </c>
      <c r="AM167" s="140">
        <v>137</v>
      </c>
      <c r="AN167" s="1"/>
      <c r="AO167" s="114" t="s">
        <v>371</v>
      </c>
      <c r="AP167" s="111" t="s">
        <v>372</v>
      </c>
      <c r="AQ167" s="140">
        <v>1</v>
      </c>
      <c r="AR167" s="13">
        <v>9.1428571428571423</v>
      </c>
      <c r="AS167" s="85">
        <v>9</v>
      </c>
      <c r="AT167" s="28">
        <v>-0.14285714285714235</v>
      </c>
      <c r="AU167" s="121">
        <v>2</v>
      </c>
      <c r="AV167" s="169">
        <v>-0.2857142857142847</v>
      </c>
      <c r="AW167" s="104">
        <v>144</v>
      </c>
      <c r="AY167" s="114" t="s">
        <v>371</v>
      </c>
      <c r="AZ167" s="111" t="s">
        <v>372</v>
      </c>
      <c r="BA167" s="140"/>
      <c r="BB167" s="13">
        <v>9.1428571428571423</v>
      </c>
      <c r="BC167" s="85">
        <v>9</v>
      </c>
      <c r="BD167" s="28">
        <v>-0.14285714285714235</v>
      </c>
      <c r="BE167" s="121">
        <v>2</v>
      </c>
      <c r="BF167" s="169">
        <v>-0.2857142857142847</v>
      </c>
      <c r="BG167" s="140">
        <v>116</v>
      </c>
      <c r="BI167" s="114" t="s">
        <v>371</v>
      </c>
      <c r="BJ167" s="111" t="s">
        <v>372</v>
      </c>
      <c r="BK167" s="140"/>
      <c r="BL167" s="13">
        <v>9.1428571428571423</v>
      </c>
      <c r="BM167" s="85">
        <v>9</v>
      </c>
      <c r="BN167" s="28">
        <v>-0.14285714285714235</v>
      </c>
      <c r="BO167" s="121">
        <v>2</v>
      </c>
      <c r="BP167" s="169">
        <v>-0.2857142857142847</v>
      </c>
      <c r="BQ167" s="289"/>
      <c r="BS167" s="114" t="s">
        <v>371</v>
      </c>
      <c r="BT167" s="111" t="s">
        <v>372</v>
      </c>
      <c r="BU167" s="140"/>
      <c r="BV167" s="13">
        <v>9.1428571428571423</v>
      </c>
      <c r="BW167" s="85">
        <v>9</v>
      </c>
      <c r="BX167" s="28">
        <v>-0.14285714285714235</v>
      </c>
      <c r="BY167" s="121">
        <v>2</v>
      </c>
      <c r="BZ167" s="169">
        <v>-0.2857142857142847</v>
      </c>
      <c r="CA167" s="140">
        <v>121</v>
      </c>
      <c r="CC167" s="114" t="s">
        <v>371</v>
      </c>
      <c r="CD167" s="111" t="s">
        <v>372</v>
      </c>
      <c r="CE167" s="140"/>
      <c r="CF167" s="13">
        <v>9.1428571428571423</v>
      </c>
      <c r="CG167" s="85">
        <v>9</v>
      </c>
      <c r="CH167" s="28">
        <v>-0.14285714285714235</v>
      </c>
      <c r="CI167" s="121">
        <v>2</v>
      </c>
      <c r="CJ167" s="169">
        <v>-0.2857142857142847</v>
      </c>
      <c r="CK167" s="140">
        <v>127</v>
      </c>
      <c r="CM167" s="114" t="s">
        <v>371</v>
      </c>
      <c r="CN167" s="111" t="s">
        <v>372</v>
      </c>
      <c r="CO167" s="140"/>
      <c r="CP167" s="13">
        <v>9.1428571428571423</v>
      </c>
      <c r="CQ167" s="85">
        <v>9</v>
      </c>
      <c r="CR167" s="28">
        <v>-0.14285714285714235</v>
      </c>
      <c r="CS167" s="121">
        <v>2</v>
      </c>
      <c r="CT167" s="282">
        <v>-0.2857142857142847</v>
      </c>
      <c r="CU167" s="140">
        <v>127</v>
      </c>
      <c r="CW167" s="117" t="s">
        <v>371</v>
      </c>
      <c r="CX167" s="111" t="s">
        <v>372</v>
      </c>
      <c r="CY167" s="140"/>
      <c r="CZ167" s="13">
        <v>9.1428571428571423</v>
      </c>
      <c r="DA167" s="85">
        <v>9</v>
      </c>
      <c r="DB167" s="28">
        <v>-0.14285714285714235</v>
      </c>
      <c r="DC167" s="121">
        <v>2</v>
      </c>
      <c r="DD167" s="27">
        <v>-0.2857142857142847</v>
      </c>
      <c r="DE167" s="140">
        <v>129</v>
      </c>
    </row>
    <row r="168" spans="1:109" ht="18.75" x14ac:dyDescent="0.3">
      <c r="A168" s="137" t="s">
        <v>244</v>
      </c>
      <c r="B168" s="106" t="s">
        <v>460</v>
      </c>
      <c r="C168" s="140"/>
      <c r="D168" s="13">
        <v>10.5</v>
      </c>
      <c r="E168" s="85">
        <v>10</v>
      </c>
      <c r="F168" s="28">
        <v>-0.5</v>
      </c>
      <c r="G168" s="121">
        <v>1</v>
      </c>
      <c r="H168" s="303">
        <v>-0.5</v>
      </c>
      <c r="I168" s="140"/>
      <c r="J168" s="140">
        <v>2</v>
      </c>
      <c r="K168" s="8">
        <f>+I168/J168</f>
        <v>0</v>
      </c>
      <c r="L168" s="140"/>
      <c r="M168" s="140">
        <v>1</v>
      </c>
      <c r="N168" s="140"/>
      <c r="O168" s="140">
        <v>1</v>
      </c>
      <c r="P168" s="140"/>
      <c r="Q168" s="140"/>
      <c r="R168" s="140"/>
      <c r="S168" s="140"/>
      <c r="T168" s="140"/>
      <c r="U168" s="140"/>
      <c r="V168" s="140">
        <f>+L168+M168+N168+O168+P168+Q168+R168+S168+T168+U168</f>
        <v>2</v>
      </c>
      <c r="W168" s="25">
        <f>+L168/(M168+L168)</f>
        <v>0</v>
      </c>
      <c r="X168" s="36">
        <f>+N168/(O168+N168)</f>
        <v>0</v>
      </c>
      <c r="Y168" s="36" t="e">
        <f>+P168/(Q168+P168)</f>
        <v>#DIV/0!</v>
      </c>
      <c r="Z168" s="37" t="e">
        <f>+R168/(S168+R168)</f>
        <v>#DIV/0!</v>
      </c>
      <c r="AA168" s="1"/>
      <c r="AB168" s="137" t="s">
        <v>244</v>
      </c>
      <c r="AC168" s="106" t="s">
        <v>460</v>
      </c>
      <c r="AD168" s="1"/>
      <c r="AE168" s="137" t="s">
        <v>244</v>
      </c>
      <c r="AF168" s="106" t="s">
        <v>460</v>
      </c>
      <c r="AG168" s="140">
        <v>1</v>
      </c>
      <c r="AH168" s="13">
        <v>10.5</v>
      </c>
      <c r="AI168" s="85">
        <v>10</v>
      </c>
      <c r="AJ168" s="28">
        <v>-0.5</v>
      </c>
      <c r="AK168" s="121">
        <v>1</v>
      </c>
      <c r="AL168" s="169">
        <v>-0.5</v>
      </c>
      <c r="AM168" s="140">
        <v>143</v>
      </c>
      <c r="AN168" s="1"/>
      <c r="AO168" s="137" t="s">
        <v>244</v>
      </c>
      <c r="AP168" s="106" t="s">
        <v>460</v>
      </c>
      <c r="AQ168" s="140">
        <v>1</v>
      </c>
      <c r="AR168" s="13">
        <v>10.5</v>
      </c>
      <c r="AS168" s="85">
        <v>10</v>
      </c>
      <c r="AT168" s="28">
        <v>-0.5</v>
      </c>
      <c r="AU168" s="121">
        <v>1</v>
      </c>
      <c r="AV168" s="169">
        <v>-0.5</v>
      </c>
      <c r="AW168" s="104">
        <v>151</v>
      </c>
      <c r="AY168" s="137" t="s">
        <v>244</v>
      </c>
      <c r="AZ168" s="106" t="s">
        <v>460</v>
      </c>
      <c r="BA168" s="140"/>
      <c r="BB168" s="13">
        <v>10.5</v>
      </c>
      <c r="BC168" s="85">
        <v>10</v>
      </c>
      <c r="BD168" s="28">
        <v>-0.5</v>
      </c>
      <c r="BE168" s="121">
        <v>1</v>
      </c>
      <c r="BF168" s="169">
        <v>-0.5</v>
      </c>
      <c r="BG168" s="140">
        <v>123</v>
      </c>
      <c r="BI168" s="137" t="s">
        <v>244</v>
      </c>
      <c r="BJ168" s="106" t="s">
        <v>460</v>
      </c>
      <c r="BK168" s="140"/>
      <c r="BL168" s="13">
        <v>10.5</v>
      </c>
      <c r="BM168" s="85">
        <v>10</v>
      </c>
      <c r="BN168" s="28">
        <v>-0.5</v>
      </c>
      <c r="BO168" s="121">
        <v>1</v>
      </c>
      <c r="BP168" s="169">
        <v>-0.5</v>
      </c>
      <c r="BQ168" s="289"/>
      <c r="BR168" s="96"/>
      <c r="BS168" s="137" t="s">
        <v>244</v>
      </c>
      <c r="BT168" s="106" t="s">
        <v>460</v>
      </c>
      <c r="BU168" s="140"/>
      <c r="BV168" s="13">
        <v>10.5</v>
      </c>
      <c r="BW168" s="85">
        <v>10</v>
      </c>
      <c r="BX168" s="28">
        <v>-0.5</v>
      </c>
      <c r="BY168" s="121">
        <v>1</v>
      </c>
      <c r="BZ168" s="169">
        <v>-0.5</v>
      </c>
      <c r="CA168" s="140">
        <v>127</v>
      </c>
      <c r="CB168" s="96"/>
      <c r="CC168" s="137" t="s">
        <v>244</v>
      </c>
      <c r="CD168" s="106" t="s">
        <v>460</v>
      </c>
      <c r="CE168" s="140"/>
      <c r="CF168" s="13">
        <v>10.5</v>
      </c>
      <c r="CG168" s="85">
        <v>10</v>
      </c>
      <c r="CH168" s="28">
        <v>-0.5</v>
      </c>
      <c r="CI168" s="121">
        <v>1</v>
      </c>
      <c r="CJ168" s="169">
        <v>-0.5</v>
      </c>
      <c r="CK168" s="140">
        <v>131</v>
      </c>
      <c r="CL168" s="96"/>
      <c r="CM168" s="137" t="s">
        <v>244</v>
      </c>
      <c r="CN168" s="106" t="s">
        <v>460</v>
      </c>
      <c r="CO168" s="140"/>
      <c r="CP168" s="13">
        <v>10.5</v>
      </c>
      <c r="CQ168" s="85">
        <v>10</v>
      </c>
      <c r="CR168" s="28">
        <v>-0.5</v>
      </c>
      <c r="CS168" s="121">
        <v>1</v>
      </c>
      <c r="CT168" s="282">
        <v>-0.5</v>
      </c>
      <c r="CU168" s="140">
        <v>131</v>
      </c>
      <c r="CW168" s="137" t="s">
        <v>244</v>
      </c>
      <c r="CX168" s="106" t="s">
        <v>460</v>
      </c>
      <c r="CY168" s="140"/>
      <c r="CZ168" s="13">
        <v>10.5</v>
      </c>
      <c r="DA168" s="85">
        <v>10</v>
      </c>
      <c r="DB168" s="28">
        <v>-0.5</v>
      </c>
      <c r="DC168" s="121">
        <v>1</v>
      </c>
      <c r="DD168" s="27">
        <v>-0.5</v>
      </c>
      <c r="DE168" s="140">
        <v>133</v>
      </c>
    </row>
    <row r="169" spans="1:109" ht="18.75" x14ac:dyDescent="0.3">
      <c r="A169" s="117" t="s">
        <v>244</v>
      </c>
      <c r="B169" s="106" t="s">
        <v>245</v>
      </c>
      <c r="C169" s="140">
        <v>2</v>
      </c>
      <c r="D169" s="6">
        <v>9</v>
      </c>
      <c r="E169" s="11">
        <v>8.1111000000000004</v>
      </c>
      <c r="F169" s="154">
        <f>+E169-D169</f>
        <v>-0.88889999999999958</v>
      </c>
      <c r="G169" s="121">
        <v>3</v>
      </c>
      <c r="H169" s="303">
        <f>+F169*G169</f>
        <v>-2.6666999999999987</v>
      </c>
      <c r="I169" s="140">
        <v>27</v>
      </c>
      <c r="J169" s="140">
        <v>12</v>
      </c>
      <c r="K169" s="8">
        <f t="shared" si="33"/>
        <v>2.25</v>
      </c>
      <c r="L169" s="140">
        <v>24</v>
      </c>
      <c r="M169" s="140">
        <v>4</v>
      </c>
      <c r="N169" s="140">
        <v>2</v>
      </c>
      <c r="O169" s="140">
        <v>3</v>
      </c>
      <c r="P169" s="140">
        <v>1</v>
      </c>
      <c r="Q169" s="140">
        <v>3</v>
      </c>
      <c r="R169" s="140"/>
      <c r="S169" s="140">
        <v>2</v>
      </c>
      <c r="T169" s="140"/>
      <c r="U169" s="140"/>
      <c r="V169" s="140">
        <f t="shared" si="28"/>
        <v>39</v>
      </c>
      <c r="W169" s="25">
        <f t="shared" si="40"/>
        <v>0.8571428571428571</v>
      </c>
      <c r="X169" s="36">
        <f t="shared" si="30"/>
        <v>0.4</v>
      </c>
      <c r="Y169" s="36">
        <f t="shared" si="41"/>
        <v>0.25</v>
      </c>
      <c r="Z169" s="37">
        <f t="shared" si="42"/>
        <v>0</v>
      </c>
      <c r="AA169" s="1"/>
      <c r="AB169" s="117" t="s">
        <v>244</v>
      </c>
      <c r="AC169" s="106" t="s">
        <v>245</v>
      </c>
      <c r="AD169" s="1"/>
      <c r="AE169" s="137" t="s">
        <v>244</v>
      </c>
      <c r="AF169" s="106" t="s">
        <v>245</v>
      </c>
      <c r="AG169" s="140">
        <v>3</v>
      </c>
      <c r="AH169" s="6">
        <v>8.2539999999999996</v>
      </c>
      <c r="AI169" s="11">
        <v>8.1111000000000004</v>
      </c>
      <c r="AJ169" s="154">
        <f>+AI169-AH169</f>
        <v>-0.14289999999999914</v>
      </c>
      <c r="AK169" s="121">
        <v>3</v>
      </c>
      <c r="AL169" s="169">
        <f>+AJ169*AK169</f>
        <v>-0.42869999999999742</v>
      </c>
      <c r="AM169" s="140">
        <v>89</v>
      </c>
      <c r="AN169" s="1"/>
      <c r="AO169" s="137" t="s">
        <v>244</v>
      </c>
      <c r="AP169" s="106" t="s">
        <v>245</v>
      </c>
      <c r="AQ169" s="140">
        <v>3</v>
      </c>
      <c r="AR169" s="12">
        <v>8.4722000000000008</v>
      </c>
      <c r="AS169" s="17">
        <v>8.1111000000000004</v>
      </c>
      <c r="AT169" s="53">
        <v>-0.36110000000000042</v>
      </c>
      <c r="AU169" s="54">
        <v>3</v>
      </c>
      <c r="AV169" s="170">
        <v>-1.0833000000000013</v>
      </c>
      <c r="AW169" s="141">
        <v>169</v>
      </c>
      <c r="AY169" s="137" t="s">
        <v>244</v>
      </c>
      <c r="AZ169" s="106" t="s">
        <v>245</v>
      </c>
      <c r="BA169" s="140"/>
      <c r="BB169" s="6">
        <v>8.4722000000000008</v>
      </c>
      <c r="BC169" s="11">
        <v>8.1111000000000004</v>
      </c>
      <c r="BD169" s="154">
        <v>-0.36110000000000042</v>
      </c>
      <c r="BE169" s="121">
        <v>3</v>
      </c>
      <c r="BF169" s="169">
        <v>-1.0833000000000013</v>
      </c>
      <c r="BG169" s="140">
        <v>138</v>
      </c>
      <c r="BI169" s="133" t="s">
        <v>244</v>
      </c>
      <c r="BJ169" s="106" t="s">
        <v>245</v>
      </c>
      <c r="BK169" s="140"/>
      <c r="BL169" s="6">
        <v>8.4722000000000008</v>
      </c>
      <c r="BM169" s="11">
        <v>8.1111000000000004</v>
      </c>
      <c r="BN169" s="154">
        <v>-0.36110000000000042</v>
      </c>
      <c r="BO169" s="121">
        <v>3</v>
      </c>
      <c r="BP169" s="169">
        <v>-1.0833000000000013</v>
      </c>
      <c r="BQ169" s="289"/>
      <c r="BS169" s="133" t="s">
        <v>244</v>
      </c>
      <c r="BT169" s="106" t="s">
        <v>245</v>
      </c>
      <c r="BU169" s="141">
        <v>1</v>
      </c>
      <c r="BV169" s="12">
        <v>8.4443999999999999</v>
      </c>
      <c r="BW169" s="17">
        <v>8.1111000000000004</v>
      </c>
      <c r="BX169" s="53">
        <v>-0.33329999999999949</v>
      </c>
      <c r="BY169" s="54">
        <v>3</v>
      </c>
      <c r="BZ169" s="170">
        <v>-0.99989999999999846</v>
      </c>
      <c r="CA169" s="141">
        <v>137</v>
      </c>
      <c r="CC169" s="133" t="s">
        <v>244</v>
      </c>
      <c r="CD169" s="106" t="s">
        <v>245</v>
      </c>
      <c r="CE169" s="141">
        <v>2</v>
      </c>
      <c r="CF169" s="12">
        <v>9</v>
      </c>
      <c r="CG169" s="17">
        <v>8.1111000000000004</v>
      </c>
      <c r="CH169" s="53">
        <f>+CG169-CF169</f>
        <v>-0.88889999999999958</v>
      </c>
      <c r="CI169" s="54">
        <v>3</v>
      </c>
      <c r="CJ169" s="278">
        <f>+CH169*CI169</f>
        <v>-2.6666999999999987</v>
      </c>
      <c r="CK169" s="141">
        <v>175</v>
      </c>
      <c r="CM169" s="133" t="s">
        <v>244</v>
      </c>
      <c r="CN169" s="106" t="s">
        <v>245</v>
      </c>
      <c r="CO169" s="140">
        <v>2</v>
      </c>
      <c r="CP169" s="6">
        <v>9</v>
      </c>
      <c r="CQ169" s="11">
        <v>8.1111000000000004</v>
      </c>
      <c r="CR169" s="154">
        <f>+CQ169-CP169</f>
        <v>-0.88889999999999958</v>
      </c>
      <c r="CS169" s="121">
        <v>3</v>
      </c>
      <c r="CT169" s="282">
        <f>+CR169*CS169</f>
        <v>-2.6666999999999987</v>
      </c>
      <c r="CU169" s="140">
        <v>175</v>
      </c>
      <c r="CW169" s="117" t="s">
        <v>244</v>
      </c>
      <c r="CX169" s="106" t="s">
        <v>245</v>
      </c>
      <c r="CY169" s="140">
        <v>2</v>
      </c>
      <c r="CZ169" s="6">
        <v>9</v>
      </c>
      <c r="DA169" s="11">
        <v>8.1111000000000004</v>
      </c>
      <c r="DB169" s="154">
        <f>+DA169-CZ169</f>
        <v>-0.88889999999999958</v>
      </c>
      <c r="DC169" s="121">
        <v>3</v>
      </c>
      <c r="DD169" s="27">
        <f>+DB169*DC169</f>
        <v>-2.6666999999999987</v>
      </c>
      <c r="DE169" s="140">
        <v>175</v>
      </c>
    </row>
    <row r="170" spans="1:109" ht="18.75" x14ac:dyDescent="0.3">
      <c r="A170" s="109" t="s">
        <v>247</v>
      </c>
      <c r="B170" s="111" t="s">
        <v>248</v>
      </c>
      <c r="C170" s="140"/>
      <c r="D170" s="8">
        <v>9.7777777777777786</v>
      </c>
      <c r="E170" s="11">
        <v>7</v>
      </c>
      <c r="F170" s="154">
        <v>-2.7777777777777786</v>
      </c>
      <c r="G170" s="121">
        <v>4</v>
      </c>
      <c r="H170" s="303">
        <v>-11.111111111111114</v>
      </c>
      <c r="I170" s="140">
        <v>4</v>
      </c>
      <c r="J170" s="140">
        <v>14</v>
      </c>
      <c r="K170" s="8">
        <f t="shared" si="33"/>
        <v>0.2857142857142857</v>
      </c>
      <c r="L170" s="140"/>
      <c r="M170" s="140">
        <v>4</v>
      </c>
      <c r="N170" s="140">
        <v>3</v>
      </c>
      <c r="O170" s="140">
        <v>7</v>
      </c>
      <c r="P170" s="140">
        <v>1</v>
      </c>
      <c r="Q170" s="140">
        <v>3</v>
      </c>
      <c r="R170" s="140"/>
      <c r="S170" s="140"/>
      <c r="T170" s="140"/>
      <c r="U170" s="140"/>
      <c r="V170" s="140">
        <f t="shared" si="28"/>
        <v>18</v>
      </c>
      <c r="W170" s="25">
        <f t="shared" si="40"/>
        <v>0</v>
      </c>
      <c r="X170" s="36">
        <f t="shared" si="30"/>
        <v>0.3</v>
      </c>
      <c r="Y170" s="36">
        <f t="shared" si="41"/>
        <v>0.25</v>
      </c>
      <c r="Z170" s="37" t="e">
        <f t="shared" si="42"/>
        <v>#DIV/0!</v>
      </c>
      <c r="AA170" s="1"/>
      <c r="AB170" s="109" t="s">
        <v>247</v>
      </c>
      <c r="AC170" s="111" t="s">
        <v>248</v>
      </c>
      <c r="AD170" s="1"/>
      <c r="AE170" s="110" t="s">
        <v>247</v>
      </c>
      <c r="AF170" s="111" t="s">
        <v>248</v>
      </c>
      <c r="AG170" s="140">
        <v>5</v>
      </c>
      <c r="AH170" s="8">
        <v>9.7777777777777786</v>
      </c>
      <c r="AI170" s="11">
        <v>7</v>
      </c>
      <c r="AJ170" s="154">
        <v>-2.7777777777777786</v>
      </c>
      <c r="AK170" s="121">
        <v>4</v>
      </c>
      <c r="AL170" s="169">
        <v>-11.111111111111114</v>
      </c>
      <c r="AM170" s="140">
        <v>211</v>
      </c>
      <c r="AN170" s="1"/>
      <c r="AO170" s="110" t="s">
        <v>247</v>
      </c>
      <c r="AP170" s="111" t="s">
        <v>248</v>
      </c>
      <c r="AQ170" s="140">
        <v>5</v>
      </c>
      <c r="AR170" s="8">
        <v>9.7777777777777786</v>
      </c>
      <c r="AS170" s="11">
        <v>7</v>
      </c>
      <c r="AT170" s="154">
        <v>-2.7777777777777786</v>
      </c>
      <c r="AU170" s="121">
        <v>4</v>
      </c>
      <c r="AV170" s="169">
        <v>-11.111111111111114</v>
      </c>
      <c r="AW170" s="104">
        <v>218</v>
      </c>
      <c r="AY170" s="110" t="s">
        <v>247</v>
      </c>
      <c r="AZ170" s="111" t="s">
        <v>248</v>
      </c>
      <c r="BA170" s="140"/>
      <c r="BB170" s="8">
        <v>9.7777777777777786</v>
      </c>
      <c r="BC170" s="11">
        <v>7</v>
      </c>
      <c r="BD170" s="154">
        <v>-2.7777777777777786</v>
      </c>
      <c r="BE170" s="121">
        <v>4</v>
      </c>
      <c r="BF170" s="169">
        <v>-11.111111111111114</v>
      </c>
      <c r="BG170" s="140">
        <v>177</v>
      </c>
      <c r="BI170" s="110" t="s">
        <v>247</v>
      </c>
      <c r="BJ170" s="111" t="s">
        <v>248</v>
      </c>
      <c r="BK170" s="140"/>
      <c r="BL170" s="8">
        <v>9.7777777777777786</v>
      </c>
      <c r="BM170" s="11">
        <v>7</v>
      </c>
      <c r="BN170" s="154">
        <v>-2.7777777777777786</v>
      </c>
      <c r="BO170" s="121">
        <v>4</v>
      </c>
      <c r="BP170" s="169">
        <v>-11.111111111111114</v>
      </c>
      <c r="BQ170" s="289"/>
      <c r="BS170" s="110" t="s">
        <v>247</v>
      </c>
      <c r="BT170" s="111" t="s">
        <v>248</v>
      </c>
      <c r="BU170" s="140"/>
      <c r="BV170" s="8">
        <v>9.7777777777777786</v>
      </c>
      <c r="BW170" s="11">
        <v>7</v>
      </c>
      <c r="BX170" s="154">
        <v>-2.7777777777777786</v>
      </c>
      <c r="BY170" s="121">
        <v>4</v>
      </c>
      <c r="BZ170" s="169">
        <v>-11.111111111111114</v>
      </c>
      <c r="CA170" s="140">
        <v>188</v>
      </c>
      <c r="CC170" s="110" t="s">
        <v>247</v>
      </c>
      <c r="CD170" s="111" t="s">
        <v>248</v>
      </c>
      <c r="CE170" s="140"/>
      <c r="CF170" s="8">
        <v>9.7777777777777786</v>
      </c>
      <c r="CG170" s="11">
        <v>7</v>
      </c>
      <c r="CH170" s="154">
        <v>-2.7777777777777786</v>
      </c>
      <c r="CI170" s="121">
        <v>4</v>
      </c>
      <c r="CJ170" s="169">
        <v>-11.111111111111114</v>
      </c>
      <c r="CK170" s="140">
        <v>197</v>
      </c>
      <c r="CM170" s="110" t="s">
        <v>247</v>
      </c>
      <c r="CN170" s="111" t="s">
        <v>248</v>
      </c>
      <c r="CO170" s="140"/>
      <c r="CP170" s="8">
        <v>9.7777777777777786</v>
      </c>
      <c r="CQ170" s="11">
        <v>7</v>
      </c>
      <c r="CR170" s="154">
        <v>-2.7777777777777786</v>
      </c>
      <c r="CS170" s="121">
        <v>4</v>
      </c>
      <c r="CT170" s="282">
        <v>-11.111111111111114</v>
      </c>
      <c r="CU170" s="140">
        <v>197</v>
      </c>
      <c r="CW170" s="109" t="s">
        <v>247</v>
      </c>
      <c r="CX170" s="111" t="s">
        <v>248</v>
      </c>
      <c r="CY170" s="140"/>
      <c r="CZ170" s="8">
        <v>9.7777777777777786</v>
      </c>
      <c r="DA170" s="11">
        <v>7</v>
      </c>
      <c r="DB170" s="154">
        <v>-2.7777777777777786</v>
      </c>
      <c r="DC170" s="121">
        <v>4</v>
      </c>
      <c r="DD170" s="27">
        <v>-11.111111111111114</v>
      </c>
      <c r="DE170" s="140">
        <v>199</v>
      </c>
    </row>
    <row r="171" spans="1:109" ht="18.75" x14ac:dyDescent="0.3">
      <c r="A171" s="116" t="s">
        <v>249</v>
      </c>
      <c r="B171" s="111" t="s">
        <v>250</v>
      </c>
      <c r="C171" s="140"/>
      <c r="D171" s="13">
        <v>7.5714285714285712</v>
      </c>
      <c r="E171" s="85">
        <v>7</v>
      </c>
      <c r="F171" s="28">
        <v>-0.57142857142857117</v>
      </c>
      <c r="G171" s="121">
        <v>4</v>
      </c>
      <c r="H171" s="303">
        <v>-2.2857142857142847</v>
      </c>
      <c r="I171" s="41">
        <v>3</v>
      </c>
      <c r="J171" s="140">
        <v>4</v>
      </c>
      <c r="K171" s="8">
        <f t="shared" si="33"/>
        <v>0.75</v>
      </c>
      <c r="L171" s="140">
        <v>1</v>
      </c>
      <c r="M171" s="140"/>
      <c r="N171" s="140">
        <v>2</v>
      </c>
      <c r="O171" s="140">
        <v>2</v>
      </c>
      <c r="P171" s="140"/>
      <c r="Q171" s="140"/>
      <c r="R171" s="140"/>
      <c r="S171" s="140"/>
      <c r="T171" s="140"/>
      <c r="U171" s="140"/>
      <c r="V171" s="140">
        <f t="shared" si="28"/>
        <v>5</v>
      </c>
      <c r="W171" s="25">
        <f t="shared" si="40"/>
        <v>1</v>
      </c>
      <c r="X171" s="36">
        <f t="shared" si="30"/>
        <v>0.5</v>
      </c>
      <c r="Y171" s="36" t="e">
        <f t="shared" si="41"/>
        <v>#DIV/0!</v>
      </c>
      <c r="Z171" s="37" t="e">
        <f t="shared" si="42"/>
        <v>#DIV/0!</v>
      </c>
      <c r="AA171" s="1"/>
      <c r="AB171" s="116" t="s">
        <v>249</v>
      </c>
      <c r="AC171" s="111" t="s">
        <v>250</v>
      </c>
      <c r="AD171" s="1"/>
      <c r="AE171" s="109" t="s">
        <v>249</v>
      </c>
      <c r="AF171" s="111" t="s">
        <v>250</v>
      </c>
      <c r="AG171" s="140">
        <v>1</v>
      </c>
      <c r="AH171" s="13">
        <v>7.5714285714285712</v>
      </c>
      <c r="AI171" s="85">
        <v>7</v>
      </c>
      <c r="AJ171" s="28">
        <v>-0.57142857142857117</v>
      </c>
      <c r="AK171" s="121">
        <v>4</v>
      </c>
      <c r="AL171" s="169">
        <v>-2.2857142857142847</v>
      </c>
      <c r="AM171" s="140">
        <v>181</v>
      </c>
      <c r="AN171" s="1"/>
      <c r="AO171" s="109" t="s">
        <v>249</v>
      </c>
      <c r="AP171" s="111" t="s">
        <v>250</v>
      </c>
      <c r="AQ171" s="140">
        <v>1</v>
      </c>
      <c r="AR171" s="13">
        <v>7.5714285714285712</v>
      </c>
      <c r="AS171" s="85">
        <v>7</v>
      </c>
      <c r="AT171" s="28">
        <v>-0.57142857142857117</v>
      </c>
      <c r="AU171" s="121">
        <v>4</v>
      </c>
      <c r="AV171" s="169">
        <v>-2.2857142857142847</v>
      </c>
      <c r="AW171" s="104">
        <v>188</v>
      </c>
      <c r="AY171" s="109" t="s">
        <v>249</v>
      </c>
      <c r="AZ171" s="111" t="s">
        <v>250</v>
      </c>
      <c r="BA171" s="140"/>
      <c r="BB171" s="13">
        <v>7.5714285714285712</v>
      </c>
      <c r="BC171" s="85">
        <v>7</v>
      </c>
      <c r="BD171" s="28">
        <v>-0.57142857142857117</v>
      </c>
      <c r="BE171" s="121">
        <v>4</v>
      </c>
      <c r="BF171" s="169">
        <v>-2.2857142857142847</v>
      </c>
      <c r="BG171" s="140">
        <v>148</v>
      </c>
      <c r="BI171" s="109" t="s">
        <v>249</v>
      </c>
      <c r="BJ171" s="111" t="s">
        <v>250</v>
      </c>
      <c r="BK171" s="140"/>
      <c r="BL171" s="13">
        <v>7.5714285714285712</v>
      </c>
      <c r="BM171" s="85">
        <v>7</v>
      </c>
      <c r="BN171" s="28">
        <v>-0.57142857142857117</v>
      </c>
      <c r="BO171" s="121">
        <v>4</v>
      </c>
      <c r="BP171" s="169">
        <v>-2.2857142857142847</v>
      </c>
      <c r="BQ171" s="289"/>
      <c r="BS171" s="109" t="s">
        <v>249</v>
      </c>
      <c r="BT171" s="111" t="s">
        <v>250</v>
      </c>
      <c r="BU171" s="140"/>
      <c r="BV171" s="13">
        <v>7.5714285714285712</v>
      </c>
      <c r="BW171" s="85">
        <v>7</v>
      </c>
      <c r="BX171" s="28">
        <v>-0.57142857142857117</v>
      </c>
      <c r="BY171" s="121">
        <v>4</v>
      </c>
      <c r="BZ171" s="169">
        <v>-2.2857142857142847</v>
      </c>
      <c r="CA171" s="140">
        <v>154</v>
      </c>
      <c r="CC171" s="109" t="s">
        <v>249</v>
      </c>
      <c r="CD171" s="111" t="s">
        <v>250</v>
      </c>
      <c r="CE171" s="140"/>
      <c r="CF171" s="13">
        <v>7.5714285714285712</v>
      </c>
      <c r="CG171" s="85">
        <v>7</v>
      </c>
      <c r="CH171" s="193">
        <v>-0.57142857142857117</v>
      </c>
      <c r="CI171" s="121">
        <v>4</v>
      </c>
      <c r="CJ171" s="169">
        <v>-2.2857142857142847</v>
      </c>
      <c r="CK171" s="140">
        <v>162</v>
      </c>
      <c r="CM171" s="109" t="s">
        <v>249</v>
      </c>
      <c r="CN171" s="111" t="s">
        <v>250</v>
      </c>
      <c r="CO171" s="140"/>
      <c r="CP171" s="13">
        <v>7.5714285714285712</v>
      </c>
      <c r="CQ171" s="85">
        <v>7</v>
      </c>
      <c r="CR171" s="28">
        <v>-0.57142857142857117</v>
      </c>
      <c r="CS171" s="121">
        <v>4</v>
      </c>
      <c r="CT171" s="282">
        <v>-2.2857142857142847</v>
      </c>
      <c r="CU171" s="140">
        <v>162</v>
      </c>
      <c r="CW171" s="116" t="s">
        <v>249</v>
      </c>
      <c r="CX171" s="111" t="s">
        <v>250</v>
      </c>
      <c r="CY171" s="140"/>
      <c r="CZ171" s="13">
        <v>7.5714285714285712</v>
      </c>
      <c r="DA171" s="85">
        <v>7</v>
      </c>
      <c r="DB171" s="28">
        <v>-0.57142857142857117</v>
      </c>
      <c r="DC171" s="121">
        <v>4</v>
      </c>
      <c r="DD171" s="27">
        <v>-2.2857142857142847</v>
      </c>
      <c r="DE171" s="140">
        <v>163</v>
      </c>
    </row>
    <row r="172" spans="1:109" s="96" customFormat="1" ht="18.75" x14ac:dyDescent="0.3">
      <c r="A172" s="113" t="s">
        <v>249</v>
      </c>
      <c r="B172" s="111" t="s">
        <v>251</v>
      </c>
      <c r="C172" s="140"/>
      <c r="D172" s="11">
        <v>8.125</v>
      </c>
      <c r="E172" s="11">
        <v>8.125</v>
      </c>
      <c r="F172" s="154">
        <v>0</v>
      </c>
      <c r="G172" s="121">
        <v>3</v>
      </c>
      <c r="H172" s="303">
        <v>0</v>
      </c>
      <c r="I172" s="41">
        <v>1</v>
      </c>
      <c r="J172" s="140">
        <v>7</v>
      </c>
      <c r="K172" s="8">
        <f t="shared" si="33"/>
        <v>0.14285714285714285</v>
      </c>
      <c r="L172" s="140">
        <v>1</v>
      </c>
      <c r="M172" s="140">
        <v>5</v>
      </c>
      <c r="N172" s="140"/>
      <c r="O172" s="140">
        <v>1</v>
      </c>
      <c r="P172" s="140"/>
      <c r="Q172" s="140"/>
      <c r="R172" s="140"/>
      <c r="S172" s="140"/>
      <c r="T172" s="140"/>
      <c r="U172" s="140"/>
      <c r="V172" s="140">
        <f t="shared" si="28"/>
        <v>7</v>
      </c>
      <c r="W172" s="25">
        <f t="shared" si="40"/>
        <v>0.16666666666666666</v>
      </c>
      <c r="X172" s="36">
        <f t="shared" si="30"/>
        <v>0</v>
      </c>
      <c r="Y172" s="36" t="e">
        <f t="shared" si="41"/>
        <v>#DIV/0!</v>
      </c>
      <c r="Z172" s="37" t="e">
        <f t="shared" si="42"/>
        <v>#DIV/0!</v>
      </c>
      <c r="AA172" s="1"/>
      <c r="AB172" s="113" t="s">
        <v>249</v>
      </c>
      <c r="AC172" s="111" t="s">
        <v>251</v>
      </c>
      <c r="AD172" s="1"/>
      <c r="AE172" s="120" t="s">
        <v>249</v>
      </c>
      <c r="AF172" s="111" t="s">
        <v>251</v>
      </c>
      <c r="AG172" s="140">
        <v>1</v>
      </c>
      <c r="AH172" s="11">
        <v>8.125</v>
      </c>
      <c r="AI172" s="11">
        <v>8.125</v>
      </c>
      <c r="AJ172" s="154">
        <v>0</v>
      </c>
      <c r="AK172" s="121">
        <v>3</v>
      </c>
      <c r="AL172" s="169">
        <v>0</v>
      </c>
      <c r="AM172" s="140">
        <v>89</v>
      </c>
      <c r="AN172" s="1"/>
      <c r="AO172" s="120" t="s">
        <v>249</v>
      </c>
      <c r="AP172" s="111" t="s">
        <v>251</v>
      </c>
      <c r="AQ172" s="140">
        <v>1</v>
      </c>
      <c r="AR172" s="11">
        <v>8.125</v>
      </c>
      <c r="AS172" s="11">
        <v>8.125</v>
      </c>
      <c r="AT172" s="154">
        <v>0</v>
      </c>
      <c r="AU172" s="121">
        <v>3</v>
      </c>
      <c r="AV172" s="169">
        <v>0</v>
      </c>
      <c r="AW172" s="104">
        <v>92</v>
      </c>
      <c r="AX172"/>
      <c r="AY172" s="120" t="s">
        <v>249</v>
      </c>
      <c r="AZ172" s="111" t="s">
        <v>251</v>
      </c>
      <c r="BA172" s="140"/>
      <c r="BB172" s="11">
        <v>8.125</v>
      </c>
      <c r="BC172" s="11">
        <v>8.125</v>
      </c>
      <c r="BD172" s="154">
        <v>0</v>
      </c>
      <c r="BE172" s="121">
        <v>3</v>
      </c>
      <c r="BF172" s="169">
        <v>0</v>
      </c>
      <c r="BG172" s="140">
        <v>81</v>
      </c>
      <c r="BH172"/>
      <c r="BI172" s="120" t="s">
        <v>249</v>
      </c>
      <c r="BJ172" s="111" t="s">
        <v>251</v>
      </c>
      <c r="BK172" s="140"/>
      <c r="BL172" s="11">
        <v>8.125</v>
      </c>
      <c r="BM172" s="11">
        <v>8.125</v>
      </c>
      <c r="BN172" s="154">
        <v>0</v>
      </c>
      <c r="BO172" s="121">
        <v>3</v>
      </c>
      <c r="BP172" s="169">
        <v>0</v>
      </c>
      <c r="BQ172" s="289"/>
      <c r="BR172"/>
      <c r="BS172" s="120" t="s">
        <v>249</v>
      </c>
      <c r="BT172" s="111" t="s">
        <v>251</v>
      </c>
      <c r="BU172" s="140"/>
      <c r="BV172" s="11">
        <v>8.125</v>
      </c>
      <c r="BW172" s="11">
        <v>8.125</v>
      </c>
      <c r="BX172" s="154">
        <v>0</v>
      </c>
      <c r="BY172" s="121">
        <v>3</v>
      </c>
      <c r="BZ172" s="169">
        <v>0</v>
      </c>
      <c r="CA172" s="140">
        <v>85</v>
      </c>
      <c r="CB172"/>
      <c r="CC172" s="120" t="s">
        <v>249</v>
      </c>
      <c r="CD172" s="111" t="s">
        <v>251</v>
      </c>
      <c r="CE172" s="140"/>
      <c r="CF172" s="11">
        <v>8.125</v>
      </c>
      <c r="CG172" s="11">
        <v>8.125</v>
      </c>
      <c r="CH172" s="154">
        <v>0</v>
      </c>
      <c r="CI172" s="121">
        <v>3</v>
      </c>
      <c r="CJ172" s="169">
        <v>0</v>
      </c>
      <c r="CK172" s="140">
        <v>84</v>
      </c>
      <c r="CL172"/>
      <c r="CM172" s="120" t="s">
        <v>249</v>
      </c>
      <c r="CN172" s="111" t="s">
        <v>251</v>
      </c>
      <c r="CO172" s="140"/>
      <c r="CP172" s="11">
        <v>8.125</v>
      </c>
      <c r="CQ172" s="11">
        <v>8.125</v>
      </c>
      <c r="CR172" s="154">
        <v>0</v>
      </c>
      <c r="CS172" s="121">
        <v>3</v>
      </c>
      <c r="CT172" s="282">
        <v>0</v>
      </c>
      <c r="CU172" s="140">
        <v>84</v>
      </c>
      <c r="CV172"/>
      <c r="CW172" s="113" t="s">
        <v>249</v>
      </c>
      <c r="CX172" s="111" t="s">
        <v>251</v>
      </c>
      <c r="CY172" s="140"/>
      <c r="CZ172" s="11">
        <v>8.125</v>
      </c>
      <c r="DA172" s="11">
        <v>8.125</v>
      </c>
      <c r="DB172" s="154">
        <v>0</v>
      </c>
      <c r="DC172" s="121">
        <v>3</v>
      </c>
      <c r="DD172" s="27">
        <v>0</v>
      </c>
      <c r="DE172" s="140">
        <v>86</v>
      </c>
    </row>
    <row r="173" spans="1:109" ht="18.75" x14ac:dyDescent="0.3">
      <c r="A173" s="113" t="s">
        <v>249</v>
      </c>
      <c r="B173" s="106" t="s">
        <v>138</v>
      </c>
      <c r="C173" s="140">
        <v>2</v>
      </c>
      <c r="D173" s="6">
        <v>10.166666666666668</v>
      </c>
      <c r="E173" s="11">
        <v>8.8888999999999996</v>
      </c>
      <c r="F173" s="154">
        <v>-1.2777666666666683</v>
      </c>
      <c r="G173" s="121">
        <v>2</v>
      </c>
      <c r="H173" s="303">
        <v>-2.5555333333333365</v>
      </c>
      <c r="I173" s="41">
        <v>14</v>
      </c>
      <c r="J173" s="140">
        <v>18</v>
      </c>
      <c r="K173" s="8">
        <f t="shared" si="33"/>
        <v>0.77777777777777779</v>
      </c>
      <c r="L173" s="140">
        <v>3</v>
      </c>
      <c r="M173" s="140">
        <v>2</v>
      </c>
      <c r="N173" s="140">
        <v>6</v>
      </c>
      <c r="O173" s="140">
        <v>6</v>
      </c>
      <c r="P173" s="140">
        <v>2</v>
      </c>
      <c r="Q173" s="140">
        <v>8</v>
      </c>
      <c r="R173" s="140">
        <v>3</v>
      </c>
      <c r="S173" s="140">
        <v>2</v>
      </c>
      <c r="T173" s="140"/>
      <c r="U173" s="140"/>
      <c r="V173" s="140">
        <f t="shared" si="28"/>
        <v>32</v>
      </c>
      <c r="W173" s="25">
        <f t="shared" si="40"/>
        <v>0.6</v>
      </c>
      <c r="X173" s="36">
        <f t="shared" si="30"/>
        <v>0.5</v>
      </c>
      <c r="Y173" s="36">
        <f t="shared" si="41"/>
        <v>0.2</v>
      </c>
      <c r="Z173" s="37">
        <f t="shared" si="42"/>
        <v>0.6</v>
      </c>
      <c r="AA173" s="1"/>
      <c r="AB173" s="113" t="s">
        <v>249</v>
      </c>
      <c r="AC173" s="106" t="s">
        <v>138</v>
      </c>
      <c r="AD173" s="1"/>
      <c r="AE173" s="120" t="s">
        <v>249</v>
      </c>
      <c r="AF173" s="106" t="s">
        <v>138</v>
      </c>
      <c r="AG173" s="140">
        <v>7</v>
      </c>
      <c r="AH173" s="6">
        <v>8.3333333333333339</v>
      </c>
      <c r="AI173" s="11">
        <v>8.8888999999999996</v>
      </c>
      <c r="AJ173" s="154">
        <v>0.55556666666666565</v>
      </c>
      <c r="AK173" s="121">
        <v>2</v>
      </c>
      <c r="AL173" s="169">
        <v>1.1111333333333313</v>
      </c>
      <c r="AM173" s="140">
        <v>62</v>
      </c>
      <c r="AN173" s="1"/>
      <c r="AO173" s="120" t="s">
        <v>249</v>
      </c>
      <c r="AP173" s="106" t="s">
        <v>138</v>
      </c>
      <c r="AQ173" s="140">
        <v>7</v>
      </c>
      <c r="AR173" s="6">
        <v>8.3333333333333339</v>
      </c>
      <c r="AS173" s="11">
        <v>8.8888999999999996</v>
      </c>
      <c r="AT173" s="154">
        <v>0.55556666666666565</v>
      </c>
      <c r="AU173" s="121">
        <v>2</v>
      </c>
      <c r="AV173" s="169">
        <v>1.1111333333333313</v>
      </c>
      <c r="AW173" s="104">
        <v>63</v>
      </c>
      <c r="AY173" s="120" t="s">
        <v>249</v>
      </c>
      <c r="AZ173" s="106" t="s">
        <v>138</v>
      </c>
      <c r="BA173" s="140"/>
      <c r="BB173" s="6">
        <v>8.3333333333333339</v>
      </c>
      <c r="BC173" s="11">
        <v>8.8888999999999996</v>
      </c>
      <c r="BD173" s="154">
        <v>0.55556666666666565</v>
      </c>
      <c r="BE173" s="121">
        <v>2</v>
      </c>
      <c r="BF173" s="169">
        <v>1.1111333333333313</v>
      </c>
      <c r="BG173" s="140">
        <v>56</v>
      </c>
      <c r="BI173" s="120" t="s">
        <v>249</v>
      </c>
      <c r="BJ173" s="106" t="s">
        <v>138</v>
      </c>
      <c r="BK173" s="104">
        <v>2</v>
      </c>
      <c r="BL173" s="12">
        <v>10.166666666666668</v>
      </c>
      <c r="BM173" s="17">
        <v>8.8888999999999996</v>
      </c>
      <c r="BN173" s="53">
        <v>-1.2777666666666683</v>
      </c>
      <c r="BO173" s="54">
        <v>2</v>
      </c>
      <c r="BP173" s="238">
        <v>-2.5555333333333365</v>
      </c>
      <c r="BQ173" s="342"/>
      <c r="BS173" s="120" t="s">
        <v>249</v>
      </c>
      <c r="BT173" s="106" t="s">
        <v>138</v>
      </c>
      <c r="BU173" s="104">
        <v>2</v>
      </c>
      <c r="BV173" s="6">
        <v>10.166666666666668</v>
      </c>
      <c r="BW173" s="11">
        <v>8.8888999999999996</v>
      </c>
      <c r="BX173" s="154">
        <v>-1.2777666666666683</v>
      </c>
      <c r="BY173" s="121">
        <v>2</v>
      </c>
      <c r="BZ173" s="27">
        <v>-2.5555333333333365</v>
      </c>
      <c r="CA173" s="140">
        <v>161</v>
      </c>
      <c r="CC173" s="120" t="s">
        <v>249</v>
      </c>
      <c r="CD173" s="106" t="s">
        <v>138</v>
      </c>
      <c r="CE173" s="140">
        <v>2</v>
      </c>
      <c r="CF173" s="6">
        <v>10.166666666666668</v>
      </c>
      <c r="CG173" s="11">
        <v>8.8888999999999996</v>
      </c>
      <c r="CH173" s="154">
        <v>-1.2777666666666683</v>
      </c>
      <c r="CI173" s="121">
        <v>2</v>
      </c>
      <c r="CJ173" s="27">
        <v>-2.5555333333333365</v>
      </c>
      <c r="CK173" s="140">
        <v>171</v>
      </c>
      <c r="CM173" s="120" t="s">
        <v>249</v>
      </c>
      <c r="CN173" s="106" t="s">
        <v>138</v>
      </c>
      <c r="CO173" s="140">
        <v>2</v>
      </c>
      <c r="CP173" s="6">
        <v>10.166666666666668</v>
      </c>
      <c r="CQ173" s="11">
        <v>8.8888999999999996</v>
      </c>
      <c r="CR173" s="89">
        <v>-1.2777666666666683</v>
      </c>
      <c r="CS173" s="121">
        <v>2</v>
      </c>
      <c r="CT173" s="282">
        <v>-2.5555333333333365</v>
      </c>
      <c r="CU173" s="140">
        <v>171</v>
      </c>
      <c r="CW173" s="113" t="s">
        <v>249</v>
      </c>
      <c r="CX173" s="106" t="s">
        <v>138</v>
      </c>
      <c r="CY173" s="140">
        <v>2</v>
      </c>
      <c r="CZ173" s="6">
        <v>10.166666666666668</v>
      </c>
      <c r="DA173" s="11">
        <v>8.8888999999999996</v>
      </c>
      <c r="DB173" s="154">
        <v>-1.2777666666666683</v>
      </c>
      <c r="DC173" s="121">
        <v>2</v>
      </c>
      <c r="DD173" s="27">
        <v>-2.5555333333333365</v>
      </c>
      <c r="DE173" s="140">
        <v>171</v>
      </c>
    </row>
    <row r="174" spans="1:109" ht="18.75" x14ac:dyDescent="0.3">
      <c r="A174" s="105" t="s">
        <v>252</v>
      </c>
      <c r="B174" s="106" t="s">
        <v>253</v>
      </c>
      <c r="C174" s="140"/>
      <c r="D174" s="6">
        <v>5.5</v>
      </c>
      <c r="E174" s="11">
        <v>5</v>
      </c>
      <c r="F174" s="154">
        <v>-0.5</v>
      </c>
      <c r="G174" s="121">
        <v>6</v>
      </c>
      <c r="H174" s="303">
        <v>-3</v>
      </c>
      <c r="I174" s="41">
        <v>13</v>
      </c>
      <c r="J174" s="140">
        <v>1</v>
      </c>
      <c r="K174" s="8">
        <f t="shared" si="33"/>
        <v>13</v>
      </c>
      <c r="L174" s="140">
        <v>13</v>
      </c>
      <c r="M174" s="140"/>
      <c r="N174" s="140"/>
      <c r="O174" s="140">
        <v>1</v>
      </c>
      <c r="P174" s="140"/>
      <c r="Q174" s="140"/>
      <c r="R174" s="140"/>
      <c r="S174" s="140"/>
      <c r="T174" s="140"/>
      <c r="U174" s="140"/>
      <c r="V174" s="140">
        <f t="shared" si="28"/>
        <v>14</v>
      </c>
      <c r="W174" s="25">
        <f t="shared" si="40"/>
        <v>1</v>
      </c>
      <c r="X174" s="36">
        <f t="shared" si="30"/>
        <v>0</v>
      </c>
      <c r="Y174" s="36" t="e">
        <f t="shared" si="41"/>
        <v>#DIV/0!</v>
      </c>
      <c r="Z174" s="37" t="e">
        <f t="shared" si="42"/>
        <v>#DIV/0!</v>
      </c>
      <c r="AA174" s="1"/>
      <c r="AB174" s="105" t="s">
        <v>252</v>
      </c>
      <c r="AC174" s="106" t="s">
        <v>253</v>
      </c>
      <c r="AD174" s="1"/>
      <c r="AE174" s="105" t="s">
        <v>252</v>
      </c>
      <c r="AF174" s="106" t="s">
        <v>253</v>
      </c>
      <c r="AG174" s="140">
        <v>1</v>
      </c>
      <c r="AH174" s="6">
        <v>5.5</v>
      </c>
      <c r="AI174" s="11">
        <v>5</v>
      </c>
      <c r="AJ174" s="154">
        <v>-0.5</v>
      </c>
      <c r="AK174" s="121">
        <v>6</v>
      </c>
      <c r="AL174" s="169">
        <v>-3</v>
      </c>
      <c r="AM174" s="140">
        <v>194</v>
      </c>
      <c r="AN174" s="1"/>
      <c r="AO174" s="105" t="s">
        <v>252</v>
      </c>
      <c r="AP174" s="106" t="s">
        <v>253</v>
      </c>
      <c r="AQ174" s="140">
        <v>1</v>
      </c>
      <c r="AR174" s="6">
        <v>5.5</v>
      </c>
      <c r="AS174" s="11">
        <v>5</v>
      </c>
      <c r="AT174" s="154">
        <v>-0.5</v>
      </c>
      <c r="AU174" s="121">
        <v>6</v>
      </c>
      <c r="AV174" s="169">
        <v>-3</v>
      </c>
      <c r="AW174" s="104">
        <v>201</v>
      </c>
      <c r="AY174" s="105" t="s">
        <v>252</v>
      </c>
      <c r="AZ174" s="106" t="s">
        <v>253</v>
      </c>
      <c r="BA174" s="140"/>
      <c r="BB174" s="6">
        <v>5.5</v>
      </c>
      <c r="BC174" s="11">
        <v>5</v>
      </c>
      <c r="BD174" s="154">
        <v>-0.5</v>
      </c>
      <c r="BE174" s="121">
        <v>6</v>
      </c>
      <c r="BF174" s="169">
        <v>-3</v>
      </c>
      <c r="BG174" s="140">
        <v>160</v>
      </c>
      <c r="BI174" s="105" t="s">
        <v>252</v>
      </c>
      <c r="BJ174" s="106" t="s">
        <v>253</v>
      </c>
      <c r="BK174" s="140"/>
      <c r="BL174" s="6">
        <v>5.5</v>
      </c>
      <c r="BM174" s="11">
        <v>5</v>
      </c>
      <c r="BN174" s="154">
        <v>-0.5</v>
      </c>
      <c r="BO174" s="121">
        <v>6</v>
      </c>
      <c r="BP174" s="169">
        <v>-3</v>
      </c>
      <c r="BQ174" s="289"/>
      <c r="BS174" s="105" t="s">
        <v>252</v>
      </c>
      <c r="BT174" s="106" t="s">
        <v>253</v>
      </c>
      <c r="BU174" s="140"/>
      <c r="BV174" s="6">
        <v>5.5</v>
      </c>
      <c r="BW174" s="11">
        <v>5</v>
      </c>
      <c r="BX174" s="154">
        <v>-0.5</v>
      </c>
      <c r="BY174" s="121">
        <v>6</v>
      </c>
      <c r="BZ174" s="169">
        <v>-3</v>
      </c>
      <c r="CA174" s="140">
        <v>166</v>
      </c>
      <c r="CC174" s="105" t="s">
        <v>252</v>
      </c>
      <c r="CD174" s="106" t="s">
        <v>253</v>
      </c>
      <c r="CE174" s="140"/>
      <c r="CF174" s="6">
        <v>5.5</v>
      </c>
      <c r="CG174" s="11">
        <v>5</v>
      </c>
      <c r="CH174" s="154">
        <v>-0.5</v>
      </c>
      <c r="CI174" s="121">
        <v>6</v>
      </c>
      <c r="CJ174" s="169">
        <v>-3</v>
      </c>
      <c r="CK174" s="140">
        <v>178</v>
      </c>
      <c r="CM174" s="105" t="s">
        <v>252</v>
      </c>
      <c r="CN174" s="106" t="s">
        <v>253</v>
      </c>
      <c r="CO174" s="140"/>
      <c r="CP174" s="6">
        <v>5.5</v>
      </c>
      <c r="CQ174" s="11">
        <v>5</v>
      </c>
      <c r="CR174" s="154">
        <v>-0.5</v>
      </c>
      <c r="CS174" s="121">
        <v>6</v>
      </c>
      <c r="CT174" s="282">
        <v>-3</v>
      </c>
      <c r="CU174" s="140">
        <v>178</v>
      </c>
      <c r="CW174" s="105" t="s">
        <v>252</v>
      </c>
      <c r="CX174" s="106" t="s">
        <v>253</v>
      </c>
      <c r="CY174" s="140"/>
      <c r="CZ174" s="6">
        <v>5.5</v>
      </c>
      <c r="DA174" s="11">
        <v>5</v>
      </c>
      <c r="DB174" s="154">
        <v>-0.5</v>
      </c>
      <c r="DC174" s="121">
        <v>6</v>
      </c>
      <c r="DD174" s="27">
        <v>-3</v>
      </c>
      <c r="DE174" s="140">
        <v>178</v>
      </c>
    </row>
    <row r="175" spans="1:109" ht="18.75" x14ac:dyDescent="0.3">
      <c r="A175" s="113" t="s">
        <v>254</v>
      </c>
      <c r="B175" s="106" t="s">
        <v>56</v>
      </c>
      <c r="C175" s="140"/>
      <c r="D175" s="6">
        <v>7.875</v>
      </c>
      <c r="E175" s="11">
        <v>8</v>
      </c>
      <c r="F175" s="154">
        <v>0.125</v>
      </c>
      <c r="G175" s="121">
        <v>3</v>
      </c>
      <c r="H175" s="303">
        <v>0.375</v>
      </c>
      <c r="I175" s="41">
        <v>19</v>
      </c>
      <c r="J175" s="140">
        <v>15</v>
      </c>
      <c r="K175" s="8">
        <f t="shared" si="33"/>
        <v>1.2666666666666666</v>
      </c>
      <c r="L175" s="140">
        <v>11</v>
      </c>
      <c r="M175" s="140">
        <v>9</v>
      </c>
      <c r="N175" s="140">
        <v>5</v>
      </c>
      <c r="O175" s="140">
        <v>4</v>
      </c>
      <c r="P175" s="140">
        <v>3</v>
      </c>
      <c r="Q175" s="140">
        <v>2</v>
      </c>
      <c r="R175" s="140"/>
      <c r="S175" s="140"/>
      <c r="T175" s="140"/>
      <c r="U175" s="140"/>
      <c r="V175" s="140">
        <f t="shared" si="28"/>
        <v>34</v>
      </c>
      <c r="W175" s="25">
        <f t="shared" si="40"/>
        <v>0.55000000000000004</v>
      </c>
      <c r="X175" s="36">
        <f t="shared" si="30"/>
        <v>0.55555555555555558</v>
      </c>
      <c r="Y175" s="36">
        <f t="shared" si="41"/>
        <v>0.6</v>
      </c>
      <c r="Z175" s="37" t="e">
        <f t="shared" si="42"/>
        <v>#DIV/0!</v>
      </c>
      <c r="AA175" s="1"/>
      <c r="AB175" s="113" t="s">
        <v>254</v>
      </c>
      <c r="AC175" s="106" t="s">
        <v>56</v>
      </c>
      <c r="AD175" s="1"/>
      <c r="AE175" s="123" t="s">
        <v>254</v>
      </c>
      <c r="AF175" s="106" t="s">
        <v>56</v>
      </c>
      <c r="AG175" s="140">
        <v>6</v>
      </c>
      <c r="AH175" s="6">
        <v>7.875</v>
      </c>
      <c r="AI175" s="11">
        <v>8</v>
      </c>
      <c r="AJ175" s="154">
        <v>0.125</v>
      </c>
      <c r="AK175" s="121">
        <v>3</v>
      </c>
      <c r="AL175" s="169">
        <v>0.375</v>
      </c>
      <c r="AM175" s="140">
        <v>80</v>
      </c>
      <c r="AN175" s="1"/>
      <c r="AO175" s="123" t="s">
        <v>254</v>
      </c>
      <c r="AP175" s="106" t="s">
        <v>56</v>
      </c>
      <c r="AQ175" s="140">
        <v>6</v>
      </c>
      <c r="AR175" s="6">
        <v>7.875</v>
      </c>
      <c r="AS175" s="11">
        <v>8</v>
      </c>
      <c r="AT175" s="154">
        <v>0.125</v>
      </c>
      <c r="AU175" s="121">
        <v>3</v>
      </c>
      <c r="AV175" s="169">
        <v>0.375</v>
      </c>
      <c r="AW175" s="104">
        <v>83</v>
      </c>
      <c r="AY175" s="123" t="s">
        <v>254</v>
      </c>
      <c r="AZ175" s="106" t="s">
        <v>56</v>
      </c>
      <c r="BA175" s="140"/>
      <c r="BB175" s="6">
        <v>7.875</v>
      </c>
      <c r="BC175" s="11">
        <v>8</v>
      </c>
      <c r="BD175" s="154">
        <v>0.125</v>
      </c>
      <c r="BE175" s="121">
        <v>3</v>
      </c>
      <c r="BF175" s="169">
        <v>0.375</v>
      </c>
      <c r="BG175" s="140">
        <v>73</v>
      </c>
      <c r="BI175" s="123" t="s">
        <v>254</v>
      </c>
      <c r="BJ175" s="106" t="s">
        <v>56</v>
      </c>
      <c r="BK175" s="140"/>
      <c r="BL175" s="6">
        <v>7.875</v>
      </c>
      <c r="BM175" s="11">
        <v>8</v>
      </c>
      <c r="BN175" s="154">
        <v>0.125</v>
      </c>
      <c r="BO175" s="121">
        <v>3</v>
      </c>
      <c r="BP175" s="169">
        <v>0.375</v>
      </c>
      <c r="BQ175" s="289"/>
      <c r="BS175" s="123" t="s">
        <v>254</v>
      </c>
      <c r="BT175" s="106" t="s">
        <v>56</v>
      </c>
      <c r="BU175" s="140"/>
      <c r="BV175" s="6">
        <v>7.875</v>
      </c>
      <c r="BW175" s="11">
        <v>8</v>
      </c>
      <c r="BX175" s="154">
        <v>0.125</v>
      </c>
      <c r="BY175" s="121">
        <v>3</v>
      </c>
      <c r="BZ175" s="169">
        <v>0.375</v>
      </c>
      <c r="CA175" s="140">
        <v>77</v>
      </c>
      <c r="CC175" s="123" t="s">
        <v>254</v>
      </c>
      <c r="CD175" s="106" t="s">
        <v>56</v>
      </c>
      <c r="CE175" s="140"/>
      <c r="CF175" s="6">
        <v>7.875</v>
      </c>
      <c r="CG175" s="11">
        <v>8</v>
      </c>
      <c r="CH175" s="154">
        <v>0.125</v>
      </c>
      <c r="CI175" s="121">
        <v>3</v>
      </c>
      <c r="CJ175" s="169">
        <v>0.375</v>
      </c>
      <c r="CK175" s="140">
        <v>75</v>
      </c>
      <c r="CM175" s="123" t="s">
        <v>254</v>
      </c>
      <c r="CN175" s="106" t="s">
        <v>56</v>
      </c>
      <c r="CO175" s="140"/>
      <c r="CP175" s="6">
        <v>7.875</v>
      </c>
      <c r="CQ175" s="11">
        <v>8</v>
      </c>
      <c r="CR175" s="154">
        <v>0.125</v>
      </c>
      <c r="CS175" s="121">
        <v>3</v>
      </c>
      <c r="CT175" s="282">
        <v>0.375</v>
      </c>
      <c r="CU175" s="140">
        <v>75</v>
      </c>
      <c r="CW175" s="113" t="s">
        <v>254</v>
      </c>
      <c r="CX175" s="106" t="s">
        <v>56</v>
      </c>
      <c r="CY175" s="140"/>
      <c r="CZ175" s="6">
        <v>7.875</v>
      </c>
      <c r="DA175" s="11">
        <v>8</v>
      </c>
      <c r="DB175" s="154">
        <v>0.125</v>
      </c>
      <c r="DC175" s="121">
        <v>3</v>
      </c>
      <c r="DD175" s="27">
        <v>0.375</v>
      </c>
      <c r="DE175" s="140">
        <v>78</v>
      </c>
    </row>
    <row r="176" spans="1:109" ht="18.75" x14ac:dyDescent="0.3">
      <c r="A176" s="116" t="s">
        <v>254</v>
      </c>
      <c r="B176" s="106" t="s">
        <v>255</v>
      </c>
      <c r="C176" s="140"/>
      <c r="D176" s="9">
        <v>6.5</v>
      </c>
      <c r="E176" s="85">
        <v>7</v>
      </c>
      <c r="F176" s="28">
        <v>0.5</v>
      </c>
      <c r="G176" s="121">
        <v>4</v>
      </c>
      <c r="H176" s="303">
        <v>2</v>
      </c>
      <c r="I176" s="41">
        <v>2</v>
      </c>
      <c r="J176" s="140">
        <v>2</v>
      </c>
      <c r="K176" s="8">
        <f t="shared" si="33"/>
        <v>1</v>
      </c>
      <c r="L176" s="140"/>
      <c r="M176" s="140">
        <v>1</v>
      </c>
      <c r="N176" s="140">
        <v>1</v>
      </c>
      <c r="O176" s="140"/>
      <c r="P176" s="140"/>
      <c r="Q176" s="140">
        <v>1</v>
      </c>
      <c r="R176" s="140">
        <v>1</v>
      </c>
      <c r="S176" s="140"/>
      <c r="T176" s="140"/>
      <c r="U176" s="140"/>
      <c r="V176" s="140">
        <f t="shared" si="28"/>
        <v>4</v>
      </c>
      <c r="W176" s="25">
        <f t="shared" si="40"/>
        <v>0</v>
      </c>
      <c r="X176" s="36">
        <f t="shared" si="30"/>
        <v>1</v>
      </c>
      <c r="Y176" s="36">
        <f t="shared" si="41"/>
        <v>0</v>
      </c>
      <c r="Z176" s="37">
        <f t="shared" si="42"/>
        <v>1</v>
      </c>
      <c r="AA176" s="1"/>
      <c r="AB176" s="116" t="s">
        <v>254</v>
      </c>
      <c r="AC176" s="106" t="s">
        <v>255</v>
      </c>
      <c r="AD176" s="1"/>
      <c r="AE176" s="116" t="s">
        <v>254</v>
      </c>
      <c r="AF176" s="106" t="s">
        <v>255</v>
      </c>
      <c r="AG176" s="140">
        <v>1</v>
      </c>
      <c r="AH176" s="9">
        <v>6.5</v>
      </c>
      <c r="AI176" s="85">
        <v>7</v>
      </c>
      <c r="AJ176" s="28">
        <v>0.5</v>
      </c>
      <c r="AK176" s="121">
        <v>4</v>
      </c>
      <c r="AL176" s="169">
        <v>2</v>
      </c>
      <c r="AM176" s="140">
        <v>38</v>
      </c>
      <c r="AN176" s="1"/>
      <c r="AO176" s="116" t="s">
        <v>254</v>
      </c>
      <c r="AP176" s="106" t="s">
        <v>255</v>
      </c>
      <c r="AQ176" s="140">
        <v>1</v>
      </c>
      <c r="AR176" s="9">
        <v>6.5</v>
      </c>
      <c r="AS176" s="85">
        <v>7</v>
      </c>
      <c r="AT176" s="28">
        <v>0.5</v>
      </c>
      <c r="AU176" s="121">
        <v>4</v>
      </c>
      <c r="AV176" s="169">
        <v>2</v>
      </c>
      <c r="AW176" s="104">
        <v>38</v>
      </c>
      <c r="AY176" s="116" t="s">
        <v>254</v>
      </c>
      <c r="AZ176" s="106" t="s">
        <v>255</v>
      </c>
      <c r="BA176" s="140"/>
      <c r="BB176" s="9">
        <v>6.5</v>
      </c>
      <c r="BC176" s="85">
        <v>7</v>
      </c>
      <c r="BD176" s="28">
        <v>0.5</v>
      </c>
      <c r="BE176" s="121">
        <v>4</v>
      </c>
      <c r="BF176" s="169">
        <v>2</v>
      </c>
      <c r="BG176" s="140">
        <v>38</v>
      </c>
      <c r="BI176" s="116" t="s">
        <v>254</v>
      </c>
      <c r="BJ176" s="106" t="s">
        <v>255</v>
      </c>
      <c r="BK176" s="140"/>
      <c r="BL176" s="9">
        <v>6.5</v>
      </c>
      <c r="BM176" s="85">
        <v>7</v>
      </c>
      <c r="BN176" s="28">
        <v>0.5</v>
      </c>
      <c r="BO176" s="121">
        <v>4</v>
      </c>
      <c r="BP176" s="169">
        <v>2</v>
      </c>
      <c r="BQ176" s="289"/>
      <c r="BS176" s="116" t="s">
        <v>254</v>
      </c>
      <c r="BT176" s="106" t="s">
        <v>255</v>
      </c>
      <c r="BU176" s="140"/>
      <c r="BV176" s="9">
        <v>6.5</v>
      </c>
      <c r="BW176" s="85">
        <v>7</v>
      </c>
      <c r="BX176" s="28">
        <v>0.5</v>
      </c>
      <c r="BY176" s="121">
        <v>4</v>
      </c>
      <c r="BZ176" s="169">
        <v>2</v>
      </c>
      <c r="CA176" s="140">
        <v>38</v>
      </c>
      <c r="CC176" s="116" t="s">
        <v>254</v>
      </c>
      <c r="CD176" s="106" t="s">
        <v>255</v>
      </c>
      <c r="CE176" s="140"/>
      <c r="CF176" s="9">
        <v>6.5</v>
      </c>
      <c r="CG176" s="85">
        <v>7</v>
      </c>
      <c r="CH176" s="28">
        <v>0.5</v>
      </c>
      <c r="CI176" s="121">
        <v>4</v>
      </c>
      <c r="CJ176" s="169">
        <v>2</v>
      </c>
      <c r="CK176" s="140">
        <v>39</v>
      </c>
      <c r="CM176" s="116" t="s">
        <v>254</v>
      </c>
      <c r="CN176" s="106" t="s">
        <v>255</v>
      </c>
      <c r="CO176" s="140"/>
      <c r="CP176" s="9">
        <v>6.5</v>
      </c>
      <c r="CQ176" s="85">
        <v>7</v>
      </c>
      <c r="CR176" s="28">
        <v>0.5</v>
      </c>
      <c r="CS176" s="121">
        <v>4</v>
      </c>
      <c r="CT176" s="282">
        <v>2</v>
      </c>
      <c r="CU176" s="140">
        <v>36</v>
      </c>
      <c r="CV176" s="96"/>
      <c r="CW176" s="116" t="s">
        <v>254</v>
      </c>
      <c r="CX176" s="106" t="s">
        <v>255</v>
      </c>
      <c r="CY176" s="140"/>
      <c r="CZ176" s="9">
        <v>6.5</v>
      </c>
      <c r="DA176" s="85">
        <v>7</v>
      </c>
      <c r="DB176" s="28">
        <v>0.5</v>
      </c>
      <c r="DC176" s="121">
        <v>4</v>
      </c>
      <c r="DD176" s="27">
        <v>2</v>
      </c>
      <c r="DE176" s="140">
        <v>36</v>
      </c>
    </row>
    <row r="177" spans="1:109" ht="18.75" x14ac:dyDescent="0.3">
      <c r="A177" s="117" t="s">
        <v>254</v>
      </c>
      <c r="B177" s="106" t="s">
        <v>256</v>
      </c>
      <c r="C177" s="140"/>
      <c r="D177" s="6">
        <v>10.222222222222221</v>
      </c>
      <c r="E177" s="11">
        <v>10.222222222222221</v>
      </c>
      <c r="F177" s="154">
        <v>0</v>
      </c>
      <c r="G177" s="121">
        <v>1</v>
      </c>
      <c r="H177" s="303">
        <v>0</v>
      </c>
      <c r="I177" s="41"/>
      <c r="J177" s="140">
        <v>23</v>
      </c>
      <c r="K177" s="8">
        <f t="shared" si="33"/>
        <v>0</v>
      </c>
      <c r="L177" s="140"/>
      <c r="M177" s="140">
        <v>21</v>
      </c>
      <c r="N177" s="140"/>
      <c r="O177" s="140">
        <v>2</v>
      </c>
      <c r="P177" s="140"/>
      <c r="Q177" s="140"/>
      <c r="R177" s="140"/>
      <c r="S177" s="140"/>
      <c r="T177" s="140"/>
      <c r="U177" s="140"/>
      <c r="V177" s="140">
        <f t="shared" si="28"/>
        <v>23</v>
      </c>
      <c r="W177" s="25">
        <f t="shared" si="40"/>
        <v>0</v>
      </c>
      <c r="X177" s="36">
        <f t="shared" si="30"/>
        <v>0</v>
      </c>
      <c r="Y177" s="36" t="e">
        <f t="shared" si="41"/>
        <v>#DIV/0!</v>
      </c>
      <c r="Z177" s="37" t="e">
        <f t="shared" si="42"/>
        <v>#DIV/0!</v>
      </c>
      <c r="AA177" s="1"/>
      <c r="AB177" s="117" t="s">
        <v>254</v>
      </c>
      <c r="AC177" s="106" t="s">
        <v>256</v>
      </c>
      <c r="AD177" s="1"/>
      <c r="AE177" s="114" t="s">
        <v>254</v>
      </c>
      <c r="AF177" s="106" t="s">
        <v>256</v>
      </c>
      <c r="AG177" s="140">
        <v>4</v>
      </c>
      <c r="AH177" s="6">
        <v>10.222222222222221</v>
      </c>
      <c r="AI177" s="11">
        <v>10.222222222222221</v>
      </c>
      <c r="AJ177" s="154">
        <v>0</v>
      </c>
      <c r="AK177" s="121">
        <v>1</v>
      </c>
      <c r="AL177" s="169">
        <v>0</v>
      </c>
      <c r="AM177" s="140">
        <v>89</v>
      </c>
      <c r="AN177" s="1"/>
      <c r="AO177" s="114" t="s">
        <v>254</v>
      </c>
      <c r="AP177" s="106" t="s">
        <v>256</v>
      </c>
      <c r="AQ177" s="140">
        <v>4</v>
      </c>
      <c r="AR177" s="6">
        <v>10.222222222222221</v>
      </c>
      <c r="AS177" s="11">
        <v>10.222222222222221</v>
      </c>
      <c r="AT177" s="154">
        <v>0</v>
      </c>
      <c r="AU177" s="121">
        <v>1</v>
      </c>
      <c r="AV177" s="169">
        <v>0</v>
      </c>
      <c r="AW177" s="104">
        <v>92</v>
      </c>
      <c r="AY177" s="114" t="s">
        <v>254</v>
      </c>
      <c r="AZ177" s="106" t="s">
        <v>256</v>
      </c>
      <c r="BA177" s="140"/>
      <c r="BB177" s="6">
        <v>10.222222222222221</v>
      </c>
      <c r="BC177" s="11">
        <v>10.222222222222221</v>
      </c>
      <c r="BD177" s="154">
        <v>0</v>
      </c>
      <c r="BE177" s="121">
        <v>1</v>
      </c>
      <c r="BF177" s="169">
        <v>0</v>
      </c>
      <c r="BG177" s="140">
        <v>81</v>
      </c>
      <c r="BI177" s="114" t="s">
        <v>254</v>
      </c>
      <c r="BJ177" s="106" t="s">
        <v>256</v>
      </c>
      <c r="BK177" s="140"/>
      <c r="BL177" s="6">
        <v>10.222222222222221</v>
      </c>
      <c r="BM177" s="11">
        <v>10.222222222222221</v>
      </c>
      <c r="BN177" s="154">
        <v>0</v>
      </c>
      <c r="BO177" s="121">
        <v>1</v>
      </c>
      <c r="BP177" s="169">
        <v>0</v>
      </c>
      <c r="BQ177" s="289"/>
      <c r="BS177" s="114" t="s">
        <v>254</v>
      </c>
      <c r="BT177" s="106" t="s">
        <v>256</v>
      </c>
      <c r="BU177" s="140"/>
      <c r="BV177" s="6">
        <v>10.222222222222221</v>
      </c>
      <c r="BW177" s="11">
        <v>10.222222222222221</v>
      </c>
      <c r="BX177" s="154">
        <v>0</v>
      </c>
      <c r="BY177" s="121">
        <v>1</v>
      </c>
      <c r="BZ177" s="169">
        <v>0</v>
      </c>
      <c r="CA177" s="140">
        <v>85</v>
      </c>
      <c r="CC177" s="114" t="s">
        <v>254</v>
      </c>
      <c r="CD177" s="106" t="s">
        <v>256</v>
      </c>
      <c r="CE177" s="140"/>
      <c r="CF177" s="6">
        <v>10.222222222222221</v>
      </c>
      <c r="CG177" s="11">
        <v>10.222222222222221</v>
      </c>
      <c r="CH177" s="154">
        <v>0</v>
      </c>
      <c r="CI177" s="121">
        <v>1</v>
      </c>
      <c r="CJ177" s="169">
        <v>0</v>
      </c>
      <c r="CK177" s="140">
        <v>84</v>
      </c>
      <c r="CM177" s="114" t="s">
        <v>254</v>
      </c>
      <c r="CN177" s="106" t="s">
        <v>256</v>
      </c>
      <c r="CO177" s="140"/>
      <c r="CP177" s="6">
        <v>10.222222222222221</v>
      </c>
      <c r="CQ177" s="11">
        <v>10.222222222222221</v>
      </c>
      <c r="CR177" s="154">
        <v>0</v>
      </c>
      <c r="CS177" s="121">
        <v>1</v>
      </c>
      <c r="CT177" s="282">
        <v>0</v>
      </c>
      <c r="CU177" s="140">
        <v>84</v>
      </c>
      <c r="CW177" s="117" t="s">
        <v>254</v>
      </c>
      <c r="CX177" s="106" t="s">
        <v>256</v>
      </c>
      <c r="CY177" s="140"/>
      <c r="CZ177" s="6">
        <v>10.222222222222221</v>
      </c>
      <c r="DA177" s="11">
        <v>10.222222222222221</v>
      </c>
      <c r="DB177" s="154">
        <v>0</v>
      </c>
      <c r="DC177" s="121">
        <v>1</v>
      </c>
      <c r="DD177" s="27">
        <v>0</v>
      </c>
      <c r="DE177" s="140">
        <v>86</v>
      </c>
    </row>
    <row r="178" spans="1:109" ht="18.75" x14ac:dyDescent="0.3">
      <c r="A178" s="113" t="s">
        <v>259</v>
      </c>
      <c r="B178" s="111" t="s">
        <v>98</v>
      </c>
      <c r="C178" s="140"/>
      <c r="D178" s="6">
        <v>8</v>
      </c>
      <c r="E178" s="11">
        <v>7.5</v>
      </c>
      <c r="F178" s="154">
        <v>-0.5</v>
      </c>
      <c r="G178" s="121">
        <v>4</v>
      </c>
      <c r="H178" s="303">
        <v>-2</v>
      </c>
      <c r="I178" s="41">
        <v>1</v>
      </c>
      <c r="J178" s="140">
        <v>12</v>
      </c>
      <c r="K178" s="8">
        <f t="shared" si="33"/>
        <v>8.3333333333333329E-2</v>
      </c>
      <c r="L178" s="140">
        <v>1</v>
      </c>
      <c r="M178" s="140">
        <v>3</v>
      </c>
      <c r="N178" s="140"/>
      <c r="O178" s="140">
        <v>2</v>
      </c>
      <c r="P178" s="140"/>
      <c r="Q178" s="140">
        <v>6</v>
      </c>
      <c r="R178" s="140"/>
      <c r="S178" s="140">
        <v>1</v>
      </c>
      <c r="T178" s="140"/>
      <c r="U178" s="140"/>
      <c r="V178" s="140">
        <f t="shared" si="28"/>
        <v>13</v>
      </c>
      <c r="W178" s="25">
        <f t="shared" si="40"/>
        <v>0.25</v>
      </c>
      <c r="X178" s="36">
        <f t="shared" si="30"/>
        <v>0</v>
      </c>
      <c r="Y178" s="36">
        <f t="shared" si="41"/>
        <v>0</v>
      </c>
      <c r="Z178" s="37">
        <f t="shared" si="42"/>
        <v>0</v>
      </c>
      <c r="AA178" s="1"/>
      <c r="AB178" s="113" t="s">
        <v>259</v>
      </c>
      <c r="AC178" s="111" t="s">
        <v>98</v>
      </c>
      <c r="AD178" s="1"/>
      <c r="AE178" s="120" t="s">
        <v>259</v>
      </c>
      <c r="AF178" s="111" t="s">
        <v>98</v>
      </c>
      <c r="AG178" s="140">
        <v>4</v>
      </c>
      <c r="AH178" s="6">
        <v>8</v>
      </c>
      <c r="AI178" s="11">
        <v>7.5</v>
      </c>
      <c r="AJ178" s="154">
        <v>-0.5</v>
      </c>
      <c r="AK178" s="121">
        <v>4</v>
      </c>
      <c r="AL178" s="169">
        <v>-2</v>
      </c>
      <c r="AM178" s="140">
        <v>177</v>
      </c>
      <c r="AN178" s="1"/>
      <c r="AO178" s="120" t="s">
        <v>259</v>
      </c>
      <c r="AP178" s="111" t="s">
        <v>98</v>
      </c>
      <c r="AQ178" s="140">
        <v>4</v>
      </c>
      <c r="AR178" s="6">
        <v>8</v>
      </c>
      <c r="AS178" s="11">
        <v>7.5</v>
      </c>
      <c r="AT178" s="154">
        <v>-0.5</v>
      </c>
      <c r="AU178" s="121">
        <v>4</v>
      </c>
      <c r="AV178" s="169">
        <v>-2</v>
      </c>
      <c r="AW178" s="104">
        <v>184</v>
      </c>
      <c r="AY178" s="120" t="s">
        <v>259</v>
      </c>
      <c r="AZ178" s="111" t="s">
        <v>98</v>
      </c>
      <c r="BA178" s="140"/>
      <c r="BB178" s="6">
        <v>8</v>
      </c>
      <c r="BC178" s="11">
        <v>7.5</v>
      </c>
      <c r="BD178" s="154">
        <v>-0.5</v>
      </c>
      <c r="BE178" s="121">
        <v>4</v>
      </c>
      <c r="BF178" s="169">
        <v>-2</v>
      </c>
      <c r="BG178" s="140">
        <v>144</v>
      </c>
      <c r="BI178" s="120" t="s">
        <v>259</v>
      </c>
      <c r="BJ178" s="111" t="s">
        <v>98</v>
      </c>
      <c r="BK178" s="140"/>
      <c r="BL178" s="6">
        <v>8</v>
      </c>
      <c r="BM178" s="11">
        <v>7.5</v>
      </c>
      <c r="BN178" s="154">
        <v>-0.5</v>
      </c>
      <c r="BO178" s="121">
        <v>4</v>
      </c>
      <c r="BP178" s="169">
        <v>-2</v>
      </c>
      <c r="BQ178" s="289"/>
      <c r="BS178" s="120" t="s">
        <v>259</v>
      </c>
      <c r="BT178" s="111" t="s">
        <v>98</v>
      </c>
      <c r="BU178" s="140"/>
      <c r="BV178" s="6">
        <v>8</v>
      </c>
      <c r="BW178" s="11">
        <v>7.5</v>
      </c>
      <c r="BX178" s="154">
        <v>-0.5</v>
      </c>
      <c r="BY178" s="121">
        <v>4</v>
      </c>
      <c r="BZ178" s="169">
        <v>-2</v>
      </c>
      <c r="CA178" s="140">
        <v>149</v>
      </c>
      <c r="CC178" s="120" t="s">
        <v>259</v>
      </c>
      <c r="CD178" s="111" t="s">
        <v>98</v>
      </c>
      <c r="CE178" s="140"/>
      <c r="CF178" s="6">
        <v>8</v>
      </c>
      <c r="CG178" s="11">
        <v>7.5</v>
      </c>
      <c r="CH178" s="154">
        <v>-0.5</v>
      </c>
      <c r="CI178" s="121">
        <v>4</v>
      </c>
      <c r="CJ178" s="169">
        <v>-2</v>
      </c>
      <c r="CK178" s="140">
        <v>158</v>
      </c>
      <c r="CM178" s="120" t="s">
        <v>259</v>
      </c>
      <c r="CN178" s="111" t="s">
        <v>98</v>
      </c>
      <c r="CO178" s="140"/>
      <c r="CP178" s="6">
        <v>8</v>
      </c>
      <c r="CQ178" s="11">
        <v>7.5</v>
      </c>
      <c r="CR178" s="154">
        <v>-0.5</v>
      </c>
      <c r="CS178" s="121">
        <v>4</v>
      </c>
      <c r="CT178" s="282">
        <v>-2</v>
      </c>
      <c r="CU178" s="140">
        <v>158</v>
      </c>
      <c r="CW178" s="113" t="s">
        <v>259</v>
      </c>
      <c r="CX178" s="111" t="s">
        <v>98</v>
      </c>
      <c r="CY178" s="140"/>
      <c r="CZ178" s="6">
        <v>8</v>
      </c>
      <c r="DA178" s="11">
        <v>7.5</v>
      </c>
      <c r="DB178" s="154">
        <v>-0.5</v>
      </c>
      <c r="DC178" s="121">
        <v>4</v>
      </c>
      <c r="DD178" s="27">
        <v>-2</v>
      </c>
      <c r="DE178" s="140">
        <v>159</v>
      </c>
    </row>
    <row r="179" spans="1:109" ht="18.75" x14ac:dyDescent="0.3">
      <c r="A179" s="110" t="s">
        <v>259</v>
      </c>
      <c r="B179" s="111" t="s">
        <v>260</v>
      </c>
      <c r="C179" s="140"/>
      <c r="D179" s="6">
        <v>7.75</v>
      </c>
      <c r="E179" s="11">
        <v>7.6665999999999999</v>
      </c>
      <c r="F179" s="154">
        <v>-8.3400000000000141E-2</v>
      </c>
      <c r="G179" s="121">
        <v>3</v>
      </c>
      <c r="H179" s="303">
        <v>-0.25020000000000042</v>
      </c>
      <c r="I179" s="41">
        <v>6</v>
      </c>
      <c r="J179" s="140">
        <v>28</v>
      </c>
      <c r="K179" s="8">
        <f t="shared" si="33"/>
        <v>0.21428571428571427</v>
      </c>
      <c r="L179" s="140"/>
      <c r="M179" s="140">
        <v>16</v>
      </c>
      <c r="N179" s="140">
        <v>6</v>
      </c>
      <c r="O179" s="140">
        <v>11</v>
      </c>
      <c r="P179" s="140"/>
      <c r="Q179" s="140">
        <v>1</v>
      </c>
      <c r="R179" s="140"/>
      <c r="S179" s="140"/>
      <c r="T179" s="140"/>
      <c r="U179" s="140"/>
      <c r="V179" s="140">
        <f t="shared" si="28"/>
        <v>34</v>
      </c>
      <c r="W179" s="25">
        <f t="shared" si="40"/>
        <v>0</v>
      </c>
      <c r="X179" s="36">
        <f t="shared" si="30"/>
        <v>0.35294117647058826</v>
      </c>
      <c r="Y179" s="36">
        <f t="shared" si="41"/>
        <v>0</v>
      </c>
      <c r="Z179" s="37" t="e">
        <f t="shared" si="42"/>
        <v>#DIV/0!</v>
      </c>
      <c r="AA179" s="1"/>
      <c r="AB179" s="110" t="s">
        <v>259</v>
      </c>
      <c r="AC179" s="111" t="s">
        <v>260</v>
      </c>
      <c r="AD179" s="1"/>
      <c r="AE179" s="113" t="s">
        <v>259</v>
      </c>
      <c r="AF179" s="111" t="s">
        <v>260</v>
      </c>
      <c r="AG179" s="140">
        <v>4</v>
      </c>
      <c r="AH179" s="6">
        <v>7.75</v>
      </c>
      <c r="AI179" s="11">
        <v>7.6665999999999999</v>
      </c>
      <c r="AJ179" s="154">
        <v>-8.3400000000000141E-2</v>
      </c>
      <c r="AK179" s="121">
        <v>3</v>
      </c>
      <c r="AL179" s="169">
        <v>-0.25020000000000042</v>
      </c>
      <c r="AM179" s="140">
        <v>135</v>
      </c>
      <c r="AN179" s="1"/>
      <c r="AO179" s="113" t="s">
        <v>259</v>
      </c>
      <c r="AP179" s="111" t="s">
        <v>260</v>
      </c>
      <c r="AQ179" s="140">
        <v>4</v>
      </c>
      <c r="AR179" s="6">
        <v>7.75</v>
      </c>
      <c r="AS179" s="11">
        <v>7.6665999999999999</v>
      </c>
      <c r="AT179" s="154">
        <v>-8.3400000000000141E-2</v>
      </c>
      <c r="AU179" s="121">
        <v>3</v>
      </c>
      <c r="AV179" s="169">
        <v>-0.25020000000000042</v>
      </c>
      <c r="AW179" s="104">
        <v>143</v>
      </c>
      <c r="AY179" s="113" t="s">
        <v>259</v>
      </c>
      <c r="AZ179" s="111" t="s">
        <v>260</v>
      </c>
      <c r="BA179" s="140"/>
      <c r="BB179" s="6">
        <v>7.75</v>
      </c>
      <c r="BC179" s="11">
        <v>7.6665999999999999</v>
      </c>
      <c r="BD179" s="154">
        <v>-8.3400000000000141E-2</v>
      </c>
      <c r="BE179" s="121">
        <v>3</v>
      </c>
      <c r="BF179" s="169">
        <v>-0.25020000000000042</v>
      </c>
      <c r="BG179" s="140">
        <v>115</v>
      </c>
      <c r="BI179" s="113" t="s">
        <v>259</v>
      </c>
      <c r="BJ179" s="111" t="s">
        <v>260</v>
      </c>
      <c r="BK179" s="140"/>
      <c r="BL179" s="6">
        <v>7.75</v>
      </c>
      <c r="BM179" s="11">
        <v>7.6665999999999999</v>
      </c>
      <c r="BN179" s="154">
        <v>-8.3400000000000141E-2</v>
      </c>
      <c r="BO179" s="121">
        <v>3</v>
      </c>
      <c r="BP179" s="169">
        <v>-0.25020000000000042</v>
      </c>
      <c r="BQ179" s="289"/>
      <c r="BS179" s="113" t="s">
        <v>259</v>
      </c>
      <c r="BT179" s="111" t="s">
        <v>260</v>
      </c>
      <c r="BU179" s="140"/>
      <c r="BV179" s="6">
        <v>7.75</v>
      </c>
      <c r="BW179" s="11">
        <v>7.6665999999999999</v>
      </c>
      <c r="BX179" s="154">
        <v>-8.3400000000000141E-2</v>
      </c>
      <c r="BY179" s="121">
        <v>3</v>
      </c>
      <c r="BZ179" s="169">
        <v>-0.25020000000000042</v>
      </c>
      <c r="CA179" s="140">
        <v>120</v>
      </c>
      <c r="CC179" s="113" t="s">
        <v>259</v>
      </c>
      <c r="CD179" s="111" t="s">
        <v>260</v>
      </c>
      <c r="CE179" s="140"/>
      <c r="CF179" s="6">
        <v>7.75</v>
      </c>
      <c r="CG179" s="11">
        <v>7.6665999999999999</v>
      </c>
      <c r="CH179" s="154">
        <v>-8.3400000000000141E-2</v>
      </c>
      <c r="CI179" s="121">
        <v>3</v>
      </c>
      <c r="CJ179" s="169">
        <v>-0.25020000000000042</v>
      </c>
      <c r="CK179" s="140">
        <v>126</v>
      </c>
      <c r="CM179" s="113" t="s">
        <v>259</v>
      </c>
      <c r="CN179" s="111" t="s">
        <v>260</v>
      </c>
      <c r="CO179" s="140"/>
      <c r="CP179" s="6">
        <v>7.75</v>
      </c>
      <c r="CQ179" s="11">
        <v>7.6665999999999999</v>
      </c>
      <c r="CR179" s="154">
        <v>-8.3400000000000141E-2</v>
      </c>
      <c r="CS179" s="121">
        <v>3</v>
      </c>
      <c r="CT179" s="282">
        <v>-0.25020000000000042</v>
      </c>
      <c r="CU179" s="140">
        <v>126</v>
      </c>
      <c r="CW179" s="110" t="s">
        <v>259</v>
      </c>
      <c r="CX179" s="111" t="s">
        <v>260</v>
      </c>
      <c r="CY179" s="140"/>
      <c r="CZ179" s="6">
        <v>7.75</v>
      </c>
      <c r="DA179" s="11">
        <v>7.6665999999999999</v>
      </c>
      <c r="DB179" s="154">
        <v>-8.3400000000000141E-2</v>
      </c>
      <c r="DC179" s="121">
        <v>3</v>
      </c>
      <c r="DD179" s="27">
        <v>-0.25020000000000042</v>
      </c>
      <c r="DE179" s="140">
        <v>128</v>
      </c>
    </row>
    <row r="180" spans="1:109" ht="18.75" x14ac:dyDescent="0.3">
      <c r="A180" s="113" t="s">
        <v>259</v>
      </c>
      <c r="B180" s="111" t="s">
        <v>261</v>
      </c>
      <c r="C180" s="140"/>
      <c r="D180" s="9">
        <v>9</v>
      </c>
      <c r="E180" s="85">
        <v>8</v>
      </c>
      <c r="F180" s="28">
        <v>-1</v>
      </c>
      <c r="G180" s="121">
        <v>3</v>
      </c>
      <c r="H180" s="303">
        <v>-3</v>
      </c>
      <c r="I180" s="41"/>
      <c r="J180" s="140">
        <v>4</v>
      </c>
      <c r="K180" s="8">
        <f t="shared" si="33"/>
        <v>0</v>
      </c>
      <c r="L180" s="140"/>
      <c r="M180" s="140"/>
      <c r="N180" s="140"/>
      <c r="O180" s="140">
        <v>4</v>
      </c>
      <c r="P180" s="140"/>
      <c r="Q180" s="140"/>
      <c r="R180" s="140"/>
      <c r="S180" s="140"/>
      <c r="T180" s="140"/>
      <c r="U180" s="140"/>
      <c r="V180" s="140">
        <f t="shared" si="28"/>
        <v>4</v>
      </c>
      <c r="W180" s="25" t="e">
        <f t="shared" si="40"/>
        <v>#DIV/0!</v>
      </c>
      <c r="X180" s="36">
        <f t="shared" si="30"/>
        <v>0</v>
      </c>
      <c r="Y180" s="36" t="e">
        <f t="shared" si="41"/>
        <v>#DIV/0!</v>
      </c>
      <c r="Z180" s="37" t="e">
        <f t="shared" si="42"/>
        <v>#DIV/0!</v>
      </c>
      <c r="AA180" s="1"/>
      <c r="AB180" s="113" t="s">
        <v>259</v>
      </c>
      <c r="AC180" s="111" t="s">
        <v>261</v>
      </c>
      <c r="AD180" s="1"/>
      <c r="AE180" s="120" t="s">
        <v>259</v>
      </c>
      <c r="AF180" s="111" t="s">
        <v>261</v>
      </c>
      <c r="AG180" s="140">
        <v>1</v>
      </c>
      <c r="AH180" s="9">
        <v>9</v>
      </c>
      <c r="AI180" s="85">
        <v>8</v>
      </c>
      <c r="AJ180" s="28">
        <v>-1</v>
      </c>
      <c r="AK180" s="121">
        <v>3</v>
      </c>
      <c r="AL180" s="169">
        <v>-3</v>
      </c>
      <c r="AM180" s="140">
        <v>194</v>
      </c>
      <c r="AN180" s="1"/>
      <c r="AO180" s="120" t="s">
        <v>259</v>
      </c>
      <c r="AP180" s="111" t="s">
        <v>261</v>
      </c>
      <c r="AQ180" s="140">
        <v>1</v>
      </c>
      <c r="AR180" s="9">
        <v>9</v>
      </c>
      <c r="AS180" s="85">
        <v>8</v>
      </c>
      <c r="AT180" s="28">
        <v>-1</v>
      </c>
      <c r="AU180" s="121">
        <v>3</v>
      </c>
      <c r="AV180" s="169">
        <v>-3</v>
      </c>
      <c r="AW180" s="104">
        <v>201</v>
      </c>
      <c r="AY180" s="120" t="s">
        <v>259</v>
      </c>
      <c r="AZ180" s="111" t="s">
        <v>261</v>
      </c>
      <c r="BA180" s="140"/>
      <c r="BB180" s="9">
        <v>9</v>
      </c>
      <c r="BC180" s="85">
        <v>8</v>
      </c>
      <c r="BD180" s="28">
        <v>-1</v>
      </c>
      <c r="BE180" s="121">
        <v>3</v>
      </c>
      <c r="BF180" s="169">
        <v>-3</v>
      </c>
      <c r="BG180" s="140">
        <v>160</v>
      </c>
      <c r="BI180" s="120" t="s">
        <v>259</v>
      </c>
      <c r="BJ180" s="111" t="s">
        <v>261</v>
      </c>
      <c r="BK180" s="140"/>
      <c r="BL180" s="9">
        <v>9</v>
      </c>
      <c r="BM180" s="85">
        <v>8</v>
      </c>
      <c r="BN180" s="28">
        <v>-1</v>
      </c>
      <c r="BO180" s="121">
        <v>3</v>
      </c>
      <c r="BP180" s="169">
        <v>-3</v>
      </c>
      <c r="BQ180" s="289"/>
      <c r="BS180" s="120" t="s">
        <v>259</v>
      </c>
      <c r="BT180" s="111" t="s">
        <v>261</v>
      </c>
      <c r="BU180" s="140"/>
      <c r="BV180" s="9">
        <v>9</v>
      </c>
      <c r="BW180" s="85">
        <v>8</v>
      </c>
      <c r="BX180" s="28">
        <v>-1</v>
      </c>
      <c r="BY180" s="121">
        <v>3</v>
      </c>
      <c r="BZ180" s="169">
        <v>-3</v>
      </c>
      <c r="CA180" s="140">
        <v>166</v>
      </c>
      <c r="CC180" s="120" t="s">
        <v>259</v>
      </c>
      <c r="CD180" s="111" t="s">
        <v>261</v>
      </c>
      <c r="CE180" s="140"/>
      <c r="CF180" s="9">
        <v>9</v>
      </c>
      <c r="CG180" s="85">
        <v>8</v>
      </c>
      <c r="CH180" s="28">
        <v>-1</v>
      </c>
      <c r="CI180" s="121">
        <v>3</v>
      </c>
      <c r="CJ180" s="169">
        <v>-3</v>
      </c>
      <c r="CK180" s="140">
        <v>178</v>
      </c>
      <c r="CM180" s="120" t="s">
        <v>259</v>
      </c>
      <c r="CN180" s="111" t="s">
        <v>261</v>
      </c>
      <c r="CO180" s="140"/>
      <c r="CP180" s="9">
        <v>9</v>
      </c>
      <c r="CQ180" s="85">
        <v>8</v>
      </c>
      <c r="CR180" s="28">
        <v>-1</v>
      </c>
      <c r="CS180" s="121">
        <v>3</v>
      </c>
      <c r="CT180" s="282">
        <v>-3</v>
      </c>
      <c r="CU180" s="140">
        <v>178</v>
      </c>
      <c r="CW180" s="113" t="s">
        <v>259</v>
      </c>
      <c r="CX180" s="111" t="s">
        <v>261</v>
      </c>
      <c r="CY180" s="140"/>
      <c r="CZ180" s="9">
        <v>9</v>
      </c>
      <c r="DA180" s="85">
        <v>8</v>
      </c>
      <c r="DB180" s="28">
        <v>-1</v>
      </c>
      <c r="DC180" s="121">
        <v>3</v>
      </c>
      <c r="DD180" s="27">
        <v>-3</v>
      </c>
      <c r="DE180" s="140">
        <v>178</v>
      </c>
    </row>
    <row r="181" spans="1:109" ht="18.75" x14ac:dyDescent="0.3">
      <c r="A181" s="120" t="s">
        <v>259</v>
      </c>
      <c r="B181" s="111" t="s">
        <v>481</v>
      </c>
      <c r="C181" s="141">
        <v>3</v>
      </c>
      <c r="D181" s="14">
        <v>8.7777999999999992</v>
      </c>
      <c r="E181" s="17">
        <v>8</v>
      </c>
      <c r="F181" s="53">
        <f>+E181-D181</f>
        <v>-0.77779999999999916</v>
      </c>
      <c r="G181" s="54">
        <v>3</v>
      </c>
      <c r="H181" s="304">
        <f>+F181*G181</f>
        <v>-2.3333999999999975</v>
      </c>
      <c r="I181" s="63">
        <v>15</v>
      </c>
      <c r="J181" s="141">
        <v>10</v>
      </c>
      <c r="K181" s="29">
        <f t="shared" si="33"/>
        <v>1.5</v>
      </c>
      <c r="L181" s="141">
        <v>13</v>
      </c>
      <c r="M181" s="141">
        <v>3</v>
      </c>
      <c r="N181" s="141">
        <v>2</v>
      </c>
      <c r="O181" s="141">
        <v>5</v>
      </c>
      <c r="P181" s="141"/>
      <c r="Q181" s="141">
        <v>2</v>
      </c>
      <c r="R181" s="141"/>
      <c r="S181" s="141"/>
      <c r="T181" s="141"/>
      <c r="U181" s="141"/>
      <c r="V181" s="141">
        <f t="shared" si="28"/>
        <v>25</v>
      </c>
      <c r="W181" s="33">
        <f t="shared" si="40"/>
        <v>0.8125</v>
      </c>
      <c r="X181" s="34">
        <f t="shared" si="30"/>
        <v>0.2857142857142857</v>
      </c>
      <c r="Y181" s="34">
        <f t="shared" si="41"/>
        <v>0</v>
      </c>
      <c r="Z181" s="35" t="e">
        <f t="shared" si="42"/>
        <v>#DIV/0!</v>
      </c>
      <c r="AA181" s="1"/>
      <c r="AB181" s="120" t="s">
        <v>259</v>
      </c>
      <c r="AC181" s="111" t="s">
        <v>481</v>
      </c>
      <c r="AD181" s="1"/>
      <c r="AE181" s="112" t="s">
        <v>259</v>
      </c>
      <c r="AF181" s="111" t="s">
        <v>481</v>
      </c>
      <c r="AG181" s="140"/>
      <c r="AH181" s="9"/>
      <c r="AI181" s="85"/>
      <c r="AJ181" s="28"/>
      <c r="AK181" s="121"/>
      <c r="AL181" s="169"/>
      <c r="AM181" s="140"/>
      <c r="AN181" s="1"/>
      <c r="AO181" s="112" t="s">
        <v>259</v>
      </c>
      <c r="AP181" s="111" t="s">
        <v>481</v>
      </c>
      <c r="AQ181" s="140"/>
      <c r="AR181" s="9"/>
      <c r="AS181" s="85"/>
      <c r="AT181" s="28"/>
      <c r="AU181" s="121"/>
      <c r="AV181" s="169"/>
      <c r="AW181" s="104"/>
      <c r="AX181" s="96"/>
      <c r="AY181" s="112" t="s">
        <v>259</v>
      </c>
      <c r="AZ181" s="111" t="s">
        <v>481</v>
      </c>
      <c r="BA181" s="140"/>
      <c r="BB181" s="9"/>
      <c r="BC181" s="85"/>
      <c r="BD181" s="28"/>
      <c r="BE181" s="121"/>
      <c r="BF181" s="169"/>
      <c r="BG181" s="140"/>
      <c r="BH181" s="96"/>
      <c r="BI181" s="112" t="s">
        <v>259</v>
      </c>
      <c r="BJ181" s="111" t="s">
        <v>481</v>
      </c>
      <c r="BK181" s="140"/>
      <c r="BL181" s="9"/>
      <c r="BM181" s="85"/>
      <c r="BN181" s="28"/>
      <c r="BO181" s="121"/>
      <c r="BP181" s="169"/>
      <c r="BQ181" s="289"/>
      <c r="BR181" s="96"/>
      <c r="BS181" s="112" t="s">
        <v>259</v>
      </c>
      <c r="BT181" s="111" t="s">
        <v>481</v>
      </c>
      <c r="BU181" s="141">
        <v>1</v>
      </c>
      <c r="BV181" s="205">
        <v>8.5</v>
      </c>
      <c r="BW181" s="203">
        <v>8</v>
      </c>
      <c r="BX181" s="55">
        <v>-0.5</v>
      </c>
      <c r="BY181" s="54">
        <v>3</v>
      </c>
      <c r="BZ181" s="170">
        <v>-1.5</v>
      </c>
      <c r="CA181" s="141">
        <v>146</v>
      </c>
      <c r="CB181" s="96"/>
      <c r="CC181" s="112" t="s">
        <v>259</v>
      </c>
      <c r="CD181" s="111" t="s">
        <v>481</v>
      </c>
      <c r="CE181" s="141">
        <v>2</v>
      </c>
      <c r="CF181" s="14">
        <v>8.7777999999999992</v>
      </c>
      <c r="CG181" s="17">
        <v>8</v>
      </c>
      <c r="CH181" s="53">
        <f>+CG181-CF181</f>
        <v>-0.77779999999999916</v>
      </c>
      <c r="CI181" s="54">
        <v>3</v>
      </c>
      <c r="CJ181" s="278">
        <f>+CH181*CI181</f>
        <v>-2.3333999999999975</v>
      </c>
      <c r="CK181" s="141">
        <v>165</v>
      </c>
      <c r="CL181" s="96"/>
      <c r="CM181" s="112" t="s">
        <v>259</v>
      </c>
      <c r="CN181" s="111" t="s">
        <v>481</v>
      </c>
      <c r="CO181" s="140">
        <v>2</v>
      </c>
      <c r="CP181" s="10">
        <v>8.7777999999999992</v>
      </c>
      <c r="CQ181" s="11">
        <v>8</v>
      </c>
      <c r="CR181" s="154">
        <f>+CQ181-CP181</f>
        <v>-0.77779999999999916</v>
      </c>
      <c r="CS181" s="121">
        <v>3</v>
      </c>
      <c r="CT181" s="282">
        <f>+CR181*CS181</f>
        <v>-2.3333999999999975</v>
      </c>
      <c r="CU181" s="140">
        <v>165</v>
      </c>
      <c r="CW181" s="120" t="s">
        <v>259</v>
      </c>
      <c r="CX181" s="111" t="s">
        <v>481</v>
      </c>
      <c r="CY181" s="141">
        <v>3</v>
      </c>
      <c r="CZ181" s="14">
        <v>8.7777999999999992</v>
      </c>
      <c r="DA181" s="17">
        <v>8</v>
      </c>
      <c r="DB181" s="53">
        <f>+DA181-CZ181</f>
        <v>-0.77779999999999916</v>
      </c>
      <c r="DC181" s="54">
        <v>3</v>
      </c>
      <c r="DD181" s="238">
        <f>+DB181*DC181</f>
        <v>-2.3333999999999975</v>
      </c>
      <c r="DE181" s="141">
        <v>166</v>
      </c>
    </row>
    <row r="182" spans="1:109" ht="19.5" thickBot="1" x14ac:dyDescent="0.35">
      <c r="A182" s="109" t="s">
        <v>259</v>
      </c>
      <c r="B182" s="111" t="s">
        <v>262</v>
      </c>
      <c r="C182" s="140"/>
      <c r="D182" s="6">
        <v>6.1</v>
      </c>
      <c r="E182" s="11">
        <v>6.1111000000000004</v>
      </c>
      <c r="F182" s="154">
        <v>1.1100000000000776E-2</v>
      </c>
      <c r="G182" s="121">
        <v>5</v>
      </c>
      <c r="H182" s="303">
        <v>5.550000000000388E-2</v>
      </c>
      <c r="I182" s="41">
        <v>28</v>
      </c>
      <c r="J182" s="140">
        <v>19</v>
      </c>
      <c r="K182" s="8">
        <f t="shared" si="33"/>
        <v>1.4736842105263157</v>
      </c>
      <c r="L182" s="140">
        <v>11</v>
      </c>
      <c r="M182" s="140">
        <v>1</v>
      </c>
      <c r="N182" s="140">
        <v>15</v>
      </c>
      <c r="O182" s="140">
        <v>15</v>
      </c>
      <c r="P182" s="140">
        <v>2</v>
      </c>
      <c r="Q182" s="140">
        <v>3</v>
      </c>
      <c r="R182" s="140"/>
      <c r="S182" s="140"/>
      <c r="T182" s="140"/>
      <c r="U182" s="140"/>
      <c r="V182" s="140">
        <f t="shared" ref="V182" si="43">+L182+M182+N182+O182+P182+Q182+R182+S182+T182+U182</f>
        <v>47</v>
      </c>
      <c r="W182" s="25">
        <f t="shared" si="40"/>
        <v>0.91666666666666663</v>
      </c>
      <c r="X182" s="36">
        <f t="shared" ref="X182" si="44">+N182/(O182+N182)</f>
        <v>0.5</v>
      </c>
      <c r="Y182" s="36">
        <f t="shared" si="41"/>
        <v>0.4</v>
      </c>
      <c r="Z182" s="37" t="e">
        <f t="shared" si="42"/>
        <v>#DIV/0!</v>
      </c>
      <c r="AA182" s="1"/>
      <c r="AB182" s="109" t="s">
        <v>259</v>
      </c>
      <c r="AC182" s="111" t="s">
        <v>262</v>
      </c>
      <c r="AD182" s="1"/>
      <c r="AE182" s="110" t="s">
        <v>259</v>
      </c>
      <c r="AF182" s="111" t="s">
        <v>262</v>
      </c>
      <c r="AG182" s="140">
        <v>5</v>
      </c>
      <c r="AH182" s="6">
        <v>6.1</v>
      </c>
      <c r="AI182" s="11">
        <v>6.1111000000000004</v>
      </c>
      <c r="AJ182" s="154">
        <v>1.1100000000000776E-2</v>
      </c>
      <c r="AK182" s="121">
        <v>5</v>
      </c>
      <c r="AL182" s="169">
        <v>5.550000000000388E-2</v>
      </c>
      <c r="AM182" s="140">
        <v>88</v>
      </c>
      <c r="AN182" s="1"/>
      <c r="AO182" s="110" t="s">
        <v>259</v>
      </c>
      <c r="AP182" s="111" t="s">
        <v>262</v>
      </c>
      <c r="AQ182" s="140">
        <v>5</v>
      </c>
      <c r="AR182" s="6">
        <v>6.1</v>
      </c>
      <c r="AS182" s="11">
        <v>6.1111000000000004</v>
      </c>
      <c r="AT182" s="154">
        <v>1.1100000000000776E-2</v>
      </c>
      <c r="AU182" s="121">
        <v>5</v>
      </c>
      <c r="AV182" s="169">
        <v>5.550000000000388E-2</v>
      </c>
      <c r="AW182" s="104">
        <v>91</v>
      </c>
      <c r="AY182" s="110" t="s">
        <v>259</v>
      </c>
      <c r="AZ182" s="111" t="s">
        <v>262</v>
      </c>
      <c r="BA182" s="140"/>
      <c r="BB182" s="6">
        <v>6.1</v>
      </c>
      <c r="BC182" s="11">
        <v>6.1111000000000004</v>
      </c>
      <c r="BD182" s="154">
        <v>1.1100000000000776E-2</v>
      </c>
      <c r="BE182" s="121">
        <v>5</v>
      </c>
      <c r="BF182" s="169">
        <v>5.550000000000388E-2</v>
      </c>
      <c r="BG182" s="140">
        <v>80</v>
      </c>
      <c r="BI182" s="110" t="s">
        <v>259</v>
      </c>
      <c r="BJ182" s="111" t="s">
        <v>262</v>
      </c>
      <c r="BK182" s="140"/>
      <c r="BL182" s="6">
        <v>6.1</v>
      </c>
      <c r="BM182" s="11">
        <v>6.1111000000000004</v>
      </c>
      <c r="BN182" s="154">
        <v>1.1100000000000776E-2</v>
      </c>
      <c r="BO182" s="121">
        <v>5</v>
      </c>
      <c r="BP182" s="169">
        <v>5.550000000000388E-2</v>
      </c>
      <c r="BQ182" s="289"/>
      <c r="BS182" s="110" t="s">
        <v>259</v>
      </c>
      <c r="BT182" s="111" t="s">
        <v>262</v>
      </c>
      <c r="BU182" s="140"/>
      <c r="BV182" s="6">
        <v>6.1</v>
      </c>
      <c r="BW182" s="11">
        <v>6.1111000000000004</v>
      </c>
      <c r="BX182" s="154">
        <v>1.1100000000000776E-2</v>
      </c>
      <c r="BY182" s="121">
        <v>5</v>
      </c>
      <c r="BZ182" s="169">
        <v>5.550000000000388E-2</v>
      </c>
      <c r="CA182" s="140">
        <v>84</v>
      </c>
      <c r="CC182" s="110" t="s">
        <v>259</v>
      </c>
      <c r="CD182" s="111" t="s">
        <v>262</v>
      </c>
      <c r="CE182" s="140"/>
      <c r="CF182" s="6">
        <v>6.1</v>
      </c>
      <c r="CG182" s="11">
        <v>6.1111000000000004</v>
      </c>
      <c r="CH182" s="154">
        <v>1.1100000000000776E-2</v>
      </c>
      <c r="CI182" s="121">
        <v>5</v>
      </c>
      <c r="CJ182" s="169">
        <v>5.550000000000388E-2</v>
      </c>
      <c r="CK182" s="140">
        <v>83</v>
      </c>
      <c r="CM182" s="110" t="s">
        <v>259</v>
      </c>
      <c r="CN182" s="111" t="s">
        <v>262</v>
      </c>
      <c r="CO182" s="140"/>
      <c r="CP182" s="6">
        <v>6.1</v>
      </c>
      <c r="CQ182" s="11">
        <v>6.1111000000000004</v>
      </c>
      <c r="CR182" s="154">
        <v>1.1100000000000776E-2</v>
      </c>
      <c r="CS182" s="121">
        <v>5</v>
      </c>
      <c r="CT182" s="282">
        <v>5.550000000000388E-2</v>
      </c>
      <c r="CU182" s="140">
        <v>83</v>
      </c>
      <c r="CW182" s="109" t="s">
        <v>259</v>
      </c>
      <c r="CX182" s="111" t="s">
        <v>262</v>
      </c>
      <c r="CY182" s="140"/>
      <c r="CZ182" s="6">
        <v>6.1</v>
      </c>
      <c r="DA182" s="11">
        <v>6.1111000000000004</v>
      </c>
      <c r="DB182" s="154">
        <v>1.1100000000000776E-2</v>
      </c>
      <c r="DC182" s="121">
        <v>5</v>
      </c>
      <c r="DD182" s="27">
        <v>5.550000000000388E-2</v>
      </c>
      <c r="DE182" s="140">
        <v>85</v>
      </c>
    </row>
    <row r="183" spans="1:109" x14ac:dyDescent="0.25">
      <c r="A183" s="369" t="s">
        <v>530</v>
      </c>
      <c r="B183" s="369"/>
      <c r="C183" s="370" t="s">
        <v>525</v>
      </c>
      <c r="D183" s="306" t="s">
        <v>0</v>
      </c>
      <c r="E183" s="163" t="s">
        <v>1</v>
      </c>
      <c r="F183" s="371" t="s">
        <v>520</v>
      </c>
      <c r="G183" s="164" t="s">
        <v>1</v>
      </c>
      <c r="H183" s="372" t="s">
        <v>3</v>
      </c>
      <c r="I183" s="2"/>
      <c r="J183" s="2"/>
      <c r="K183" s="2"/>
      <c r="L183" s="315" t="s">
        <v>340</v>
      </c>
      <c r="M183" s="324" t="s">
        <v>340</v>
      </c>
      <c r="N183" s="315" t="s">
        <v>343</v>
      </c>
      <c r="O183" s="324" t="s">
        <v>345</v>
      </c>
      <c r="P183" s="315" t="s">
        <v>348</v>
      </c>
      <c r="Q183" s="324" t="s">
        <v>518</v>
      </c>
      <c r="R183" s="318" t="s">
        <v>350</v>
      </c>
      <c r="S183" s="327" t="s">
        <v>352</v>
      </c>
      <c r="T183" s="321" t="s">
        <v>378</v>
      </c>
      <c r="U183" s="349" t="s">
        <v>379</v>
      </c>
      <c r="V183" s="82" t="s">
        <v>531</v>
      </c>
      <c r="W183" s="189"/>
      <c r="X183" s="189"/>
      <c r="Y183" s="189"/>
      <c r="Z183" s="189"/>
      <c r="AA183" s="1"/>
      <c r="AB183" s="369" t="s">
        <v>530</v>
      </c>
      <c r="AC183" s="369"/>
      <c r="AD183" s="1"/>
      <c r="AE183" s="1" t="s">
        <v>426</v>
      </c>
      <c r="AF183" s="1"/>
      <c r="AG183" s="339" t="s">
        <v>525</v>
      </c>
      <c r="AH183" s="2" t="s">
        <v>0</v>
      </c>
      <c r="AI183" s="306" t="s">
        <v>1</v>
      </c>
      <c r="AJ183" s="188" t="s">
        <v>2</v>
      </c>
      <c r="AK183" s="190" t="s">
        <v>1</v>
      </c>
      <c r="AL183" s="71" t="s">
        <v>3</v>
      </c>
      <c r="AM183" s="190" t="s">
        <v>520</v>
      </c>
      <c r="AN183" s="1"/>
      <c r="AO183" s="1" t="s">
        <v>444</v>
      </c>
      <c r="AP183" s="1"/>
      <c r="AQ183" s="339" t="s">
        <v>525</v>
      </c>
      <c r="AR183" s="2" t="s">
        <v>0</v>
      </c>
      <c r="AS183" s="306" t="s">
        <v>1</v>
      </c>
      <c r="AT183" s="188" t="s">
        <v>2</v>
      </c>
      <c r="AU183" s="190" t="s">
        <v>1</v>
      </c>
      <c r="AV183" s="71" t="s">
        <v>3</v>
      </c>
      <c r="AW183" s="190" t="s">
        <v>520</v>
      </c>
      <c r="AX183" s="96"/>
      <c r="AY183" s="96" t="s">
        <v>448</v>
      </c>
      <c r="AZ183" s="96"/>
      <c r="BA183" s="339" t="s">
        <v>525</v>
      </c>
      <c r="BB183" s="2" t="s">
        <v>0</v>
      </c>
      <c r="BC183" s="306" t="s">
        <v>1</v>
      </c>
      <c r="BD183" s="188" t="s">
        <v>2</v>
      </c>
      <c r="BE183" s="190" t="s">
        <v>1</v>
      </c>
      <c r="BF183" s="71" t="s">
        <v>3</v>
      </c>
      <c r="BG183" s="190" t="s">
        <v>520</v>
      </c>
      <c r="BH183" s="96"/>
      <c r="BI183" s="96" t="s">
        <v>462</v>
      </c>
      <c r="BJ183" s="96"/>
      <c r="BK183" s="339" t="s">
        <v>525</v>
      </c>
      <c r="BL183" s="2" t="s">
        <v>0</v>
      </c>
      <c r="BM183" s="306" t="s">
        <v>1</v>
      </c>
      <c r="BN183" s="188" t="s">
        <v>2</v>
      </c>
      <c r="BO183" s="190" t="s">
        <v>1</v>
      </c>
      <c r="BP183" s="71" t="s">
        <v>3</v>
      </c>
      <c r="BQ183" s="190" t="s">
        <v>520</v>
      </c>
      <c r="BR183" s="96"/>
      <c r="BS183" s="96" t="s">
        <v>489</v>
      </c>
      <c r="BT183" s="96"/>
      <c r="BU183" s="339" t="s">
        <v>525</v>
      </c>
      <c r="BV183" s="2" t="s">
        <v>0</v>
      </c>
      <c r="BW183" s="306" t="s">
        <v>1</v>
      </c>
      <c r="BX183" s="188" t="s">
        <v>2</v>
      </c>
      <c r="BY183" s="190" t="s">
        <v>1</v>
      </c>
      <c r="BZ183" s="71" t="s">
        <v>3</v>
      </c>
      <c r="CA183" s="190" t="s">
        <v>520</v>
      </c>
      <c r="CB183" s="96"/>
      <c r="CC183" s="96" t="s">
        <v>508</v>
      </c>
      <c r="CD183" s="96"/>
      <c r="CE183" s="339" t="s">
        <v>525</v>
      </c>
      <c r="CF183" s="2" t="s">
        <v>0</v>
      </c>
      <c r="CG183" s="306" t="s">
        <v>1</v>
      </c>
      <c r="CH183" s="188" t="s">
        <v>2</v>
      </c>
      <c r="CI183" s="190" t="s">
        <v>1</v>
      </c>
      <c r="CJ183" s="71" t="s">
        <v>3</v>
      </c>
      <c r="CK183" s="190" t="s">
        <v>520</v>
      </c>
      <c r="CL183" s="96"/>
      <c r="CM183" s="96" t="s">
        <v>514</v>
      </c>
      <c r="CN183" s="96"/>
      <c r="CO183" s="339" t="s">
        <v>525</v>
      </c>
      <c r="CP183" s="2" t="s">
        <v>0</v>
      </c>
      <c r="CQ183" s="306" t="s">
        <v>1</v>
      </c>
      <c r="CR183" s="188" t="s">
        <v>2</v>
      </c>
      <c r="CS183" s="190" t="s">
        <v>1</v>
      </c>
      <c r="CT183" s="345" t="s">
        <v>3</v>
      </c>
      <c r="CU183" s="190" t="s">
        <v>520</v>
      </c>
      <c r="CW183" s="369" t="s">
        <v>530</v>
      </c>
      <c r="CX183" s="96"/>
      <c r="CY183" s="370" t="s">
        <v>525</v>
      </c>
      <c r="CZ183" s="306" t="s">
        <v>0</v>
      </c>
      <c r="DA183" s="163" t="s">
        <v>1</v>
      </c>
      <c r="DB183" s="371" t="s">
        <v>520</v>
      </c>
      <c r="DC183" s="164" t="s">
        <v>1</v>
      </c>
      <c r="DD183" s="372" t="s">
        <v>3</v>
      </c>
      <c r="DE183" s="50" t="s">
        <v>520</v>
      </c>
    </row>
    <row r="184" spans="1:109" x14ac:dyDescent="0.25">
      <c r="A184" s="369" t="s">
        <v>532</v>
      </c>
      <c r="B184" s="369"/>
      <c r="C184" s="100" t="s">
        <v>526</v>
      </c>
      <c r="D184" s="4" t="s">
        <v>5</v>
      </c>
      <c r="E184" s="100" t="s">
        <v>6</v>
      </c>
      <c r="F184" s="101" t="s">
        <v>521</v>
      </c>
      <c r="G184" s="373" t="s">
        <v>6</v>
      </c>
      <c r="H184" s="374" t="s">
        <v>520</v>
      </c>
      <c r="I184" s="3"/>
      <c r="J184" s="3"/>
      <c r="K184" s="3"/>
      <c r="L184" s="316" t="s">
        <v>341</v>
      </c>
      <c r="M184" s="325" t="s">
        <v>341</v>
      </c>
      <c r="N184" s="316" t="s">
        <v>344</v>
      </c>
      <c r="O184" s="325" t="s">
        <v>346</v>
      </c>
      <c r="P184" s="316" t="s">
        <v>349</v>
      </c>
      <c r="Q184" s="325" t="s">
        <v>353</v>
      </c>
      <c r="R184" s="319" t="s">
        <v>351</v>
      </c>
      <c r="S184" s="328" t="s">
        <v>353</v>
      </c>
      <c r="T184" s="322" t="s">
        <v>351</v>
      </c>
      <c r="U184" s="348" t="s">
        <v>353</v>
      </c>
      <c r="V184" s="180" t="s">
        <v>533</v>
      </c>
      <c r="W184" s="72"/>
      <c r="X184" s="72"/>
      <c r="Y184" s="72"/>
      <c r="Z184" s="72"/>
      <c r="AA184" s="1"/>
      <c r="AB184" s="369" t="s">
        <v>532</v>
      </c>
      <c r="AC184" s="369"/>
      <c r="AD184" s="1"/>
      <c r="AE184" s="1" t="s">
        <v>449</v>
      </c>
      <c r="AF184" s="1"/>
      <c r="AG184" s="340" t="s">
        <v>526</v>
      </c>
      <c r="AH184" s="3" t="s">
        <v>5</v>
      </c>
      <c r="AI184" s="4" t="s">
        <v>6</v>
      </c>
      <c r="AJ184" s="180" t="s">
        <v>523</v>
      </c>
      <c r="AK184" s="58" t="s">
        <v>6</v>
      </c>
      <c r="AL184" s="73" t="s">
        <v>2</v>
      </c>
      <c r="AM184" s="58" t="s">
        <v>521</v>
      </c>
      <c r="AN184" s="1"/>
      <c r="AO184" s="1" t="s">
        <v>449</v>
      </c>
      <c r="AP184" s="1"/>
      <c r="AQ184" s="340" t="s">
        <v>526</v>
      </c>
      <c r="AR184" s="3" t="s">
        <v>5</v>
      </c>
      <c r="AS184" s="4" t="s">
        <v>6</v>
      </c>
      <c r="AT184" s="180" t="s">
        <v>523</v>
      </c>
      <c r="AU184" s="58" t="s">
        <v>6</v>
      </c>
      <c r="AV184" s="73" t="s">
        <v>2</v>
      </c>
      <c r="AW184" s="58" t="s">
        <v>521</v>
      </c>
      <c r="AX184" s="96"/>
      <c r="AY184" s="96" t="s">
        <v>449</v>
      </c>
      <c r="AZ184" s="96"/>
      <c r="BA184" s="340" t="s">
        <v>526</v>
      </c>
      <c r="BB184" s="3" t="s">
        <v>5</v>
      </c>
      <c r="BC184" s="4" t="s">
        <v>6</v>
      </c>
      <c r="BD184" s="180" t="s">
        <v>523</v>
      </c>
      <c r="BE184" s="58" t="s">
        <v>6</v>
      </c>
      <c r="BF184" s="73" t="s">
        <v>2</v>
      </c>
      <c r="BG184" s="58" t="s">
        <v>521</v>
      </c>
      <c r="BH184" s="96"/>
      <c r="BI184" s="343" t="s">
        <v>449</v>
      </c>
      <c r="BJ184" s="96"/>
      <c r="BK184" s="340" t="s">
        <v>526</v>
      </c>
      <c r="BL184" s="3" t="s">
        <v>5</v>
      </c>
      <c r="BM184" s="4" t="s">
        <v>6</v>
      </c>
      <c r="BN184" s="180" t="s">
        <v>523</v>
      </c>
      <c r="BO184" s="58" t="s">
        <v>6</v>
      </c>
      <c r="BP184" s="73" t="s">
        <v>2</v>
      </c>
      <c r="BQ184" s="58" t="s">
        <v>521</v>
      </c>
      <c r="BR184" s="96"/>
      <c r="BS184" s="343" t="s">
        <v>449</v>
      </c>
      <c r="BT184" s="96"/>
      <c r="BU184" s="340" t="s">
        <v>526</v>
      </c>
      <c r="BV184" s="3" t="s">
        <v>5</v>
      </c>
      <c r="BW184" s="4" t="s">
        <v>6</v>
      </c>
      <c r="BX184" s="180" t="s">
        <v>523</v>
      </c>
      <c r="BY184" s="58" t="s">
        <v>6</v>
      </c>
      <c r="BZ184" s="73" t="s">
        <v>2</v>
      </c>
      <c r="CA184" s="58" t="s">
        <v>521</v>
      </c>
      <c r="CB184" s="96"/>
      <c r="CC184" s="343" t="s">
        <v>449</v>
      </c>
      <c r="CD184" s="96"/>
      <c r="CE184" s="340" t="s">
        <v>526</v>
      </c>
      <c r="CF184" s="3" t="s">
        <v>5</v>
      </c>
      <c r="CG184" s="4" t="s">
        <v>6</v>
      </c>
      <c r="CH184" s="180" t="s">
        <v>523</v>
      </c>
      <c r="CI184" s="58" t="s">
        <v>6</v>
      </c>
      <c r="CJ184" s="73" t="s">
        <v>2</v>
      </c>
      <c r="CK184" s="58" t="s">
        <v>521</v>
      </c>
      <c r="CL184" s="96"/>
      <c r="CM184" s="343" t="s">
        <v>449</v>
      </c>
      <c r="CN184" s="96"/>
      <c r="CO184" s="340" t="s">
        <v>526</v>
      </c>
      <c r="CP184" s="3" t="s">
        <v>5</v>
      </c>
      <c r="CQ184" s="4" t="s">
        <v>6</v>
      </c>
      <c r="CR184" s="180" t="s">
        <v>523</v>
      </c>
      <c r="CS184" s="58" t="s">
        <v>6</v>
      </c>
      <c r="CT184" s="346" t="s">
        <v>2</v>
      </c>
      <c r="CU184" s="58" t="s">
        <v>521</v>
      </c>
      <c r="CW184" s="369" t="s">
        <v>532</v>
      </c>
      <c r="CX184" s="96"/>
      <c r="CY184" s="100" t="s">
        <v>526</v>
      </c>
      <c r="CZ184" s="4" t="s">
        <v>5</v>
      </c>
      <c r="DA184" s="100" t="s">
        <v>6</v>
      </c>
      <c r="DB184" s="101" t="s">
        <v>521</v>
      </c>
      <c r="DC184" s="373" t="s">
        <v>6</v>
      </c>
      <c r="DD184" s="374" t="s">
        <v>520</v>
      </c>
      <c r="DE184" s="166" t="s">
        <v>521</v>
      </c>
    </row>
    <row r="185" spans="1:109" x14ac:dyDescent="0.25">
      <c r="A185" s="375" t="s">
        <v>449</v>
      </c>
      <c r="B185" s="369"/>
      <c r="C185" s="100" t="s">
        <v>4</v>
      </c>
      <c r="D185" s="3"/>
      <c r="E185" s="98"/>
      <c r="F185" s="101" t="s">
        <v>534</v>
      </c>
      <c r="G185" s="373" t="s">
        <v>7</v>
      </c>
      <c r="H185" s="374" t="s">
        <v>521</v>
      </c>
      <c r="I185" s="3"/>
      <c r="J185" s="3"/>
      <c r="K185" s="3"/>
      <c r="L185" s="316" t="s">
        <v>332</v>
      </c>
      <c r="M185" s="325" t="s">
        <v>342</v>
      </c>
      <c r="N185" s="316" t="s">
        <v>5</v>
      </c>
      <c r="O185" s="325" t="s">
        <v>347</v>
      </c>
      <c r="P185" s="316" t="s">
        <v>347</v>
      </c>
      <c r="Q185" s="325" t="s">
        <v>5</v>
      </c>
      <c r="R185" s="319" t="s">
        <v>5</v>
      </c>
      <c r="S185" s="328" t="s">
        <v>5</v>
      </c>
      <c r="T185" s="322" t="s">
        <v>5</v>
      </c>
      <c r="U185" s="348" t="s">
        <v>5</v>
      </c>
      <c r="V185" s="180" t="s">
        <v>535</v>
      </c>
      <c r="W185" s="331" t="s">
        <v>339</v>
      </c>
      <c r="X185" s="331" t="s">
        <v>336</v>
      </c>
      <c r="Y185" s="331" t="s">
        <v>337</v>
      </c>
      <c r="Z185" s="331" t="s">
        <v>338</v>
      </c>
      <c r="AA185" s="1"/>
      <c r="AB185" s="375" t="s">
        <v>449</v>
      </c>
      <c r="AC185" s="369"/>
      <c r="AD185" s="1"/>
      <c r="AE185" s="1"/>
      <c r="AF185" s="1"/>
      <c r="AG185" s="341" t="s">
        <v>4</v>
      </c>
      <c r="AH185" s="3"/>
      <c r="AI185" s="3"/>
      <c r="AJ185" s="180" t="s">
        <v>524</v>
      </c>
      <c r="AK185" s="58" t="s">
        <v>7</v>
      </c>
      <c r="AL185" s="58" t="s">
        <v>8</v>
      </c>
      <c r="AM185" s="58" t="s">
        <v>387</v>
      </c>
      <c r="AN185" s="1"/>
      <c r="AO185" s="1"/>
      <c r="AP185" s="1"/>
      <c r="AQ185" s="341" t="s">
        <v>4</v>
      </c>
      <c r="AR185" s="3"/>
      <c r="AS185" s="3"/>
      <c r="AT185" s="180" t="s">
        <v>524</v>
      </c>
      <c r="AU185" s="58" t="s">
        <v>7</v>
      </c>
      <c r="AV185" s="58" t="s">
        <v>8</v>
      </c>
      <c r="AW185" s="58" t="s">
        <v>387</v>
      </c>
      <c r="AX185" s="96"/>
      <c r="AY185" s="96"/>
      <c r="AZ185" s="96"/>
      <c r="BA185" s="341" t="s">
        <v>4</v>
      </c>
      <c r="BB185" s="3"/>
      <c r="BC185" s="3"/>
      <c r="BD185" s="180" t="s">
        <v>524</v>
      </c>
      <c r="BE185" s="58" t="s">
        <v>7</v>
      </c>
      <c r="BF185" s="58" t="s">
        <v>8</v>
      </c>
      <c r="BG185" s="58" t="s">
        <v>387</v>
      </c>
      <c r="BH185" s="96"/>
      <c r="BI185" s="96"/>
      <c r="BJ185" s="96"/>
      <c r="BK185" s="341" t="s">
        <v>4</v>
      </c>
      <c r="BL185" s="3"/>
      <c r="BM185" s="3"/>
      <c r="BN185" s="180" t="s">
        <v>524</v>
      </c>
      <c r="BO185" s="58" t="s">
        <v>7</v>
      </c>
      <c r="BP185" s="58" t="s">
        <v>8</v>
      </c>
      <c r="BQ185" s="58" t="s">
        <v>387</v>
      </c>
      <c r="BR185" s="96"/>
      <c r="BS185" s="96"/>
      <c r="BT185" s="96"/>
      <c r="BU185" s="341" t="s">
        <v>4</v>
      </c>
      <c r="BV185" s="3"/>
      <c r="BW185" s="3"/>
      <c r="BX185" s="180" t="s">
        <v>524</v>
      </c>
      <c r="BY185" s="58" t="s">
        <v>7</v>
      </c>
      <c r="BZ185" s="58" t="s">
        <v>8</v>
      </c>
      <c r="CA185" s="58" t="s">
        <v>387</v>
      </c>
      <c r="CB185" s="96"/>
      <c r="CC185" s="96"/>
      <c r="CD185" s="96"/>
      <c r="CE185" s="341" t="s">
        <v>4</v>
      </c>
      <c r="CF185" s="3"/>
      <c r="CG185" s="3"/>
      <c r="CH185" s="180" t="s">
        <v>524</v>
      </c>
      <c r="CI185" s="58" t="s">
        <v>7</v>
      </c>
      <c r="CJ185" s="58" t="s">
        <v>8</v>
      </c>
      <c r="CK185" s="58" t="s">
        <v>387</v>
      </c>
      <c r="CL185" s="96"/>
      <c r="CM185" s="96"/>
      <c r="CN185" s="96"/>
      <c r="CO185" s="341" t="s">
        <v>4</v>
      </c>
      <c r="CP185" s="3"/>
      <c r="CQ185" s="3"/>
      <c r="CR185" s="180" t="s">
        <v>524</v>
      </c>
      <c r="CS185" s="58" t="s">
        <v>7</v>
      </c>
      <c r="CT185" s="58" t="s">
        <v>8</v>
      </c>
      <c r="CU185" s="58" t="s">
        <v>387</v>
      </c>
      <c r="CW185" s="375" t="s">
        <v>449</v>
      </c>
      <c r="CX185" s="96"/>
      <c r="CY185" s="100" t="s">
        <v>4</v>
      </c>
      <c r="CZ185" s="4"/>
      <c r="DA185" s="100"/>
      <c r="DB185" s="101" t="s">
        <v>534</v>
      </c>
      <c r="DC185" s="373" t="s">
        <v>7</v>
      </c>
      <c r="DD185" s="374" t="s">
        <v>521</v>
      </c>
      <c r="DE185" s="101" t="s">
        <v>387</v>
      </c>
    </row>
    <row r="186" spans="1:109" x14ac:dyDescent="0.25">
      <c r="A186" s="369"/>
      <c r="B186" s="369"/>
      <c r="C186" s="100" t="s">
        <v>536</v>
      </c>
      <c r="D186" s="4"/>
      <c r="E186" s="100"/>
      <c r="F186" s="101" t="s">
        <v>524</v>
      </c>
      <c r="G186" s="376"/>
      <c r="H186" s="102" t="s">
        <v>8</v>
      </c>
      <c r="I186" s="4" t="s">
        <v>327</v>
      </c>
      <c r="J186" s="4" t="s">
        <v>327</v>
      </c>
      <c r="K186" s="4" t="s">
        <v>330</v>
      </c>
      <c r="L186" s="316">
        <v>0</v>
      </c>
      <c r="M186" s="325">
        <v>0</v>
      </c>
      <c r="N186" s="316">
        <v>1</v>
      </c>
      <c r="O186" s="325">
        <v>-1</v>
      </c>
      <c r="P186" s="316">
        <v>2</v>
      </c>
      <c r="Q186" s="325">
        <v>-2</v>
      </c>
      <c r="R186" s="319">
        <v>3</v>
      </c>
      <c r="S186" s="328">
        <v>-3</v>
      </c>
      <c r="T186" s="322">
        <v>4</v>
      </c>
      <c r="U186" s="348">
        <v>-4</v>
      </c>
      <c r="V186" s="180" t="s">
        <v>519</v>
      </c>
      <c r="W186" s="58" t="s">
        <v>334</v>
      </c>
      <c r="X186" s="58" t="s">
        <v>334</v>
      </c>
      <c r="Y186" s="58" t="s">
        <v>334</v>
      </c>
      <c r="Z186" s="58" t="s">
        <v>334</v>
      </c>
      <c r="AA186" s="1"/>
      <c r="AB186" s="369"/>
      <c r="AC186" s="369"/>
      <c r="AD186" s="1"/>
      <c r="AE186" s="1"/>
      <c r="AF186" s="1"/>
      <c r="AG186" s="341" t="s">
        <v>519</v>
      </c>
      <c r="AH186" s="4" t="s">
        <v>9</v>
      </c>
      <c r="AI186" s="4" t="s">
        <v>10</v>
      </c>
      <c r="AJ186" s="180" t="s">
        <v>11</v>
      </c>
      <c r="AK186" s="58" t="s">
        <v>12</v>
      </c>
      <c r="AL186" s="58" t="s">
        <v>13</v>
      </c>
      <c r="AM186" s="58" t="s">
        <v>522</v>
      </c>
      <c r="AN186" s="1"/>
      <c r="AO186" s="1"/>
      <c r="AP186" s="1"/>
      <c r="AQ186" s="341" t="s">
        <v>519</v>
      </c>
      <c r="AR186" s="4" t="s">
        <v>9</v>
      </c>
      <c r="AS186" s="4" t="s">
        <v>10</v>
      </c>
      <c r="AT186" s="180" t="s">
        <v>11</v>
      </c>
      <c r="AU186" s="58" t="s">
        <v>12</v>
      </c>
      <c r="AV186" s="58" t="s">
        <v>13</v>
      </c>
      <c r="AW186" s="58" t="s">
        <v>522</v>
      </c>
      <c r="AX186" s="96"/>
      <c r="AY186" s="96"/>
      <c r="AZ186" s="96"/>
      <c r="BA186" s="341" t="s">
        <v>519</v>
      </c>
      <c r="BB186" s="4" t="s">
        <v>9</v>
      </c>
      <c r="BC186" s="4" t="s">
        <v>10</v>
      </c>
      <c r="BD186" s="180" t="s">
        <v>11</v>
      </c>
      <c r="BE186" s="58" t="s">
        <v>12</v>
      </c>
      <c r="BF186" s="58" t="s">
        <v>13</v>
      </c>
      <c r="BG186" s="58" t="s">
        <v>522</v>
      </c>
      <c r="BH186" s="96"/>
      <c r="BI186" s="96"/>
      <c r="BJ186" s="96"/>
      <c r="BK186" s="341" t="s">
        <v>519</v>
      </c>
      <c r="BL186" s="4" t="s">
        <v>9</v>
      </c>
      <c r="BM186" s="4" t="s">
        <v>10</v>
      </c>
      <c r="BN186" s="180" t="s">
        <v>11</v>
      </c>
      <c r="BO186" s="58" t="s">
        <v>12</v>
      </c>
      <c r="BP186" s="58" t="s">
        <v>13</v>
      </c>
      <c r="BQ186" s="58" t="s">
        <v>522</v>
      </c>
      <c r="BR186" s="96"/>
      <c r="BS186" s="96"/>
      <c r="BT186" s="96"/>
      <c r="BU186" s="341" t="s">
        <v>519</v>
      </c>
      <c r="BV186" s="4" t="s">
        <v>9</v>
      </c>
      <c r="BW186" s="4" t="s">
        <v>10</v>
      </c>
      <c r="BX186" s="180" t="s">
        <v>11</v>
      </c>
      <c r="BY186" s="58" t="s">
        <v>12</v>
      </c>
      <c r="BZ186" s="58" t="s">
        <v>13</v>
      </c>
      <c r="CA186" s="58" t="s">
        <v>522</v>
      </c>
      <c r="CB186" s="96"/>
      <c r="CC186" s="96"/>
      <c r="CD186" s="96"/>
      <c r="CE186" s="341" t="s">
        <v>519</v>
      </c>
      <c r="CF186" s="4" t="s">
        <v>9</v>
      </c>
      <c r="CG186" s="4" t="s">
        <v>10</v>
      </c>
      <c r="CH186" s="180" t="s">
        <v>11</v>
      </c>
      <c r="CI186" s="58" t="s">
        <v>12</v>
      </c>
      <c r="CJ186" s="58" t="s">
        <v>13</v>
      </c>
      <c r="CK186" s="58" t="s">
        <v>522</v>
      </c>
      <c r="CL186" s="96"/>
      <c r="CM186" s="96"/>
      <c r="CN186" s="96"/>
      <c r="CO186" s="341" t="s">
        <v>519</v>
      </c>
      <c r="CP186" s="4" t="s">
        <v>9</v>
      </c>
      <c r="CQ186" s="4" t="s">
        <v>10</v>
      </c>
      <c r="CR186" s="180" t="s">
        <v>11</v>
      </c>
      <c r="CS186" s="58" t="s">
        <v>12</v>
      </c>
      <c r="CT186" s="58" t="s">
        <v>13</v>
      </c>
      <c r="CU186" s="58" t="s">
        <v>522</v>
      </c>
      <c r="CW186" s="369"/>
      <c r="CX186" s="96"/>
      <c r="CY186" s="100" t="s">
        <v>536</v>
      </c>
      <c r="CZ186" s="4"/>
      <c r="DA186" s="100"/>
      <c r="DB186" s="101" t="s">
        <v>524</v>
      </c>
      <c r="DC186" s="373"/>
      <c r="DD186" s="102" t="s">
        <v>8</v>
      </c>
      <c r="DE186" s="101" t="s">
        <v>544</v>
      </c>
    </row>
    <row r="187" spans="1:109" ht="15.75" thickBot="1" x14ac:dyDescent="0.3">
      <c r="A187" s="377" t="s">
        <v>14</v>
      </c>
      <c r="B187" s="353" t="s">
        <v>15</v>
      </c>
      <c r="C187" s="378">
        <v>42562</v>
      </c>
      <c r="D187" s="228" t="s">
        <v>9</v>
      </c>
      <c r="E187" s="379" t="s">
        <v>10</v>
      </c>
      <c r="F187" s="230" t="s">
        <v>537</v>
      </c>
      <c r="G187" s="380" t="s">
        <v>12</v>
      </c>
      <c r="H187" s="229" t="s">
        <v>538</v>
      </c>
      <c r="I187" s="228" t="s">
        <v>328</v>
      </c>
      <c r="J187" s="228" t="s">
        <v>329</v>
      </c>
      <c r="K187" s="228" t="s">
        <v>331</v>
      </c>
      <c r="L187" s="317" t="s">
        <v>332</v>
      </c>
      <c r="M187" s="326" t="s">
        <v>333</v>
      </c>
      <c r="N187" s="317" t="s">
        <v>332</v>
      </c>
      <c r="O187" s="326" t="s">
        <v>333</v>
      </c>
      <c r="P187" s="317" t="s">
        <v>332</v>
      </c>
      <c r="Q187" s="326" t="s">
        <v>333</v>
      </c>
      <c r="R187" s="320" t="s">
        <v>332</v>
      </c>
      <c r="S187" s="329" t="s">
        <v>333</v>
      </c>
      <c r="T187" s="323" t="s">
        <v>332</v>
      </c>
      <c r="U187" s="350" t="s">
        <v>333</v>
      </c>
      <c r="V187" s="381">
        <v>42014</v>
      </c>
      <c r="W187" s="332" t="s">
        <v>335</v>
      </c>
      <c r="X187" s="332" t="s">
        <v>335</v>
      </c>
      <c r="Y187" s="332" t="s">
        <v>335</v>
      </c>
      <c r="Z187" s="332" t="s">
        <v>335</v>
      </c>
      <c r="AA187" s="1"/>
      <c r="AB187" s="377" t="s">
        <v>14</v>
      </c>
      <c r="AC187" s="353" t="s">
        <v>15</v>
      </c>
      <c r="AD187" s="1"/>
      <c r="AE187" s="333" t="s">
        <v>14</v>
      </c>
      <c r="AF187" s="335" t="s">
        <v>15</v>
      </c>
      <c r="AG187" s="334">
        <v>42014</v>
      </c>
      <c r="AH187" s="336"/>
      <c r="AI187" s="336"/>
      <c r="AJ187" s="230" t="s">
        <v>16</v>
      </c>
      <c r="AK187" s="338"/>
      <c r="AL187" s="229" t="s">
        <v>17</v>
      </c>
      <c r="AM187" s="337">
        <v>42548</v>
      </c>
      <c r="AN187" s="1"/>
      <c r="AO187" s="333" t="s">
        <v>14</v>
      </c>
      <c r="AP187" s="333" t="s">
        <v>15</v>
      </c>
      <c r="AQ187" s="334">
        <v>42014</v>
      </c>
      <c r="AR187" s="336"/>
      <c r="AS187" s="336"/>
      <c r="AT187" s="230" t="s">
        <v>16</v>
      </c>
      <c r="AU187" s="338"/>
      <c r="AV187" s="229" t="s">
        <v>17</v>
      </c>
      <c r="AW187" s="337">
        <v>42562</v>
      </c>
      <c r="AX187" s="96"/>
      <c r="AY187" s="333" t="s">
        <v>14</v>
      </c>
      <c r="AZ187" s="333" t="s">
        <v>15</v>
      </c>
      <c r="BA187" s="334">
        <v>42014</v>
      </c>
      <c r="BB187" s="336"/>
      <c r="BC187" s="336"/>
      <c r="BD187" s="230" t="s">
        <v>16</v>
      </c>
      <c r="BE187" s="338"/>
      <c r="BF187" s="229" t="s">
        <v>17</v>
      </c>
      <c r="BG187" s="337">
        <v>42602</v>
      </c>
      <c r="BH187" s="96"/>
      <c r="BI187" s="333" t="s">
        <v>14</v>
      </c>
      <c r="BJ187" s="333" t="s">
        <v>15</v>
      </c>
      <c r="BK187" s="334">
        <v>42014</v>
      </c>
      <c r="BL187" s="336"/>
      <c r="BM187" s="336"/>
      <c r="BN187" s="230" t="s">
        <v>16</v>
      </c>
      <c r="BO187" s="338"/>
      <c r="BP187" s="229" t="s">
        <v>17</v>
      </c>
      <c r="BQ187" s="337">
        <v>42646</v>
      </c>
      <c r="BR187" s="96"/>
      <c r="BS187" s="333" t="s">
        <v>14</v>
      </c>
      <c r="BT187" s="333" t="s">
        <v>15</v>
      </c>
      <c r="BU187" s="334">
        <v>42014</v>
      </c>
      <c r="BV187" s="336"/>
      <c r="BW187" s="336"/>
      <c r="BX187" s="230" t="s">
        <v>16</v>
      </c>
      <c r="BY187" s="338"/>
      <c r="BZ187" s="229" t="s">
        <v>17</v>
      </c>
      <c r="CA187" s="337">
        <v>42679</v>
      </c>
      <c r="CB187" s="96"/>
      <c r="CC187" s="333" t="s">
        <v>14</v>
      </c>
      <c r="CD187" s="333" t="s">
        <v>15</v>
      </c>
      <c r="CE187" s="334">
        <v>42014</v>
      </c>
      <c r="CF187" s="336"/>
      <c r="CG187" s="336"/>
      <c r="CH187" s="230" t="s">
        <v>16</v>
      </c>
      <c r="CI187" s="338"/>
      <c r="CJ187" s="229" t="s">
        <v>17</v>
      </c>
      <c r="CK187" s="337">
        <v>42710</v>
      </c>
      <c r="CL187" s="96"/>
      <c r="CM187" s="333" t="s">
        <v>14</v>
      </c>
      <c r="CN187" s="333" t="s">
        <v>15</v>
      </c>
      <c r="CO187" s="334">
        <v>42014</v>
      </c>
      <c r="CP187" s="336"/>
      <c r="CQ187" s="336"/>
      <c r="CR187" s="230" t="s">
        <v>16</v>
      </c>
      <c r="CS187" s="338"/>
      <c r="CT187" s="229" t="s">
        <v>17</v>
      </c>
      <c r="CU187" s="337">
        <v>42741</v>
      </c>
      <c r="CW187" s="377" t="s">
        <v>14</v>
      </c>
      <c r="CX187" s="353" t="s">
        <v>15</v>
      </c>
      <c r="CY187" s="378">
        <v>42562</v>
      </c>
      <c r="CZ187" s="228" t="s">
        <v>9</v>
      </c>
      <c r="DA187" s="379" t="s">
        <v>10</v>
      </c>
      <c r="DB187" s="230" t="s">
        <v>542</v>
      </c>
      <c r="DC187" s="380" t="s">
        <v>12</v>
      </c>
      <c r="DD187" s="397" t="s">
        <v>538</v>
      </c>
      <c r="DE187" s="400">
        <v>42763</v>
      </c>
    </row>
    <row r="188" spans="1:109" x14ac:dyDescent="0.25">
      <c r="A188" s="112" t="s">
        <v>259</v>
      </c>
      <c r="B188" s="106" t="s">
        <v>144</v>
      </c>
      <c r="C188" s="140"/>
      <c r="D188" s="9">
        <v>7.875</v>
      </c>
      <c r="E188" s="85">
        <v>8</v>
      </c>
      <c r="F188" s="28">
        <v>0.125</v>
      </c>
      <c r="G188" s="121">
        <v>3</v>
      </c>
      <c r="H188" s="27">
        <v>0.375</v>
      </c>
      <c r="I188" s="41">
        <v>1</v>
      </c>
      <c r="J188" s="140">
        <v>7</v>
      </c>
      <c r="K188" s="8">
        <f t="shared" si="33"/>
        <v>0.14285714285714285</v>
      </c>
      <c r="L188" s="140"/>
      <c r="M188" s="140">
        <v>7</v>
      </c>
      <c r="N188" s="140">
        <v>1</v>
      </c>
      <c r="O188" s="140"/>
      <c r="P188" s="140"/>
      <c r="Q188" s="140"/>
      <c r="R188" s="140"/>
      <c r="S188" s="140"/>
      <c r="T188" s="140"/>
      <c r="U188" s="140"/>
      <c r="V188" s="140">
        <f t="shared" ref="V188:V212" si="45">+L188+M188+N188+O188+P188+Q188+R188+S188+T188+U188</f>
        <v>8</v>
      </c>
      <c r="W188" s="25">
        <f t="shared" ref="W188:W212" si="46">+L188/(M188+L188)</f>
        <v>0</v>
      </c>
      <c r="X188" s="36">
        <f t="shared" ref="X188:X212" si="47">+N188/(O188+N188)</f>
        <v>1</v>
      </c>
      <c r="Y188" s="36" t="e">
        <f t="shared" ref="Y188:Y212" si="48">+P188/(Q188+P188)</f>
        <v>#DIV/0!</v>
      </c>
      <c r="Z188" s="37" t="e">
        <f t="shared" ref="Z188:Z212" si="49">+R188/(S188+R188)</f>
        <v>#DIV/0!</v>
      </c>
      <c r="AA188" s="1"/>
      <c r="AB188" s="112" t="s">
        <v>259</v>
      </c>
      <c r="AC188" s="106" t="s">
        <v>144</v>
      </c>
      <c r="AD188" s="1"/>
      <c r="AE188" s="114" t="s">
        <v>259</v>
      </c>
      <c r="AF188" s="106" t="s">
        <v>144</v>
      </c>
      <c r="AG188" s="140">
        <v>1</v>
      </c>
      <c r="AH188" s="9">
        <v>7.875</v>
      </c>
      <c r="AI188" s="85">
        <v>8</v>
      </c>
      <c r="AJ188" s="28">
        <v>0.125</v>
      </c>
      <c r="AK188" s="121">
        <v>3</v>
      </c>
      <c r="AL188" s="169">
        <v>0.375</v>
      </c>
      <c r="AM188" s="140">
        <v>80</v>
      </c>
      <c r="AN188" s="1"/>
      <c r="AO188" s="114" t="s">
        <v>259</v>
      </c>
      <c r="AP188" s="106" t="s">
        <v>144</v>
      </c>
      <c r="AQ188" s="140">
        <v>1</v>
      </c>
      <c r="AR188" s="9">
        <v>7.875</v>
      </c>
      <c r="AS188" s="85">
        <v>8</v>
      </c>
      <c r="AT188" s="28">
        <v>0.125</v>
      </c>
      <c r="AU188" s="121">
        <v>3</v>
      </c>
      <c r="AV188" s="169">
        <v>0.375</v>
      </c>
      <c r="AW188" s="104">
        <v>83</v>
      </c>
      <c r="AY188" s="114" t="s">
        <v>259</v>
      </c>
      <c r="AZ188" s="106" t="s">
        <v>144</v>
      </c>
      <c r="BA188" s="140"/>
      <c r="BB188" s="9">
        <v>7.875</v>
      </c>
      <c r="BC188" s="85">
        <v>8</v>
      </c>
      <c r="BD188" s="28">
        <v>0.125</v>
      </c>
      <c r="BE188" s="121">
        <v>3</v>
      </c>
      <c r="BF188" s="169">
        <v>0.375</v>
      </c>
      <c r="BG188" s="140">
        <v>73</v>
      </c>
      <c r="BI188" s="114" t="s">
        <v>259</v>
      </c>
      <c r="BJ188" s="106" t="s">
        <v>144</v>
      </c>
      <c r="BK188" s="140"/>
      <c r="BL188" s="9">
        <v>7.875</v>
      </c>
      <c r="BM188" s="85">
        <v>8</v>
      </c>
      <c r="BN188" s="28">
        <v>0.125</v>
      </c>
      <c r="BO188" s="121">
        <v>3</v>
      </c>
      <c r="BP188" s="169">
        <v>0.375</v>
      </c>
      <c r="BQ188" s="289"/>
      <c r="BS188" s="114" t="s">
        <v>259</v>
      </c>
      <c r="BT188" s="106" t="s">
        <v>144</v>
      </c>
      <c r="BU188" s="140"/>
      <c r="BV188" s="9">
        <v>7.875</v>
      </c>
      <c r="BW188" s="85">
        <v>8</v>
      </c>
      <c r="BX188" s="28">
        <v>0.125</v>
      </c>
      <c r="BY188" s="121">
        <v>3</v>
      </c>
      <c r="BZ188" s="169">
        <v>0.375</v>
      </c>
      <c r="CA188" s="140">
        <v>77</v>
      </c>
      <c r="CC188" s="114" t="s">
        <v>259</v>
      </c>
      <c r="CD188" s="106" t="s">
        <v>144</v>
      </c>
      <c r="CE188" s="140"/>
      <c r="CF188" s="9">
        <v>7.875</v>
      </c>
      <c r="CG188" s="85">
        <v>8</v>
      </c>
      <c r="CH188" s="193">
        <v>0.125</v>
      </c>
      <c r="CI188" s="121">
        <v>3</v>
      </c>
      <c r="CJ188" s="169">
        <v>0.375</v>
      </c>
      <c r="CK188" s="140">
        <v>75</v>
      </c>
      <c r="CM188" s="114" t="s">
        <v>259</v>
      </c>
      <c r="CN188" s="106" t="s">
        <v>144</v>
      </c>
      <c r="CO188" s="140"/>
      <c r="CP188" s="9">
        <v>7.875</v>
      </c>
      <c r="CQ188" s="85">
        <v>8</v>
      </c>
      <c r="CR188" s="28">
        <v>0.125</v>
      </c>
      <c r="CS188" s="121">
        <v>3</v>
      </c>
      <c r="CT188" s="282">
        <v>0.375</v>
      </c>
      <c r="CU188" s="140">
        <v>75</v>
      </c>
      <c r="CW188" s="112" t="s">
        <v>259</v>
      </c>
      <c r="CX188" s="106" t="s">
        <v>144</v>
      </c>
      <c r="CY188" s="140"/>
      <c r="CZ188" s="9">
        <v>7.875</v>
      </c>
      <c r="DA188" s="85">
        <v>8</v>
      </c>
      <c r="DB188" s="28">
        <v>0.125</v>
      </c>
      <c r="DC188" s="121">
        <v>3</v>
      </c>
      <c r="DD188" s="27">
        <v>0.375</v>
      </c>
      <c r="DE188" s="140">
        <v>78</v>
      </c>
    </row>
    <row r="189" spans="1:109" x14ac:dyDescent="0.25">
      <c r="A189" s="105" t="s">
        <v>418</v>
      </c>
      <c r="B189" s="106" t="s">
        <v>419</v>
      </c>
      <c r="C189" s="140">
        <v>1</v>
      </c>
      <c r="D189" s="10">
        <v>10</v>
      </c>
      <c r="E189" s="11">
        <v>10</v>
      </c>
      <c r="F189" s="154">
        <v>0</v>
      </c>
      <c r="G189" s="121">
        <v>1</v>
      </c>
      <c r="H189" s="27">
        <v>0</v>
      </c>
      <c r="I189" s="41">
        <v>3</v>
      </c>
      <c r="J189" s="140">
        <v>17</v>
      </c>
      <c r="K189" s="8">
        <f t="shared" si="33"/>
        <v>0.17647058823529413</v>
      </c>
      <c r="L189" s="140">
        <v>0</v>
      </c>
      <c r="M189" s="140">
        <v>11</v>
      </c>
      <c r="N189" s="140">
        <v>2</v>
      </c>
      <c r="O189" s="140">
        <v>6</v>
      </c>
      <c r="P189" s="140"/>
      <c r="Q189" s="140"/>
      <c r="R189" s="140">
        <v>1</v>
      </c>
      <c r="S189" s="140"/>
      <c r="T189" s="140"/>
      <c r="U189" s="140"/>
      <c r="V189" s="140">
        <f>+L189+M189+N189+O189+P189+Q189+R189+S189+T189+U189</f>
        <v>20</v>
      </c>
      <c r="W189" s="25">
        <f>+L189/(M189+L189)</f>
        <v>0</v>
      </c>
      <c r="X189" s="36">
        <f>+N189/(O189+N189)</f>
        <v>0.25</v>
      </c>
      <c r="Y189" s="36" t="e">
        <f>+P189/(Q189+P189)</f>
        <v>#DIV/0!</v>
      </c>
      <c r="Z189" s="37">
        <f>+R189/(S189+R189)</f>
        <v>1</v>
      </c>
      <c r="AA189" s="1"/>
      <c r="AB189" s="105" t="s">
        <v>418</v>
      </c>
      <c r="AC189" s="106" t="s">
        <v>419</v>
      </c>
      <c r="AD189" s="1"/>
      <c r="AE189" s="105" t="s">
        <v>418</v>
      </c>
      <c r="AF189" s="106" t="s">
        <v>419</v>
      </c>
      <c r="AG189" s="140">
        <v>3</v>
      </c>
      <c r="AH189" s="10">
        <v>9.7222000000000008</v>
      </c>
      <c r="AI189" s="11">
        <v>10</v>
      </c>
      <c r="AJ189" s="154">
        <v>0.27779999999999916</v>
      </c>
      <c r="AK189" s="121">
        <v>1</v>
      </c>
      <c r="AL189" s="169">
        <v>0.27779999999999916</v>
      </c>
      <c r="AM189" s="140">
        <v>84</v>
      </c>
      <c r="AN189" s="1"/>
      <c r="AO189" s="105" t="s">
        <v>418</v>
      </c>
      <c r="AP189" s="106" t="s">
        <v>419</v>
      </c>
      <c r="AQ189" s="140">
        <v>3</v>
      </c>
      <c r="AR189" s="10">
        <v>9.7222000000000008</v>
      </c>
      <c r="AS189" s="11">
        <v>10</v>
      </c>
      <c r="AT189" s="154">
        <v>0.27779999999999916</v>
      </c>
      <c r="AU189" s="121">
        <v>1</v>
      </c>
      <c r="AV189" s="169">
        <v>0.27779999999999916</v>
      </c>
      <c r="AW189" s="104">
        <v>87</v>
      </c>
      <c r="AY189" s="105" t="s">
        <v>418</v>
      </c>
      <c r="AZ189" s="106" t="s">
        <v>419</v>
      </c>
      <c r="BA189" s="140"/>
      <c r="BB189" s="10">
        <v>9.7222000000000008</v>
      </c>
      <c r="BC189" s="11">
        <v>10</v>
      </c>
      <c r="BD189" s="154">
        <v>0.27779999999999916</v>
      </c>
      <c r="BE189" s="121">
        <v>1</v>
      </c>
      <c r="BF189" s="169">
        <v>0.27779999999999916</v>
      </c>
      <c r="BG189" s="140">
        <v>77</v>
      </c>
      <c r="BI189" s="105" t="s">
        <v>418</v>
      </c>
      <c r="BJ189" s="106" t="s">
        <v>419</v>
      </c>
      <c r="BK189" s="140"/>
      <c r="BL189" s="10">
        <v>9.7222000000000008</v>
      </c>
      <c r="BM189" s="11">
        <v>10</v>
      </c>
      <c r="BN189" s="154">
        <v>0.27779999999999916</v>
      </c>
      <c r="BO189" s="121">
        <v>1</v>
      </c>
      <c r="BP189" s="169">
        <v>0.27779999999999916</v>
      </c>
      <c r="BQ189" s="289"/>
      <c r="BS189" s="105" t="s">
        <v>418</v>
      </c>
      <c r="BT189" s="106" t="s">
        <v>419</v>
      </c>
      <c r="BU189" s="141">
        <v>1</v>
      </c>
      <c r="BV189" s="14">
        <v>10</v>
      </c>
      <c r="BW189" s="17">
        <v>10</v>
      </c>
      <c r="BX189" s="53">
        <v>0</v>
      </c>
      <c r="BY189" s="54">
        <v>1</v>
      </c>
      <c r="BZ189" s="170">
        <v>0</v>
      </c>
      <c r="CA189" s="141">
        <v>85</v>
      </c>
      <c r="CC189" s="105" t="s">
        <v>418</v>
      </c>
      <c r="CD189" s="106" t="s">
        <v>419</v>
      </c>
      <c r="CE189" s="140">
        <v>1</v>
      </c>
      <c r="CF189" s="10">
        <v>10</v>
      </c>
      <c r="CG189" s="11">
        <v>10</v>
      </c>
      <c r="CH189" s="154">
        <v>0</v>
      </c>
      <c r="CI189" s="121">
        <v>1</v>
      </c>
      <c r="CJ189" s="169">
        <v>0</v>
      </c>
      <c r="CK189" s="140">
        <v>84</v>
      </c>
      <c r="CM189" s="105" t="s">
        <v>418</v>
      </c>
      <c r="CN189" s="106" t="s">
        <v>419</v>
      </c>
      <c r="CO189" s="140">
        <v>1</v>
      </c>
      <c r="CP189" s="10">
        <v>10</v>
      </c>
      <c r="CQ189" s="11">
        <v>10</v>
      </c>
      <c r="CR189" s="154">
        <v>0</v>
      </c>
      <c r="CS189" s="121">
        <v>1</v>
      </c>
      <c r="CT189" s="282">
        <v>0</v>
      </c>
      <c r="CU189" s="140">
        <v>84</v>
      </c>
      <c r="CW189" s="105" t="s">
        <v>418</v>
      </c>
      <c r="CX189" s="106" t="s">
        <v>419</v>
      </c>
      <c r="CY189" s="140">
        <v>1</v>
      </c>
      <c r="CZ189" s="10">
        <v>10</v>
      </c>
      <c r="DA189" s="11">
        <v>10</v>
      </c>
      <c r="DB189" s="154">
        <v>0</v>
      </c>
      <c r="DC189" s="121">
        <v>1</v>
      </c>
      <c r="DD189" s="27">
        <v>0</v>
      </c>
      <c r="DE189" s="140">
        <v>86</v>
      </c>
    </row>
    <row r="190" spans="1:109" x14ac:dyDescent="0.25">
      <c r="A190" s="112" t="s">
        <v>266</v>
      </c>
      <c r="B190" s="106" t="s">
        <v>267</v>
      </c>
      <c r="C190" s="140"/>
      <c r="D190" s="6">
        <v>7.8928571428571423</v>
      </c>
      <c r="E190" s="11">
        <v>9.1999999999999993</v>
      </c>
      <c r="F190" s="154">
        <v>1.3071428571428569</v>
      </c>
      <c r="G190" s="121">
        <v>2</v>
      </c>
      <c r="H190" s="27">
        <v>2.6142857142857139</v>
      </c>
      <c r="I190" s="41">
        <v>9</v>
      </c>
      <c r="J190" s="140">
        <v>15</v>
      </c>
      <c r="K190" s="8">
        <f t="shared" ref="K190:K212" si="50">+I190/J190</f>
        <v>0.6</v>
      </c>
      <c r="L190" s="140">
        <v>3</v>
      </c>
      <c r="M190" s="140">
        <v>11</v>
      </c>
      <c r="N190" s="140">
        <v>2</v>
      </c>
      <c r="O190" s="140">
        <v>4</v>
      </c>
      <c r="P190" s="140">
        <v>3</v>
      </c>
      <c r="Q190" s="140"/>
      <c r="R190" s="140">
        <v>1</v>
      </c>
      <c r="S190" s="140"/>
      <c r="T190" s="140"/>
      <c r="U190" s="140"/>
      <c r="V190" s="140">
        <f t="shared" si="45"/>
        <v>24</v>
      </c>
      <c r="W190" s="25">
        <f t="shared" si="46"/>
        <v>0.21428571428571427</v>
      </c>
      <c r="X190" s="36">
        <f t="shared" si="47"/>
        <v>0.33333333333333331</v>
      </c>
      <c r="Y190" s="36">
        <f t="shared" si="48"/>
        <v>1</v>
      </c>
      <c r="Z190" s="37">
        <f t="shared" si="49"/>
        <v>1</v>
      </c>
      <c r="AA190" s="1"/>
      <c r="AB190" s="112" t="s">
        <v>266</v>
      </c>
      <c r="AC190" s="106" t="s">
        <v>267</v>
      </c>
      <c r="AD190" s="1"/>
      <c r="AE190" s="117" t="s">
        <v>266</v>
      </c>
      <c r="AF190" s="106" t="s">
        <v>267</v>
      </c>
      <c r="AG190" s="140">
        <v>2</v>
      </c>
      <c r="AH190" s="6">
        <v>7.8928571428571423</v>
      </c>
      <c r="AI190" s="11">
        <v>9.1999999999999993</v>
      </c>
      <c r="AJ190" s="154">
        <v>1.3071428571428569</v>
      </c>
      <c r="AK190" s="121">
        <v>2</v>
      </c>
      <c r="AL190" s="169">
        <v>2.6142857142857139</v>
      </c>
      <c r="AM190" s="140">
        <v>30</v>
      </c>
      <c r="AN190" s="1"/>
      <c r="AO190" s="117" t="s">
        <v>266</v>
      </c>
      <c r="AP190" s="106" t="s">
        <v>267</v>
      </c>
      <c r="AQ190" s="140">
        <v>2</v>
      </c>
      <c r="AR190" s="6">
        <v>7.8928571428571423</v>
      </c>
      <c r="AS190" s="11">
        <v>9.1999999999999993</v>
      </c>
      <c r="AT190" s="154">
        <v>1.3071428571428569</v>
      </c>
      <c r="AU190" s="121">
        <v>2</v>
      </c>
      <c r="AV190" s="169">
        <v>2.6142857142857139</v>
      </c>
      <c r="AW190" s="104">
        <v>30</v>
      </c>
      <c r="AY190" s="117" t="s">
        <v>266</v>
      </c>
      <c r="AZ190" s="106" t="s">
        <v>267</v>
      </c>
      <c r="BA190" s="140"/>
      <c r="BB190" s="6">
        <v>7.8928571428571423</v>
      </c>
      <c r="BC190" s="11">
        <v>9.1999999999999993</v>
      </c>
      <c r="BD190" s="154">
        <v>1.3071428571428569</v>
      </c>
      <c r="BE190" s="121">
        <v>2</v>
      </c>
      <c r="BF190" s="169">
        <v>2.6142857142857139</v>
      </c>
      <c r="BG190" s="140">
        <v>30</v>
      </c>
      <c r="BI190" s="117" t="s">
        <v>266</v>
      </c>
      <c r="BJ190" s="106" t="s">
        <v>267</v>
      </c>
      <c r="BK190" s="140"/>
      <c r="BL190" s="6">
        <v>7.8928571428571423</v>
      </c>
      <c r="BM190" s="11">
        <v>9.1999999999999993</v>
      </c>
      <c r="BN190" s="154">
        <v>1.3071428571428569</v>
      </c>
      <c r="BO190" s="121">
        <v>2</v>
      </c>
      <c r="BP190" s="169">
        <v>2.6142857142857139</v>
      </c>
      <c r="BQ190" s="289"/>
      <c r="BS190" s="117" t="s">
        <v>266</v>
      </c>
      <c r="BT190" s="106" t="s">
        <v>267</v>
      </c>
      <c r="BU190" s="140"/>
      <c r="BV190" s="6">
        <v>7.8928571428571423</v>
      </c>
      <c r="BW190" s="11">
        <v>9.1999999999999993</v>
      </c>
      <c r="BX190" s="154">
        <v>1.3071428571428569</v>
      </c>
      <c r="BY190" s="121">
        <v>2</v>
      </c>
      <c r="BZ190" s="169">
        <v>2.6142857142857139</v>
      </c>
      <c r="CA190" s="140">
        <v>28</v>
      </c>
      <c r="CC190" s="117" t="s">
        <v>266</v>
      </c>
      <c r="CD190" s="106" t="s">
        <v>267</v>
      </c>
      <c r="CE190" s="140"/>
      <c r="CF190" s="6">
        <v>7.8928571428571423</v>
      </c>
      <c r="CG190" s="11">
        <v>9.1999999999999993</v>
      </c>
      <c r="CH190" s="154">
        <v>1.3071428571428569</v>
      </c>
      <c r="CI190" s="121">
        <v>2</v>
      </c>
      <c r="CJ190" s="169">
        <v>2.6142857142857139</v>
      </c>
      <c r="CK190" s="140">
        <v>28</v>
      </c>
      <c r="CM190" s="117" t="s">
        <v>266</v>
      </c>
      <c r="CN190" s="106" t="s">
        <v>267</v>
      </c>
      <c r="CO190" s="140"/>
      <c r="CP190" s="6">
        <v>7.8928571428571423</v>
      </c>
      <c r="CQ190" s="11">
        <v>9.1999999999999993</v>
      </c>
      <c r="CR190" s="89">
        <v>1.3071428571428569</v>
      </c>
      <c r="CS190" s="121">
        <v>2</v>
      </c>
      <c r="CT190" s="282">
        <v>2.6142857142857139</v>
      </c>
      <c r="CU190" s="140">
        <v>28</v>
      </c>
      <c r="CW190" s="112" t="s">
        <v>266</v>
      </c>
      <c r="CX190" s="106" t="s">
        <v>267</v>
      </c>
      <c r="CY190" s="140"/>
      <c r="CZ190" s="6">
        <v>7.8928571428571423</v>
      </c>
      <c r="DA190" s="11">
        <v>9.1999999999999993</v>
      </c>
      <c r="DB190" s="154">
        <v>1.3071428571428569</v>
      </c>
      <c r="DC190" s="121">
        <v>2</v>
      </c>
      <c r="DD190" s="27">
        <v>2.6142857142857139</v>
      </c>
      <c r="DE190" s="140">
        <v>28</v>
      </c>
    </row>
    <row r="191" spans="1:109" x14ac:dyDescent="0.25">
      <c r="A191" s="112" t="s">
        <v>266</v>
      </c>
      <c r="B191" s="106" t="s">
        <v>268</v>
      </c>
      <c r="C191" s="140"/>
      <c r="D191" s="9">
        <v>10</v>
      </c>
      <c r="E191" s="85">
        <v>10</v>
      </c>
      <c r="F191" s="28">
        <v>0</v>
      </c>
      <c r="G191" s="121">
        <v>1</v>
      </c>
      <c r="H191" s="27">
        <v>0</v>
      </c>
      <c r="I191" s="41"/>
      <c r="J191" s="140">
        <v>6</v>
      </c>
      <c r="K191" s="8">
        <f t="shared" si="50"/>
        <v>0</v>
      </c>
      <c r="L191" s="140"/>
      <c r="M191" s="140">
        <v>6</v>
      </c>
      <c r="N191" s="140"/>
      <c r="O191" s="140"/>
      <c r="P191" s="140"/>
      <c r="Q191" s="140"/>
      <c r="R191" s="140"/>
      <c r="S191" s="140"/>
      <c r="T191" s="140"/>
      <c r="U191" s="140"/>
      <c r="V191" s="140">
        <f t="shared" si="45"/>
        <v>6</v>
      </c>
      <c r="W191" s="25">
        <f t="shared" si="46"/>
        <v>0</v>
      </c>
      <c r="X191" s="36" t="e">
        <f t="shared" si="47"/>
        <v>#DIV/0!</v>
      </c>
      <c r="Y191" s="36" t="e">
        <f t="shared" si="48"/>
        <v>#DIV/0!</v>
      </c>
      <c r="Z191" s="37" t="e">
        <f t="shared" si="49"/>
        <v>#DIV/0!</v>
      </c>
      <c r="AA191" s="1"/>
      <c r="AB191" s="112" t="s">
        <v>266</v>
      </c>
      <c r="AC191" s="106" t="s">
        <v>268</v>
      </c>
      <c r="AD191" s="1"/>
      <c r="AE191" s="117" t="s">
        <v>266</v>
      </c>
      <c r="AF191" s="106" t="s">
        <v>268</v>
      </c>
      <c r="AG191" s="140">
        <v>1</v>
      </c>
      <c r="AH191" s="9">
        <v>10</v>
      </c>
      <c r="AI191" s="85">
        <v>10</v>
      </c>
      <c r="AJ191" s="28">
        <v>0</v>
      </c>
      <c r="AK191" s="121">
        <v>1</v>
      </c>
      <c r="AL191" s="169">
        <v>0</v>
      </c>
      <c r="AM191" s="140">
        <v>89</v>
      </c>
      <c r="AN191" s="1"/>
      <c r="AO191" s="117" t="s">
        <v>266</v>
      </c>
      <c r="AP191" s="106" t="s">
        <v>268</v>
      </c>
      <c r="AQ191" s="140">
        <v>1</v>
      </c>
      <c r="AR191" s="9">
        <v>10</v>
      </c>
      <c r="AS191" s="85">
        <v>10</v>
      </c>
      <c r="AT191" s="28">
        <v>0</v>
      </c>
      <c r="AU191" s="121">
        <v>1</v>
      </c>
      <c r="AV191" s="169">
        <v>0</v>
      </c>
      <c r="AW191" s="104">
        <v>92</v>
      </c>
      <c r="AY191" s="117" t="s">
        <v>266</v>
      </c>
      <c r="AZ191" s="106" t="s">
        <v>268</v>
      </c>
      <c r="BA191" s="140"/>
      <c r="BB191" s="9">
        <v>10</v>
      </c>
      <c r="BC191" s="85">
        <v>10</v>
      </c>
      <c r="BD191" s="28">
        <v>0</v>
      </c>
      <c r="BE191" s="121">
        <v>1</v>
      </c>
      <c r="BF191" s="169">
        <v>0</v>
      </c>
      <c r="BG191" s="140">
        <v>81</v>
      </c>
      <c r="BI191" s="117" t="s">
        <v>266</v>
      </c>
      <c r="BJ191" s="106" t="s">
        <v>268</v>
      </c>
      <c r="BK191" s="140"/>
      <c r="BL191" s="9">
        <v>10</v>
      </c>
      <c r="BM191" s="85">
        <v>10</v>
      </c>
      <c r="BN191" s="28">
        <v>0</v>
      </c>
      <c r="BO191" s="121">
        <v>1</v>
      </c>
      <c r="BP191" s="169">
        <v>0</v>
      </c>
      <c r="BQ191" s="289"/>
      <c r="BS191" s="117" t="s">
        <v>266</v>
      </c>
      <c r="BT191" s="106" t="s">
        <v>268</v>
      </c>
      <c r="BU191" s="140"/>
      <c r="BV191" s="9">
        <v>10</v>
      </c>
      <c r="BW191" s="85">
        <v>10</v>
      </c>
      <c r="BX191" s="28">
        <v>0</v>
      </c>
      <c r="BY191" s="121">
        <v>1</v>
      </c>
      <c r="BZ191" s="169">
        <v>0</v>
      </c>
      <c r="CA191" s="140">
        <v>85</v>
      </c>
      <c r="CC191" s="117" t="s">
        <v>266</v>
      </c>
      <c r="CD191" s="106" t="s">
        <v>268</v>
      </c>
      <c r="CE191" s="140"/>
      <c r="CF191" s="9">
        <v>10</v>
      </c>
      <c r="CG191" s="85">
        <v>10</v>
      </c>
      <c r="CH191" s="28">
        <v>0</v>
      </c>
      <c r="CI191" s="121">
        <v>1</v>
      </c>
      <c r="CJ191" s="169">
        <v>0</v>
      </c>
      <c r="CK191" s="140">
        <v>84</v>
      </c>
      <c r="CM191" s="117" t="s">
        <v>266</v>
      </c>
      <c r="CN191" s="106" t="s">
        <v>268</v>
      </c>
      <c r="CO191" s="140"/>
      <c r="CP191" s="9">
        <v>10</v>
      </c>
      <c r="CQ191" s="85">
        <v>10</v>
      </c>
      <c r="CR191" s="28">
        <v>0</v>
      </c>
      <c r="CS191" s="121">
        <v>1</v>
      </c>
      <c r="CT191" s="282">
        <v>0</v>
      </c>
      <c r="CU191" s="140">
        <v>84</v>
      </c>
      <c r="CW191" s="112" t="s">
        <v>266</v>
      </c>
      <c r="CX191" s="106" t="s">
        <v>268</v>
      </c>
      <c r="CY191" s="140"/>
      <c r="CZ191" s="9">
        <v>10</v>
      </c>
      <c r="DA191" s="85">
        <v>10</v>
      </c>
      <c r="DB191" s="28">
        <v>0</v>
      </c>
      <c r="DC191" s="121">
        <v>1</v>
      </c>
      <c r="DD191" s="27">
        <v>0</v>
      </c>
      <c r="DE191" s="140">
        <v>86</v>
      </c>
    </row>
    <row r="192" spans="1:109" x14ac:dyDescent="0.25">
      <c r="A192" s="112" t="s">
        <v>269</v>
      </c>
      <c r="B192" s="106" t="s">
        <v>453</v>
      </c>
      <c r="C192" s="140"/>
      <c r="D192" s="6">
        <v>7.4722</v>
      </c>
      <c r="E192" s="16">
        <v>7.6666999999999996</v>
      </c>
      <c r="F192" s="154">
        <v>0.19449999999999967</v>
      </c>
      <c r="G192" s="121">
        <v>3</v>
      </c>
      <c r="H192" s="27">
        <v>0.58349999999999902</v>
      </c>
      <c r="I192" s="41">
        <v>15</v>
      </c>
      <c r="J192" s="140">
        <v>11</v>
      </c>
      <c r="K192" s="8">
        <f t="shared" si="50"/>
        <v>1.3636363636363635</v>
      </c>
      <c r="L192" s="140">
        <v>7</v>
      </c>
      <c r="M192" s="140">
        <v>8</v>
      </c>
      <c r="N192" s="140">
        <v>5</v>
      </c>
      <c r="O192" s="140">
        <v>2</v>
      </c>
      <c r="P192" s="140">
        <v>3</v>
      </c>
      <c r="Q192" s="140">
        <v>1</v>
      </c>
      <c r="R192" s="140"/>
      <c r="S192" s="140"/>
      <c r="T192" s="140"/>
      <c r="U192" s="140"/>
      <c r="V192" s="140">
        <f t="shared" si="45"/>
        <v>26</v>
      </c>
      <c r="W192" s="25">
        <f t="shared" si="46"/>
        <v>0.46666666666666667</v>
      </c>
      <c r="X192" s="36">
        <f t="shared" si="47"/>
        <v>0.7142857142857143</v>
      </c>
      <c r="Y192" s="36">
        <f t="shared" si="48"/>
        <v>0.75</v>
      </c>
      <c r="Z192" s="37" t="e">
        <f t="shared" si="49"/>
        <v>#DIV/0!</v>
      </c>
      <c r="AA192" s="1"/>
      <c r="AB192" s="112" t="s">
        <v>269</v>
      </c>
      <c r="AC192" s="106" t="s">
        <v>453</v>
      </c>
      <c r="AD192" s="1"/>
      <c r="AE192" s="117" t="s">
        <v>269</v>
      </c>
      <c r="AF192" s="106" t="s">
        <v>453</v>
      </c>
      <c r="AG192" s="140">
        <v>4</v>
      </c>
      <c r="AH192" s="6">
        <v>7.4722</v>
      </c>
      <c r="AI192" s="16">
        <v>7.6666999999999996</v>
      </c>
      <c r="AJ192" s="154">
        <v>0.19449999999999967</v>
      </c>
      <c r="AK192" s="121">
        <v>3</v>
      </c>
      <c r="AL192" s="169">
        <v>0.58349999999999902</v>
      </c>
      <c r="AM192" s="140">
        <v>76</v>
      </c>
      <c r="AN192" s="1"/>
      <c r="AO192" s="117" t="s">
        <v>269</v>
      </c>
      <c r="AP192" s="106" t="s">
        <v>453</v>
      </c>
      <c r="AQ192" s="140">
        <v>4</v>
      </c>
      <c r="AR192" s="6">
        <v>7.4722</v>
      </c>
      <c r="AS192" s="16">
        <v>7.6666999999999996</v>
      </c>
      <c r="AT192" s="154">
        <v>0.19449999999999967</v>
      </c>
      <c r="AU192" s="121">
        <v>3</v>
      </c>
      <c r="AV192" s="169">
        <v>0.58349999999999902</v>
      </c>
      <c r="AW192" s="104">
        <v>77</v>
      </c>
      <c r="AY192" s="117" t="s">
        <v>269</v>
      </c>
      <c r="AZ192" s="106" t="s">
        <v>453</v>
      </c>
      <c r="BA192" s="140"/>
      <c r="BB192" s="6">
        <v>7.4722</v>
      </c>
      <c r="BC192" s="16">
        <v>7.6666999999999996</v>
      </c>
      <c r="BD192" s="154">
        <v>0.19449999999999967</v>
      </c>
      <c r="BE192" s="121">
        <v>3</v>
      </c>
      <c r="BF192" s="169">
        <v>0.58349999999999902</v>
      </c>
      <c r="BG192" s="140">
        <v>68</v>
      </c>
      <c r="BI192" s="117" t="s">
        <v>269</v>
      </c>
      <c r="BJ192" s="106" t="s">
        <v>453</v>
      </c>
      <c r="BK192" s="140"/>
      <c r="BL192" s="6">
        <v>7.4722</v>
      </c>
      <c r="BM192" s="16">
        <v>7.6666999999999996</v>
      </c>
      <c r="BN192" s="154">
        <v>0.19449999999999967</v>
      </c>
      <c r="BO192" s="121">
        <v>3</v>
      </c>
      <c r="BP192" s="169">
        <v>0.58349999999999902</v>
      </c>
      <c r="BQ192" s="289"/>
      <c r="BS192" s="117" t="s">
        <v>269</v>
      </c>
      <c r="BT192" s="106" t="s">
        <v>453</v>
      </c>
      <c r="BU192" s="140"/>
      <c r="BV192" s="6">
        <v>7.4722</v>
      </c>
      <c r="BW192" s="16">
        <v>7.6666999999999996</v>
      </c>
      <c r="BX192" s="154">
        <v>0.19449999999999967</v>
      </c>
      <c r="BY192" s="121">
        <v>3</v>
      </c>
      <c r="BZ192" s="169">
        <v>0.58349999999999902</v>
      </c>
      <c r="CA192" s="140">
        <v>71</v>
      </c>
      <c r="CC192" s="117" t="s">
        <v>269</v>
      </c>
      <c r="CD192" s="106" t="s">
        <v>453</v>
      </c>
      <c r="CE192" s="140"/>
      <c r="CF192" s="6">
        <v>7.4722</v>
      </c>
      <c r="CG192" s="16">
        <v>7.6666999999999996</v>
      </c>
      <c r="CH192" s="154">
        <v>0.19449999999999967</v>
      </c>
      <c r="CI192" s="121">
        <v>3</v>
      </c>
      <c r="CJ192" s="169">
        <v>0.58349999999999902</v>
      </c>
      <c r="CK192" s="140">
        <v>71</v>
      </c>
      <c r="CM192" s="117" t="s">
        <v>269</v>
      </c>
      <c r="CN192" s="106" t="s">
        <v>453</v>
      </c>
      <c r="CO192" s="140"/>
      <c r="CP192" s="6">
        <v>7.4722</v>
      </c>
      <c r="CQ192" s="16">
        <v>7.6666999999999996</v>
      </c>
      <c r="CR192" s="154">
        <v>0.19449999999999967</v>
      </c>
      <c r="CS192" s="121">
        <v>3</v>
      </c>
      <c r="CT192" s="282">
        <v>0.58349999999999902</v>
      </c>
      <c r="CU192" s="140">
        <v>70</v>
      </c>
      <c r="CW192" s="112" t="s">
        <v>269</v>
      </c>
      <c r="CX192" s="106" t="s">
        <v>453</v>
      </c>
      <c r="CY192" s="140"/>
      <c r="CZ192" s="6">
        <v>7.4722</v>
      </c>
      <c r="DA192" s="16">
        <v>7.6666999999999996</v>
      </c>
      <c r="DB192" s="154">
        <v>0.19449999999999967</v>
      </c>
      <c r="DC192" s="121">
        <v>3</v>
      </c>
      <c r="DD192" s="27">
        <v>0.58349999999999902</v>
      </c>
      <c r="DE192" s="140">
        <v>71</v>
      </c>
    </row>
    <row r="193" spans="1:109" x14ac:dyDescent="0.25">
      <c r="A193" s="116" t="s">
        <v>269</v>
      </c>
      <c r="B193" s="111" t="s">
        <v>271</v>
      </c>
      <c r="C193" s="140"/>
      <c r="D193" s="10">
        <v>8.125</v>
      </c>
      <c r="E193" s="11">
        <v>8.125</v>
      </c>
      <c r="F193" s="154">
        <v>0</v>
      </c>
      <c r="G193" s="121">
        <v>3</v>
      </c>
      <c r="H193" s="27">
        <v>0</v>
      </c>
      <c r="I193" s="41">
        <v>6</v>
      </c>
      <c r="J193" s="140">
        <v>11</v>
      </c>
      <c r="K193" s="8">
        <f t="shared" si="50"/>
        <v>0.54545454545454541</v>
      </c>
      <c r="L193" s="140"/>
      <c r="M193" s="140">
        <v>5</v>
      </c>
      <c r="N193" s="140">
        <v>6</v>
      </c>
      <c r="O193" s="140">
        <v>5</v>
      </c>
      <c r="P193" s="140"/>
      <c r="Q193" s="140">
        <v>1</v>
      </c>
      <c r="R193" s="140"/>
      <c r="S193" s="140"/>
      <c r="T193" s="140"/>
      <c r="U193" s="140"/>
      <c r="V193" s="140">
        <f t="shared" si="45"/>
        <v>17</v>
      </c>
      <c r="W193" s="25">
        <f t="shared" si="46"/>
        <v>0</v>
      </c>
      <c r="X193" s="36">
        <f t="shared" si="47"/>
        <v>0.54545454545454541</v>
      </c>
      <c r="Y193" s="36">
        <f t="shared" si="48"/>
        <v>0</v>
      </c>
      <c r="Z193" s="37" t="e">
        <f t="shared" si="49"/>
        <v>#DIV/0!</v>
      </c>
      <c r="AB193" s="116" t="s">
        <v>269</v>
      </c>
      <c r="AC193" s="111" t="s">
        <v>271</v>
      </c>
      <c r="AE193" s="109" t="s">
        <v>269</v>
      </c>
      <c r="AF193" s="111" t="s">
        <v>373</v>
      </c>
      <c r="AG193" s="140">
        <v>2</v>
      </c>
      <c r="AH193" s="10">
        <v>8.125</v>
      </c>
      <c r="AI193" s="7">
        <v>8.125</v>
      </c>
      <c r="AJ193" s="32">
        <v>0</v>
      </c>
      <c r="AK193" s="121">
        <v>3</v>
      </c>
      <c r="AL193" s="169">
        <v>0</v>
      </c>
      <c r="AM193" s="140">
        <v>89</v>
      </c>
      <c r="AN193" s="1"/>
      <c r="AO193" s="109" t="s">
        <v>269</v>
      </c>
      <c r="AP193" s="111" t="s">
        <v>373</v>
      </c>
      <c r="AQ193" s="140">
        <v>2</v>
      </c>
      <c r="AR193" s="10">
        <v>8.125</v>
      </c>
      <c r="AS193" s="11">
        <v>8.125</v>
      </c>
      <c r="AT193" s="154">
        <v>0</v>
      </c>
      <c r="AU193" s="121">
        <v>3</v>
      </c>
      <c r="AV193" s="169">
        <v>0</v>
      </c>
      <c r="AW193" s="104">
        <v>92</v>
      </c>
      <c r="AY193" s="109" t="s">
        <v>269</v>
      </c>
      <c r="AZ193" s="111" t="s">
        <v>373</v>
      </c>
      <c r="BA193" s="140"/>
      <c r="BB193" s="10">
        <v>8.125</v>
      </c>
      <c r="BC193" s="11">
        <v>8.125</v>
      </c>
      <c r="BD193" s="154">
        <v>0</v>
      </c>
      <c r="BE193" s="121">
        <v>3</v>
      </c>
      <c r="BF193" s="169">
        <v>0</v>
      </c>
      <c r="BG193" s="140">
        <v>81</v>
      </c>
      <c r="BI193" s="109" t="s">
        <v>269</v>
      </c>
      <c r="BJ193" s="111" t="s">
        <v>271</v>
      </c>
      <c r="BK193" s="140"/>
      <c r="BL193" s="10">
        <v>8.125</v>
      </c>
      <c r="BM193" s="11">
        <v>8.125</v>
      </c>
      <c r="BN193" s="154">
        <v>0</v>
      </c>
      <c r="BO193" s="121">
        <v>3</v>
      </c>
      <c r="BP193" s="169">
        <v>0</v>
      </c>
      <c r="BQ193" s="289"/>
      <c r="BS193" s="109" t="s">
        <v>269</v>
      </c>
      <c r="BT193" s="111" t="s">
        <v>271</v>
      </c>
      <c r="BU193" s="140"/>
      <c r="BV193" s="10">
        <v>8.125</v>
      </c>
      <c r="BW193" s="11">
        <v>8.125</v>
      </c>
      <c r="BX193" s="154">
        <v>0</v>
      </c>
      <c r="BY193" s="121">
        <v>3</v>
      </c>
      <c r="BZ193" s="169">
        <v>0</v>
      </c>
      <c r="CA193" s="140">
        <v>85</v>
      </c>
      <c r="CC193" s="109" t="s">
        <v>269</v>
      </c>
      <c r="CD193" s="111" t="s">
        <v>271</v>
      </c>
      <c r="CE193" s="140"/>
      <c r="CF193" s="10">
        <v>8.125</v>
      </c>
      <c r="CG193" s="11">
        <v>8.125</v>
      </c>
      <c r="CH193" s="154">
        <v>0</v>
      </c>
      <c r="CI193" s="121">
        <v>3</v>
      </c>
      <c r="CJ193" s="169">
        <v>0</v>
      </c>
      <c r="CK193" s="140">
        <v>84</v>
      </c>
      <c r="CM193" s="109" t="s">
        <v>269</v>
      </c>
      <c r="CN193" s="111" t="s">
        <v>271</v>
      </c>
      <c r="CO193" s="140"/>
      <c r="CP193" s="10">
        <v>8.125</v>
      </c>
      <c r="CQ193" s="11">
        <v>8.125</v>
      </c>
      <c r="CR193" s="154">
        <v>0</v>
      </c>
      <c r="CS193" s="121">
        <v>3</v>
      </c>
      <c r="CT193" s="282">
        <v>0</v>
      </c>
      <c r="CU193" s="140">
        <v>84</v>
      </c>
      <c r="CW193" s="116" t="s">
        <v>269</v>
      </c>
      <c r="CX193" s="111" t="s">
        <v>271</v>
      </c>
      <c r="CY193" s="140"/>
      <c r="CZ193" s="10">
        <v>8.125</v>
      </c>
      <c r="DA193" s="11">
        <v>8.125</v>
      </c>
      <c r="DB193" s="154">
        <v>0</v>
      </c>
      <c r="DC193" s="121">
        <v>3</v>
      </c>
      <c r="DD193" s="27">
        <v>0</v>
      </c>
      <c r="DE193" s="140">
        <v>86</v>
      </c>
    </row>
    <row r="194" spans="1:109" s="96" customFormat="1" x14ac:dyDescent="0.25">
      <c r="A194" s="120" t="s">
        <v>428</v>
      </c>
      <c r="B194" s="106" t="s">
        <v>429</v>
      </c>
      <c r="C194" s="141">
        <v>4</v>
      </c>
      <c r="D194" s="14">
        <v>6.5332999999999997</v>
      </c>
      <c r="E194" s="17">
        <v>7.3</v>
      </c>
      <c r="F194" s="53">
        <f>+E194-D194</f>
        <v>0.76670000000000016</v>
      </c>
      <c r="G194" s="54">
        <v>4</v>
      </c>
      <c r="H194" s="238">
        <f>+F194*G194</f>
        <v>3.0668000000000006</v>
      </c>
      <c r="I194" s="63">
        <v>34</v>
      </c>
      <c r="J194" s="141">
        <v>22</v>
      </c>
      <c r="K194" s="29">
        <f t="shared" si="50"/>
        <v>1.5454545454545454</v>
      </c>
      <c r="L194" s="141">
        <v>20</v>
      </c>
      <c r="M194" s="141">
        <v>13</v>
      </c>
      <c r="N194" s="141">
        <v>5</v>
      </c>
      <c r="O194" s="141">
        <v>8</v>
      </c>
      <c r="P194" s="141">
        <v>8</v>
      </c>
      <c r="Q194" s="141">
        <v>1</v>
      </c>
      <c r="R194" s="141">
        <v>1</v>
      </c>
      <c r="S194" s="141"/>
      <c r="T194" s="141"/>
      <c r="U194" s="141"/>
      <c r="V194" s="141">
        <f t="shared" si="45"/>
        <v>56</v>
      </c>
      <c r="W194" s="33">
        <f t="shared" si="46"/>
        <v>0.60606060606060608</v>
      </c>
      <c r="X194" s="34">
        <f t="shared" si="47"/>
        <v>0.38461538461538464</v>
      </c>
      <c r="Y194" s="34">
        <f t="shared" si="48"/>
        <v>0.88888888888888884</v>
      </c>
      <c r="Z194" s="35">
        <f t="shared" si="49"/>
        <v>1</v>
      </c>
      <c r="AA194"/>
      <c r="AB194" s="120" t="s">
        <v>428</v>
      </c>
      <c r="AC194" s="106" t="s">
        <v>429</v>
      </c>
      <c r="AD194" s="1"/>
      <c r="AE194" s="112" t="s">
        <v>428</v>
      </c>
      <c r="AF194" s="106" t="s">
        <v>429</v>
      </c>
      <c r="AG194" s="140">
        <v>2</v>
      </c>
      <c r="AH194" s="10">
        <v>6.8571</v>
      </c>
      <c r="AI194" s="11">
        <v>7.3</v>
      </c>
      <c r="AJ194" s="154">
        <v>0.44289999999999985</v>
      </c>
      <c r="AK194" s="121">
        <v>4</v>
      </c>
      <c r="AL194" s="169">
        <v>1.7715999999999994</v>
      </c>
      <c r="AM194" s="140">
        <v>44</v>
      </c>
      <c r="AN194" s="1"/>
      <c r="AO194" s="112" t="s">
        <v>428</v>
      </c>
      <c r="AP194" s="106" t="s">
        <v>429</v>
      </c>
      <c r="AQ194" s="140">
        <v>4</v>
      </c>
      <c r="AR194" s="14">
        <v>7.0888999999999998</v>
      </c>
      <c r="AS194" s="17">
        <v>7.3</v>
      </c>
      <c r="AT194" s="53">
        <v>0.21110000000000007</v>
      </c>
      <c r="AU194" s="54">
        <v>4</v>
      </c>
      <c r="AV194" s="170">
        <v>1.7715999999999994</v>
      </c>
      <c r="AW194" s="141">
        <v>45</v>
      </c>
      <c r="AX194"/>
      <c r="AY194" s="112" t="s">
        <v>428</v>
      </c>
      <c r="AZ194" s="106" t="s">
        <v>429</v>
      </c>
      <c r="BA194" s="140"/>
      <c r="BB194" s="10">
        <v>7.0888999999999998</v>
      </c>
      <c r="BC194" s="11">
        <v>7.3</v>
      </c>
      <c r="BD194" s="154">
        <v>0.21110000000000007</v>
      </c>
      <c r="BE194" s="121">
        <v>4</v>
      </c>
      <c r="BF194" s="169">
        <v>1.7715999999999994</v>
      </c>
      <c r="BG194" s="140">
        <v>44</v>
      </c>
      <c r="BH194"/>
      <c r="BI194" s="112" t="s">
        <v>428</v>
      </c>
      <c r="BJ194" s="106" t="s">
        <v>429</v>
      </c>
      <c r="BK194" s="104">
        <v>2</v>
      </c>
      <c r="BL194" s="14">
        <v>6.9777777777777787</v>
      </c>
      <c r="BM194" s="17">
        <v>7.3</v>
      </c>
      <c r="BN194" s="53">
        <v>0.32222222222222108</v>
      </c>
      <c r="BO194" s="54">
        <v>4</v>
      </c>
      <c r="BP194" s="238">
        <v>1.2888888888888843</v>
      </c>
      <c r="BQ194" s="342"/>
      <c r="BR194"/>
      <c r="BS194" s="112" t="s">
        <v>428</v>
      </c>
      <c r="BT194" s="106" t="s">
        <v>429</v>
      </c>
      <c r="BU194" s="141">
        <v>3</v>
      </c>
      <c r="BV194" s="14">
        <v>6.9777777777777787</v>
      </c>
      <c r="BW194" s="17">
        <v>7.3</v>
      </c>
      <c r="BX194" s="53">
        <v>0.32222222222222108</v>
      </c>
      <c r="BY194" s="54">
        <v>4</v>
      </c>
      <c r="BZ194" s="238">
        <v>1.2888888888888843</v>
      </c>
      <c r="CA194" s="141">
        <v>52</v>
      </c>
      <c r="CB194"/>
      <c r="CC194" s="112" t="s">
        <v>428</v>
      </c>
      <c r="CD194" s="106" t="s">
        <v>429</v>
      </c>
      <c r="CE194" s="141">
        <v>3</v>
      </c>
      <c r="CF194" s="14">
        <v>6.3110999999999997</v>
      </c>
      <c r="CG194" s="17">
        <v>7.3</v>
      </c>
      <c r="CH194" s="53">
        <f>+CG194-CF194</f>
        <v>0.98890000000000011</v>
      </c>
      <c r="CI194" s="54">
        <v>4</v>
      </c>
      <c r="CJ194" s="278">
        <f>+CH194*CI194</f>
        <v>3.9556000000000004</v>
      </c>
      <c r="CK194" s="141">
        <v>13</v>
      </c>
      <c r="CL194"/>
      <c r="CM194" s="112" t="s">
        <v>428</v>
      </c>
      <c r="CN194" s="106" t="s">
        <v>429</v>
      </c>
      <c r="CO194" s="140">
        <v>3</v>
      </c>
      <c r="CP194" s="10">
        <v>6.3110999999999997</v>
      </c>
      <c r="CQ194" s="11">
        <v>7.3</v>
      </c>
      <c r="CR194" s="154">
        <f>+CQ194-CP194</f>
        <v>0.98890000000000011</v>
      </c>
      <c r="CS194" s="121">
        <v>4</v>
      </c>
      <c r="CT194" s="282">
        <f>+CR194*CS194</f>
        <v>3.9556000000000004</v>
      </c>
      <c r="CU194" s="140">
        <v>13</v>
      </c>
      <c r="CV194"/>
      <c r="CW194" s="120" t="s">
        <v>428</v>
      </c>
      <c r="CX194" s="106" t="s">
        <v>429</v>
      </c>
      <c r="CY194" s="141">
        <v>4</v>
      </c>
      <c r="CZ194" s="14">
        <v>6.5332999999999997</v>
      </c>
      <c r="DA194" s="17">
        <v>7.3</v>
      </c>
      <c r="DB194" s="53">
        <f>+DA194-CZ194</f>
        <v>0.76670000000000016</v>
      </c>
      <c r="DC194" s="54">
        <v>4</v>
      </c>
      <c r="DD194" s="238">
        <f>+DB194*DC194</f>
        <v>3.0668000000000006</v>
      </c>
      <c r="DE194" s="141">
        <v>19</v>
      </c>
    </row>
    <row r="195" spans="1:109" x14ac:dyDescent="0.25">
      <c r="A195" s="395" t="s">
        <v>272</v>
      </c>
      <c r="B195" s="175" t="s">
        <v>100</v>
      </c>
      <c r="C195" s="140"/>
      <c r="D195" s="10">
        <v>6.7249999999999996</v>
      </c>
      <c r="E195" s="11">
        <v>6.875</v>
      </c>
      <c r="F195" s="154">
        <v>0.15000000000000036</v>
      </c>
      <c r="G195" s="121">
        <v>4</v>
      </c>
      <c r="H195" s="27">
        <v>0.60000000000000142</v>
      </c>
      <c r="I195" s="41">
        <v>26</v>
      </c>
      <c r="J195" s="140">
        <v>5</v>
      </c>
      <c r="K195" s="8">
        <f t="shared" si="50"/>
        <v>5.2</v>
      </c>
      <c r="L195" s="140">
        <v>20</v>
      </c>
      <c r="M195" s="140">
        <v>1</v>
      </c>
      <c r="N195" s="140">
        <v>6</v>
      </c>
      <c r="O195" s="140">
        <v>3</v>
      </c>
      <c r="P195" s="140"/>
      <c r="Q195" s="140">
        <v>1</v>
      </c>
      <c r="R195" s="140"/>
      <c r="S195" s="140"/>
      <c r="T195" s="140"/>
      <c r="U195" s="140"/>
      <c r="V195" s="140">
        <f t="shared" si="45"/>
        <v>31</v>
      </c>
      <c r="W195" s="25">
        <f t="shared" si="46"/>
        <v>0.95238095238095233</v>
      </c>
      <c r="X195" s="36">
        <f t="shared" si="47"/>
        <v>0.66666666666666663</v>
      </c>
      <c r="Y195" s="36">
        <f t="shared" si="48"/>
        <v>0</v>
      </c>
      <c r="Z195" s="37" t="e">
        <f t="shared" si="49"/>
        <v>#DIV/0!</v>
      </c>
      <c r="AA195" s="96"/>
      <c r="AB195" s="395" t="s">
        <v>272</v>
      </c>
      <c r="AC195" s="175" t="s">
        <v>100</v>
      </c>
      <c r="AD195" s="1"/>
      <c r="AE195" s="174" t="s">
        <v>272</v>
      </c>
      <c r="AF195" s="175" t="s">
        <v>100</v>
      </c>
      <c r="AG195" s="140">
        <v>5</v>
      </c>
      <c r="AH195" s="10">
        <v>6.7249999999999996</v>
      </c>
      <c r="AI195" s="11">
        <v>6.875</v>
      </c>
      <c r="AJ195" s="154">
        <v>0.15000000000000036</v>
      </c>
      <c r="AK195" s="121">
        <v>4</v>
      </c>
      <c r="AL195" s="169">
        <v>0.60000000000000142</v>
      </c>
      <c r="AM195" s="140">
        <v>75</v>
      </c>
      <c r="AN195" s="1"/>
      <c r="AO195" s="174" t="s">
        <v>272</v>
      </c>
      <c r="AP195" s="175" t="s">
        <v>100</v>
      </c>
      <c r="AQ195" s="140">
        <v>5</v>
      </c>
      <c r="AR195" s="10">
        <v>6.7249999999999996</v>
      </c>
      <c r="AS195" s="11">
        <v>6.875</v>
      </c>
      <c r="AT195" s="154">
        <v>0.15000000000000036</v>
      </c>
      <c r="AU195" s="121">
        <v>4</v>
      </c>
      <c r="AV195" s="169">
        <v>0.60000000000000142</v>
      </c>
      <c r="AW195" s="104">
        <v>76</v>
      </c>
      <c r="AY195" s="174" t="s">
        <v>272</v>
      </c>
      <c r="AZ195" s="175" t="s">
        <v>100</v>
      </c>
      <c r="BA195" s="140"/>
      <c r="BB195" s="10">
        <v>6.7249999999999996</v>
      </c>
      <c r="BC195" s="11">
        <v>6.875</v>
      </c>
      <c r="BD195" s="154">
        <v>0.15000000000000036</v>
      </c>
      <c r="BE195" s="121">
        <v>4</v>
      </c>
      <c r="BF195" s="169">
        <v>0.60000000000000142</v>
      </c>
      <c r="BG195" s="140">
        <v>67</v>
      </c>
      <c r="BI195" s="174" t="s">
        <v>272</v>
      </c>
      <c r="BJ195" s="175" t="s">
        <v>100</v>
      </c>
      <c r="BK195" s="140"/>
      <c r="BL195" s="10">
        <v>6.7249999999999996</v>
      </c>
      <c r="BM195" s="11">
        <v>6.875</v>
      </c>
      <c r="BN195" s="154">
        <v>0.15000000000000036</v>
      </c>
      <c r="BO195" s="121">
        <v>4</v>
      </c>
      <c r="BP195" s="169">
        <v>0.60000000000000142</v>
      </c>
      <c r="BQ195" s="289"/>
      <c r="BS195" s="174" t="s">
        <v>272</v>
      </c>
      <c r="BT195" s="175" t="s">
        <v>100</v>
      </c>
      <c r="BU195" s="140"/>
      <c r="BV195" s="10">
        <v>6.7249999999999996</v>
      </c>
      <c r="BW195" s="11">
        <v>6.875</v>
      </c>
      <c r="BX195" s="154">
        <v>0.15000000000000036</v>
      </c>
      <c r="BY195" s="121">
        <v>4</v>
      </c>
      <c r="BZ195" s="169">
        <v>0.60000000000000142</v>
      </c>
      <c r="CA195" s="140">
        <v>70</v>
      </c>
      <c r="CC195" s="174" t="s">
        <v>272</v>
      </c>
      <c r="CD195" s="175" t="s">
        <v>100</v>
      </c>
      <c r="CE195" s="140"/>
      <c r="CF195" s="10">
        <v>6.7249999999999996</v>
      </c>
      <c r="CG195" s="11">
        <v>6.875</v>
      </c>
      <c r="CH195" s="154">
        <v>0.15000000000000036</v>
      </c>
      <c r="CI195" s="121">
        <v>4</v>
      </c>
      <c r="CJ195" s="169">
        <v>0.60000000000000142</v>
      </c>
      <c r="CK195" s="140">
        <v>70</v>
      </c>
      <c r="CM195" s="174" t="s">
        <v>272</v>
      </c>
      <c r="CN195" s="175" t="s">
        <v>100</v>
      </c>
      <c r="CO195" s="140"/>
      <c r="CP195" s="10">
        <v>6.7249999999999996</v>
      </c>
      <c r="CQ195" s="11">
        <v>6.875</v>
      </c>
      <c r="CR195" s="154">
        <v>0.15000000000000036</v>
      </c>
      <c r="CS195" s="121">
        <v>4</v>
      </c>
      <c r="CT195" s="282">
        <v>0.60000000000000142</v>
      </c>
      <c r="CU195" s="140">
        <v>69</v>
      </c>
      <c r="CW195" s="395" t="s">
        <v>272</v>
      </c>
      <c r="CX195" s="175" t="s">
        <v>100</v>
      </c>
      <c r="CY195" s="140"/>
      <c r="CZ195" s="10">
        <v>6.7249999999999996</v>
      </c>
      <c r="DA195" s="11">
        <v>6.875</v>
      </c>
      <c r="DB195" s="154">
        <v>0.15000000000000036</v>
      </c>
      <c r="DC195" s="121">
        <v>4</v>
      </c>
      <c r="DD195" s="27">
        <v>0.60000000000000142</v>
      </c>
      <c r="DE195" s="140">
        <v>70</v>
      </c>
    </row>
    <row r="196" spans="1:109" x14ac:dyDescent="0.25">
      <c r="A196" s="176" t="s">
        <v>272</v>
      </c>
      <c r="B196" s="128" t="s">
        <v>150</v>
      </c>
      <c r="C196" s="140"/>
      <c r="D196" s="10">
        <v>8.3333333333333339</v>
      </c>
      <c r="E196" s="11">
        <v>8.3332999999999995</v>
      </c>
      <c r="F196" s="154">
        <v>-3.3333333334439885E-5</v>
      </c>
      <c r="G196" s="121">
        <v>3</v>
      </c>
      <c r="H196" s="27">
        <v>-1.0000000000331966E-4</v>
      </c>
      <c r="I196" s="41">
        <v>6</v>
      </c>
      <c r="J196" s="140">
        <v>8</v>
      </c>
      <c r="K196" s="8">
        <f t="shared" si="50"/>
        <v>0.75</v>
      </c>
      <c r="L196" s="140">
        <v>4</v>
      </c>
      <c r="M196" s="140">
        <v>3</v>
      </c>
      <c r="N196" s="140">
        <v>2</v>
      </c>
      <c r="O196" s="140">
        <v>5</v>
      </c>
      <c r="P196" s="140"/>
      <c r="Q196" s="140"/>
      <c r="R196" s="140"/>
      <c r="S196" s="140"/>
      <c r="T196" s="140"/>
      <c r="U196" s="140"/>
      <c r="V196" s="140">
        <f t="shared" si="45"/>
        <v>14</v>
      </c>
      <c r="W196" s="25">
        <f t="shared" si="46"/>
        <v>0.5714285714285714</v>
      </c>
      <c r="X196" s="36">
        <f t="shared" si="47"/>
        <v>0.2857142857142857</v>
      </c>
      <c r="Y196" s="36" t="e">
        <f t="shared" si="48"/>
        <v>#DIV/0!</v>
      </c>
      <c r="Z196" s="37" t="e">
        <f t="shared" si="49"/>
        <v>#DIV/0!</v>
      </c>
      <c r="AA196" s="1"/>
      <c r="AB196" s="176" t="s">
        <v>272</v>
      </c>
      <c r="AC196" s="128" t="s">
        <v>150</v>
      </c>
      <c r="AD196" s="1"/>
      <c r="AE196" s="176" t="s">
        <v>272</v>
      </c>
      <c r="AF196" s="128" t="s">
        <v>150</v>
      </c>
      <c r="AG196" s="140">
        <v>3</v>
      </c>
      <c r="AH196" s="10">
        <v>8.3333333333333339</v>
      </c>
      <c r="AI196" s="11">
        <v>8.3332999999999995</v>
      </c>
      <c r="AJ196" s="154">
        <v>-3.3333333334439885E-5</v>
      </c>
      <c r="AK196" s="121">
        <v>3</v>
      </c>
      <c r="AL196" s="169">
        <v>-1.0000000000331966E-4</v>
      </c>
      <c r="AM196" s="140">
        <v>132</v>
      </c>
      <c r="AN196" s="1"/>
      <c r="AO196" s="176" t="s">
        <v>272</v>
      </c>
      <c r="AP196" s="128" t="s">
        <v>150</v>
      </c>
      <c r="AQ196" s="140">
        <v>3</v>
      </c>
      <c r="AR196" s="10">
        <v>8.3333333333333339</v>
      </c>
      <c r="AS196" s="11">
        <v>8.3332999999999995</v>
      </c>
      <c r="AT196" s="154">
        <v>-3.3333333334439885E-5</v>
      </c>
      <c r="AU196" s="121">
        <v>3</v>
      </c>
      <c r="AV196" s="169">
        <v>-1.0000000000331966E-4</v>
      </c>
      <c r="AW196" s="104">
        <v>140</v>
      </c>
      <c r="AY196" s="176" t="s">
        <v>272</v>
      </c>
      <c r="AZ196" s="128" t="s">
        <v>150</v>
      </c>
      <c r="BA196" s="140"/>
      <c r="BB196" s="10">
        <v>8.3333333333333339</v>
      </c>
      <c r="BC196" s="11">
        <v>8.3332999999999995</v>
      </c>
      <c r="BD196" s="154">
        <v>-3.3333333334439885E-5</v>
      </c>
      <c r="BE196" s="121">
        <v>3</v>
      </c>
      <c r="BF196" s="169">
        <v>-1.0000000000331966E-4</v>
      </c>
      <c r="BG196" s="140">
        <v>112</v>
      </c>
      <c r="BI196" s="176" t="s">
        <v>272</v>
      </c>
      <c r="BJ196" s="128" t="s">
        <v>150</v>
      </c>
      <c r="BK196" s="140"/>
      <c r="BL196" s="10">
        <v>8.3333333333333339</v>
      </c>
      <c r="BM196" s="11">
        <v>8.3332999999999995</v>
      </c>
      <c r="BN196" s="154">
        <v>-3.3333333334439885E-5</v>
      </c>
      <c r="BO196" s="121">
        <v>3</v>
      </c>
      <c r="BP196" s="169">
        <v>-1.0000000000331966E-4</v>
      </c>
      <c r="BQ196" s="289"/>
      <c r="BS196" s="176" t="s">
        <v>272</v>
      </c>
      <c r="BT196" s="128" t="s">
        <v>150</v>
      </c>
      <c r="BU196" s="140"/>
      <c r="BV196" s="10">
        <v>8.3333333333333339</v>
      </c>
      <c r="BW196" s="11">
        <v>8.3332999999999995</v>
      </c>
      <c r="BX196" s="154">
        <v>-3.3333333334439885E-5</v>
      </c>
      <c r="BY196" s="121">
        <v>3</v>
      </c>
      <c r="BZ196" s="169">
        <v>-1.0000000000331966E-4</v>
      </c>
      <c r="CA196" s="140">
        <v>118</v>
      </c>
      <c r="CC196" s="176" t="s">
        <v>272</v>
      </c>
      <c r="CD196" s="128" t="s">
        <v>150</v>
      </c>
      <c r="CE196" s="140"/>
      <c r="CF196" s="10">
        <v>8.3333333333333339</v>
      </c>
      <c r="CG196" s="11">
        <v>8.3332999999999995</v>
      </c>
      <c r="CH196" s="89">
        <v>-3.3333333334439885E-5</v>
      </c>
      <c r="CI196" s="121">
        <v>3</v>
      </c>
      <c r="CJ196" s="169">
        <v>-1.0000000000331966E-4</v>
      </c>
      <c r="CK196" s="140">
        <v>123</v>
      </c>
      <c r="CM196" s="176" t="s">
        <v>272</v>
      </c>
      <c r="CN196" s="128" t="s">
        <v>150</v>
      </c>
      <c r="CO196" s="140"/>
      <c r="CP196" s="10">
        <v>8.3333333333333339</v>
      </c>
      <c r="CQ196" s="11">
        <v>8.3332999999999995</v>
      </c>
      <c r="CR196" s="154">
        <v>-3.3333333334439885E-5</v>
      </c>
      <c r="CS196" s="121">
        <v>3</v>
      </c>
      <c r="CT196" s="282">
        <v>-1.0000000000331966E-4</v>
      </c>
      <c r="CU196" s="140">
        <v>123</v>
      </c>
      <c r="CW196" s="176" t="s">
        <v>272</v>
      </c>
      <c r="CX196" s="128" t="s">
        <v>150</v>
      </c>
      <c r="CY196" s="140"/>
      <c r="CZ196" s="10">
        <v>8.3333333333333339</v>
      </c>
      <c r="DA196" s="11">
        <v>8.3332999999999995</v>
      </c>
      <c r="DB196" s="154">
        <v>-3.3333333334439885E-5</v>
      </c>
      <c r="DC196" s="121">
        <v>3</v>
      </c>
      <c r="DD196" s="27">
        <v>-1.0000000000331966E-4</v>
      </c>
      <c r="DE196" s="140">
        <v>125</v>
      </c>
    </row>
    <row r="197" spans="1:109" x14ac:dyDescent="0.25">
      <c r="A197" s="105" t="s">
        <v>273</v>
      </c>
      <c r="B197" s="106" t="s">
        <v>274</v>
      </c>
      <c r="C197" s="140"/>
      <c r="D197" s="9">
        <v>5.4285714285714288</v>
      </c>
      <c r="E197" s="85">
        <v>6</v>
      </c>
      <c r="F197" s="28">
        <v>0.57142857142857117</v>
      </c>
      <c r="G197" s="121">
        <v>5</v>
      </c>
      <c r="H197" s="27">
        <v>2.8571428571428559</v>
      </c>
      <c r="I197" s="41">
        <v>5</v>
      </c>
      <c r="J197" s="140">
        <v>2</v>
      </c>
      <c r="K197" s="8">
        <f t="shared" si="50"/>
        <v>2.5</v>
      </c>
      <c r="L197" s="140">
        <v>1</v>
      </c>
      <c r="M197" s="140">
        <v>2</v>
      </c>
      <c r="N197" s="140">
        <v>4</v>
      </c>
      <c r="O197" s="140"/>
      <c r="P197" s="140"/>
      <c r="Q197" s="140"/>
      <c r="R197" s="140"/>
      <c r="S197" s="140"/>
      <c r="T197" s="140"/>
      <c r="U197" s="140"/>
      <c r="V197" s="140">
        <f t="shared" si="45"/>
        <v>7</v>
      </c>
      <c r="W197" s="25">
        <f t="shared" si="46"/>
        <v>0.33333333333333331</v>
      </c>
      <c r="X197" s="36">
        <f t="shared" si="47"/>
        <v>1</v>
      </c>
      <c r="Y197" s="36" t="e">
        <f t="shared" si="48"/>
        <v>#DIV/0!</v>
      </c>
      <c r="Z197" s="37" t="e">
        <f t="shared" si="49"/>
        <v>#DIV/0!</v>
      </c>
      <c r="AA197" s="1"/>
      <c r="AB197" s="105" t="s">
        <v>273</v>
      </c>
      <c r="AC197" s="106" t="s">
        <v>274</v>
      </c>
      <c r="AD197" s="1"/>
      <c r="AE197" s="116" t="s">
        <v>273</v>
      </c>
      <c r="AF197" s="106" t="s">
        <v>274</v>
      </c>
      <c r="AG197" s="140">
        <v>1</v>
      </c>
      <c r="AH197" s="9">
        <v>5.4285714285714288</v>
      </c>
      <c r="AI197" s="85">
        <v>6</v>
      </c>
      <c r="AJ197" s="28">
        <v>0.57142857142857117</v>
      </c>
      <c r="AK197" s="121">
        <v>5</v>
      </c>
      <c r="AL197" s="169">
        <v>2.8571428571428559</v>
      </c>
      <c r="AM197" s="140">
        <v>28</v>
      </c>
      <c r="AN197" s="1"/>
      <c r="AO197" s="116" t="s">
        <v>273</v>
      </c>
      <c r="AP197" s="106" t="s">
        <v>274</v>
      </c>
      <c r="AQ197" s="140">
        <v>1</v>
      </c>
      <c r="AR197" s="9">
        <v>5.4285714285714288</v>
      </c>
      <c r="AS197" s="85">
        <v>6</v>
      </c>
      <c r="AT197" s="28">
        <v>0.57142857142857117</v>
      </c>
      <c r="AU197" s="121">
        <v>5</v>
      </c>
      <c r="AV197" s="169">
        <v>2.8571428571428559</v>
      </c>
      <c r="AW197" s="104">
        <v>28</v>
      </c>
      <c r="AY197" s="116" t="s">
        <v>273</v>
      </c>
      <c r="AZ197" s="106" t="s">
        <v>274</v>
      </c>
      <c r="BA197" s="140"/>
      <c r="BB197" s="9">
        <v>5.4285714285714288</v>
      </c>
      <c r="BC197" s="85">
        <v>6</v>
      </c>
      <c r="BD197" s="28">
        <v>0.57142857142857117</v>
      </c>
      <c r="BE197" s="121">
        <v>5</v>
      </c>
      <c r="BF197" s="169">
        <v>2.8571428571428559</v>
      </c>
      <c r="BG197" s="140">
        <v>26</v>
      </c>
      <c r="BI197" s="116" t="s">
        <v>273</v>
      </c>
      <c r="BJ197" s="106" t="s">
        <v>274</v>
      </c>
      <c r="BK197" s="140"/>
      <c r="BL197" s="9">
        <v>5.4285714285714288</v>
      </c>
      <c r="BM197" s="85">
        <v>6</v>
      </c>
      <c r="BN197" s="28">
        <v>0.57142857142857117</v>
      </c>
      <c r="BO197" s="121">
        <v>5</v>
      </c>
      <c r="BP197" s="169">
        <v>2.8571428571428559</v>
      </c>
      <c r="BQ197" s="289"/>
      <c r="BS197" s="116" t="s">
        <v>273</v>
      </c>
      <c r="BT197" s="106" t="s">
        <v>274</v>
      </c>
      <c r="BU197" s="140"/>
      <c r="BV197" s="9">
        <v>5.4285714285714288</v>
      </c>
      <c r="BW197" s="85">
        <v>6</v>
      </c>
      <c r="BX197" s="28">
        <v>0.57142857142857117</v>
      </c>
      <c r="BY197" s="121">
        <v>5</v>
      </c>
      <c r="BZ197" s="169">
        <v>2.8571428571428559</v>
      </c>
      <c r="CA197" s="140">
        <v>24</v>
      </c>
      <c r="CC197" s="116" t="s">
        <v>273</v>
      </c>
      <c r="CD197" s="106" t="s">
        <v>274</v>
      </c>
      <c r="CE197" s="140"/>
      <c r="CF197" s="9">
        <v>5.4285714285714288</v>
      </c>
      <c r="CG197" s="85">
        <v>6</v>
      </c>
      <c r="CH197" s="28">
        <v>0.57142857142857117</v>
      </c>
      <c r="CI197" s="121">
        <v>5</v>
      </c>
      <c r="CJ197" s="169">
        <v>2.8571428571428559</v>
      </c>
      <c r="CK197" s="140">
        <v>25</v>
      </c>
      <c r="CM197" s="116" t="s">
        <v>273</v>
      </c>
      <c r="CN197" s="106" t="s">
        <v>274</v>
      </c>
      <c r="CO197" s="140"/>
      <c r="CP197" s="9">
        <v>5.4285714285714288</v>
      </c>
      <c r="CQ197" s="85">
        <v>6</v>
      </c>
      <c r="CR197" s="28">
        <v>0.57142857142857117</v>
      </c>
      <c r="CS197" s="121">
        <v>5</v>
      </c>
      <c r="CT197" s="282">
        <v>2.8571428571428559</v>
      </c>
      <c r="CU197" s="140">
        <v>25</v>
      </c>
      <c r="CW197" s="105" t="s">
        <v>273</v>
      </c>
      <c r="CX197" s="106" t="s">
        <v>274</v>
      </c>
      <c r="CY197" s="140"/>
      <c r="CZ197" s="9">
        <v>5.4285714285714288</v>
      </c>
      <c r="DA197" s="85">
        <v>6</v>
      </c>
      <c r="DB197" s="28">
        <v>0.57142857142857117</v>
      </c>
      <c r="DC197" s="121">
        <v>5</v>
      </c>
      <c r="DD197" s="27">
        <v>2.8571428571428559</v>
      </c>
      <c r="DE197" s="140">
        <v>25</v>
      </c>
    </row>
    <row r="198" spans="1:109" x14ac:dyDescent="0.25">
      <c r="A198" s="113" t="s">
        <v>275</v>
      </c>
      <c r="B198" s="111" t="s">
        <v>276</v>
      </c>
      <c r="C198" s="140"/>
      <c r="D198" s="6">
        <v>9.125</v>
      </c>
      <c r="E198" s="11">
        <v>8.125</v>
      </c>
      <c r="F198" s="154">
        <v>-1</v>
      </c>
      <c r="G198" s="121">
        <v>3</v>
      </c>
      <c r="H198" s="27">
        <v>-3</v>
      </c>
      <c r="I198" s="41">
        <v>7</v>
      </c>
      <c r="J198" s="140">
        <v>20</v>
      </c>
      <c r="K198" s="8">
        <f t="shared" si="50"/>
        <v>0.35</v>
      </c>
      <c r="L198" s="140">
        <v>4</v>
      </c>
      <c r="M198" s="140">
        <v>6</v>
      </c>
      <c r="N198" s="140">
        <v>1</v>
      </c>
      <c r="O198" s="140">
        <v>13</v>
      </c>
      <c r="P198" s="140">
        <v>2</v>
      </c>
      <c r="Q198" s="140">
        <v>1</v>
      </c>
      <c r="R198" s="140"/>
      <c r="S198" s="140"/>
      <c r="T198" s="140"/>
      <c r="U198" s="140"/>
      <c r="V198" s="140">
        <f t="shared" si="45"/>
        <v>27</v>
      </c>
      <c r="W198" s="25">
        <f t="shared" si="46"/>
        <v>0.4</v>
      </c>
      <c r="X198" s="36">
        <f t="shared" si="47"/>
        <v>7.1428571428571425E-2</v>
      </c>
      <c r="Y198" s="36">
        <f t="shared" si="48"/>
        <v>0.66666666666666663</v>
      </c>
      <c r="Z198" s="37" t="e">
        <f t="shared" si="49"/>
        <v>#DIV/0!</v>
      </c>
      <c r="AA198" s="1"/>
      <c r="AB198" s="113" t="s">
        <v>275</v>
      </c>
      <c r="AC198" s="111" t="s">
        <v>276</v>
      </c>
      <c r="AD198" s="1"/>
      <c r="AE198" s="120" t="s">
        <v>275</v>
      </c>
      <c r="AF198" s="111" t="s">
        <v>276</v>
      </c>
      <c r="AG198" s="140">
        <v>4</v>
      </c>
      <c r="AH198" s="6">
        <v>9.125</v>
      </c>
      <c r="AI198" s="11">
        <v>8.125</v>
      </c>
      <c r="AJ198" s="154">
        <v>-1</v>
      </c>
      <c r="AK198" s="121">
        <v>3</v>
      </c>
      <c r="AL198" s="169">
        <v>-3</v>
      </c>
      <c r="AM198" s="140">
        <v>194</v>
      </c>
      <c r="AN198" s="1"/>
      <c r="AO198" s="120" t="s">
        <v>275</v>
      </c>
      <c r="AP198" s="111" t="s">
        <v>276</v>
      </c>
      <c r="AQ198" s="140">
        <v>4</v>
      </c>
      <c r="AR198" s="6">
        <v>9.125</v>
      </c>
      <c r="AS198" s="11">
        <v>8.125</v>
      </c>
      <c r="AT198" s="154">
        <v>-1</v>
      </c>
      <c r="AU198" s="121">
        <v>3</v>
      </c>
      <c r="AV198" s="169">
        <v>-3</v>
      </c>
      <c r="AW198" s="104">
        <v>201</v>
      </c>
      <c r="AY198" s="120" t="s">
        <v>275</v>
      </c>
      <c r="AZ198" s="111" t="s">
        <v>276</v>
      </c>
      <c r="BA198" s="140"/>
      <c r="BB198" s="6">
        <v>9.125</v>
      </c>
      <c r="BC198" s="11">
        <v>8.125</v>
      </c>
      <c r="BD198" s="154">
        <v>-1</v>
      </c>
      <c r="BE198" s="121">
        <v>3</v>
      </c>
      <c r="BF198" s="169">
        <v>-3</v>
      </c>
      <c r="BG198" s="140">
        <v>160</v>
      </c>
      <c r="BI198" s="120" t="s">
        <v>275</v>
      </c>
      <c r="BJ198" s="111" t="s">
        <v>276</v>
      </c>
      <c r="BK198" s="140"/>
      <c r="BL198" s="6">
        <v>9.125</v>
      </c>
      <c r="BM198" s="11">
        <v>8.125</v>
      </c>
      <c r="BN198" s="154">
        <v>-1</v>
      </c>
      <c r="BO198" s="121">
        <v>3</v>
      </c>
      <c r="BP198" s="169">
        <v>-3</v>
      </c>
      <c r="BQ198" s="289"/>
      <c r="BS198" s="120" t="s">
        <v>275</v>
      </c>
      <c r="BT198" s="111" t="s">
        <v>276</v>
      </c>
      <c r="BU198" s="140"/>
      <c r="BV198" s="6">
        <v>9.125</v>
      </c>
      <c r="BW198" s="11">
        <v>8.125</v>
      </c>
      <c r="BX198" s="154">
        <v>-1</v>
      </c>
      <c r="BY198" s="121">
        <v>3</v>
      </c>
      <c r="BZ198" s="169">
        <v>-3</v>
      </c>
      <c r="CA198" s="140">
        <v>166</v>
      </c>
      <c r="CC198" s="120" t="s">
        <v>275</v>
      </c>
      <c r="CD198" s="111" t="s">
        <v>276</v>
      </c>
      <c r="CE198" s="140"/>
      <c r="CF198" s="6">
        <v>9.125</v>
      </c>
      <c r="CG198" s="11">
        <v>8.125</v>
      </c>
      <c r="CH198" s="154">
        <v>-1</v>
      </c>
      <c r="CI198" s="121">
        <v>3</v>
      </c>
      <c r="CJ198" s="169">
        <v>-3</v>
      </c>
      <c r="CK198" s="140">
        <v>178</v>
      </c>
      <c r="CM198" s="120" t="s">
        <v>275</v>
      </c>
      <c r="CN198" s="111" t="s">
        <v>276</v>
      </c>
      <c r="CO198" s="140"/>
      <c r="CP198" s="6">
        <v>9.125</v>
      </c>
      <c r="CQ198" s="11">
        <v>8.125</v>
      </c>
      <c r="CR198" s="89">
        <v>-1</v>
      </c>
      <c r="CS198" s="121">
        <v>3</v>
      </c>
      <c r="CT198" s="282">
        <v>-3</v>
      </c>
      <c r="CU198" s="140">
        <v>178</v>
      </c>
      <c r="CV198" s="96"/>
      <c r="CW198" s="113" t="s">
        <v>275</v>
      </c>
      <c r="CX198" s="111" t="s">
        <v>276</v>
      </c>
      <c r="CY198" s="140"/>
      <c r="CZ198" s="6">
        <v>9.125</v>
      </c>
      <c r="DA198" s="11">
        <v>8.125</v>
      </c>
      <c r="DB198" s="154">
        <v>-1</v>
      </c>
      <c r="DC198" s="121">
        <v>3</v>
      </c>
      <c r="DD198" s="27">
        <v>-3</v>
      </c>
      <c r="DE198" s="140">
        <v>178</v>
      </c>
    </row>
    <row r="199" spans="1:109" x14ac:dyDescent="0.25">
      <c r="A199" s="116" t="s">
        <v>411</v>
      </c>
      <c r="B199" s="106" t="s">
        <v>412</v>
      </c>
      <c r="C199" s="140">
        <v>4</v>
      </c>
      <c r="D199" s="10">
        <v>7.1111000000000004</v>
      </c>
      <c r="E199" s="11">
        <v>5.9</v>
      </c>
      <c r="F199" s="154">
        <f>+E199-D199</f>
        <v>-1.2111000000000001</v>
      </c>
      <c r="G199" s="121">
        <v>5</v>
      </c>
      <c r="H199" s="27">
        <f>+F199*G199</f>
        <v>-6.0555000000000003</v>
      </c>
      <c r="I199" s="41">
        <v>17</v>
      </c>
      <c r="J199" s="140">
        <v>14</v>
      </c>
      <c r="K199" s="8">
        <f t="shared" si="50"/>
        <v>1.2142857142857142</v>
      </c>
      <c r="L199" s="140">
        <v>9</v>
      </c>
      <c r="M199" s="140"/>
      <c r="N199" s="140">
        <v>8</v>
      </c>
      <c r="O199" s="140">
        <v>8</v>
      </c>
      <c r="P199" s="140"/>
      <c r="Q199" s="140">
        <v>5</v>
      </c>
      <c r="R199" s="140"/>
      <c r="S199" s="140">
        <v>1</v>
      </c>
      <c r="T199" s="140"/>
      <c r="U199" s="140"/>
      <c r="V199" s="140">
        <f>+L199+M199+N199+O199+P199+Q199+R199+S199+T199+U199</f>
        <v>31</v>
      </c>
      <c r="W199" s="25">
        <f>+L199/(M199+L199)</f>
        <v>1</v>
      </c>
      <c r="X199" s="36">
        <f t="shared" si="47"/>
        <v>0.5</v>
      </c>
      <c r="Y199" s="36">
        <f>+P199/(Q199+P199)</f>
        <v>0</v>
      </c>
      <c r="Z199" s="37">
        <f>+R199/(S199+R199)</f>
        <v>0</v>
      </c>
      <c r="AA199" s="1"/>
      <c r="AB199" s="116" t="s">
        <v>411</v>
      </c>
      <c r="AC199" s="106" t="s">
        <v>412</v>
      </c>
      <c r="AD199" s="1"/>
      <c r="AE199" s="109" t="s">
        <v>411</v>
      </c>
      <c r="AF199" s="111" t="s">
        <v>412</v>
      </c>
      <c r="AG199" s="140">
        <v>2</v>
      </c>
      <c r="AH199" s="6">
        <v>5.9</v>
      </c>
      <c r="AI199" s="10">
        <v>5.9</v>
      </c>
      <c r="AJ199" s="10">
        <v>0</v>
      </c>
      <c r="AK199" s="121">
        <v>5</v>
      </c>
      <c r="AL199" s="169">
        <v>0</v>
      </c>
      <c r="AM199" s="140">
        <v>89</v>
      </c>
      <c r="AN199" s="1"/>
      <c r="AO199" s="109" t="s">
        <v>411</v>
      </c>
      <c r="AP199" s="111" t="s">
        <v>412</v>
      </c>
      <c r="AQ199" s="140">
        <v>2</v>
      </c>
      <c r="AR199" s="6">
        <v>5.9</v>
      </c>
      <c r="AS199" s="10">
        <v>5.9</v>
      </c>
      <c r="AT199" s="10">
        <v>0</v>
      </c>
      <c r="AU199" s="121">
        <v>5</v>
      </c>
      <c r="AV199" s="169">
        <v>0</v>
      </c>
      <c r="AW199" s="104">
        <v>92</v>
      </c>
      <c r="AY199" s="109" t="s">
        <v>411</v>
      </c>
      <c r="AZ199" s="111" t="s">
        <v>412</v>
      </c>
      <c r="BA199" s="141">
        <v>1</v>
      </c>
      <c r="BB199" s="12">
        <v>6.0110999999999999</v>
      </c>
      <c r="BC199" s="14">
        <v>5.9</v>
      </c>
      <c r="BD199" s="53">
        <f>+BC199-BB199</f>
        <v>-0.11109999999999953</v>
      </c>
      <c r="BE199" s="54">
        <v>5</v>
      </c>
      <c r="BF199" s="170">
        <f>+BD199*BE199</f>
        <v>-0.55549999999999766</v>
      </c>
      <c r="BG199" s="141">
        <v>126</v>
      </c>
      <c r="BI199" s="109" t="s">
        <v>411</v>
      </c>
      <c r="BJ199" s="106" t="s">
        <v>412</v>
      </c>
      <c r="BK199" s="104">
        <v>3</v>
      </c>
      <c r="BL199" s="14">
        <v>8.1111111111111107</v>
      </c>
      <c r="BM199" s="17">
        <v>5.9</v>
      </c>
      <c r="BN199" s="53">
        <v>-2.2111111111111104</v>
      </c>
      <c r="BO199" s="54">
        <v>5</v>
      </c>
      <c r="BP199" s="238">
        <v>-11.055555555555552</v>
      </c>
      <c r="BQ199" s="342"/>
      <c r="BS199" s="109" t="s">
        <v>411</v>
      </c>
      <c r="BT199" s="106" t="s">
        <v>412</v>
      </c>
      <c r="BU199" s="104">
        <v>3</v>
      </c>
      <c r="BV199" s="10">
        <v>8.1111111111111107</v>
      </c>
      <c r="BW199" s="11">
        <v>5.9</v>
      </c>
      <c r="BX199" s="154">
        <v>-2.2111111111111104</v>
      </c>
      <c r="BY199" s="121">
        <v>5</v>
      </c>
      <c r="BZ199" s="27">
        <v>-11.055555555555552</v>
      </c>
      <c r="CA199" s="140">
        <v>187</v>
      </c>
      <c r="CC199" s="109" t="s">
        <v>411</v>
      </c>
      <c r="CD199" s="106" t="s">
        <v>412</v>
      </c>
      <c r="CE199" s="141">
        <v>4</v>
      </c>
      <c r="CF199" s="14">
        <v>7.1111000000000004</v>
      </c>
      <c r="CG199" s="17">
        <v>5.9</v>
      </c>
      <c r="CH199" s="53">
        <f>+CG199-CF199</f>
        <v>-1.2111000000000001</v>
      </c>
      <c r="CI199" s="54">
        <v>5</v>
      </c>
      <c r="CJ199" s="278">
        <f>+CH199*CI199</f>
        <v>-6.0555000000000003</v>
      </c>
      <c r="CK199" s="141">
        <v>189</v>
      </c>
      <c r="CM199" s="109" t="s">
        <v>411</v>
      </c>
      <c r="CN199" s="106" t="s">
        <v>412</v>
      </c>
      <c r="CO199" s="140">
        <v>4</v>
      </c>
      <c r="CP199" s="10">
        <v>7.1111000000000004</v>
      </c>
      <c r="CQ199" s="11">
        <v>5.9</v>
      </c>
      <c r="CR199" s="154">
        <f>+CQ199-CP199</f>
        <v>-1.2111000000000001</v>
      </c>
      <c r="CS199" s="121">
        <v>5</v>
      </c>
      <c r="CT199" s="282">
        <f>+CR199*CS199</f>
        <v>-6.0555000000000003</v>
      </c>
      <c r="CU199" s="140">
        <v>190</v>
      </c>
      <c r="CW199" s="116" t="s">
        <v>411</v>
      </c>
      <c r="CX199" s="106" t="s">
        <v>412</v>
      </c>
      <c r="CY199" s="140">
        <v>4</v>
      </c>
      <c r="CZ199" s="10">
        <v>7.1111000000000004</v>
      </c>
      <c r="DA199" s="11">
        <v>5.9</v>
      </c>
      <c r="DB199" s="154">
        <f>+DA199-CZ199</f>
        <v>-1.2111000000000001</v>
      </c>
      <c r="DC199" s="121">
        <v>5</v>
      </c>
      <c r="DD199" s="27">
        <f>+DB199*DC199</f>
        <v>-6.0555000000000003</v>
      </c>
      <c r="DE199" s="140">
        <v>192</v>
      </c>
    </row>
    <row r="200" spans="1:109" s="96" customFormat="1" x14ac:dyDescent="0.25">
      <c r="A200" s="110" t="s">
        <v>472</v>
      </c>
      <c r="B200" s="106" t="s">
        <v>142</v>
      </c>
      <c r="C200" s="140">
        <v>1</v>
      </c>
      <c r="D200" s="10">
        <v>7.6</v>
      </c>
      <c r="E200" s="85">
        <v>7</v>
      </c>
      <c r="F200" s="28">
        <v>-0.59999999999999964</v>
      </c>
      <c r="G200" s="121">
        <v>4</v>
      </c>
      <c r="H200" s="27">
        <v>-2.3999999999999986</v>
      </c>
      <c r="I200" s="41">
        <v>0</v>
      </c>
      <c r="J200" s="140">
        <v>5</v>
      </c>
      <c r="K200" s="8">
        <f t="shared" si="50"/>
        <v>0</v>
      </c>
      <c r="L200" s="140"/>
      <c r="M200" s="140">
        <v>2</v>
      </c>
      <c r="N200" s="140"/>
      <c r="O200" s="140">
        <v>3</v>
      </c>
      <c r="P200" s="140"/>
      <c r="Q200" s="140"/>
      <c r="R200" s="140"/>
      <c r="S200" s="140"/>
      <c r="T200" s="140"/>
      <c r="U200" s="140"/>
      <c r="V200" s="140">
        <f t="shared" si="45"/>
        <v>5</v>
      </c>
      <c r="W200" s="25">
        <f t="shared" si="46"/>
        <v>0</v>
      </c>
      <c r="X200" s="36">
        <f t="shared" si="47"/>
        <v>0</v>
      </c>
      <c r="Y200" s="36" t="e">
        <f t="shared" si="48"/>
        <v>#DIV/0!</v>
      </c>
      <c r="Z200" s="37" t="e">
        <f t="shared" si="49"/>
        <v>#DIV/0!</v>
      </c>
      <c r="AA200"/>
      <c r="AB200" s="110" t="s">
        <v>472</v>
      </c>
      <c r="AC200" s="106" t="s">
        <v>142</v>
      </c>
      <c r="AD200" s="1"/>
      <c r="AE200" s="113" t="s">
        <v>472</v>
      </c>
      <c r="AF200" s="106" t="s">
        <v>142</v>
      </c>
      <c r="AG200"/>
      <c r="AH200"/>
      <c r="AI200"/>
      <c r="AJ200"/>
      <c r="AK200"/>
      <c r="AL200"/>
      <c r="AM200"/>
      <c r="AN200"/>
      <c r="AO200" s="113" t="s">
        <v>472</v>
      </c>
      <c r="AP200" s="106" t="s">
        <v>142</v>
      </c>
      <c r="AQ200"/>
      <c r="AR200"/>
      <c r="AS200"/>
      <c r="AT200"/>
      <c r="AU200"/>
      <c r="AV200"/>
      <c r="AW200"/>
      <c r="AX200"/>
      <c r="AY200" s="113" t="s">
        <v>472</v>
      </c>
      <c r="AZ200" s="106" t="s">
        <v>142</v>
      </c>
      <c r="BA200"/>
      <c r="BB200"/>
      <c r="BC200"/>
      <c r="BD200"/>
      <c r="BE200"/>
      <c r="BF200"/>
      <c r="BG200"/>
      <c r="BH200"/>
      <c r="BI200" s="113" t="s">
        <v>472</v>
      </c>
      <c r="BJ200" s="106" t="s">
        <v>142</v>
      </c>
      <c r="BK200" s="104">
        <v>1</v>
      </c>
      <c r="BL200" s="14">
        <v>7.6</v>
      </c>
      <c r="BM200" s="203">
        <v>7</v>
      </c>
      <c r="BN200" s="55">
        <v>-0.59999999999999964</v>
      </c>
      <c r="BO200" s="54">
        <v>4</v>
      </c>
      <c r="BP200" s="238">
        <v>-2.3999999999999986</v>
      </c>
      <c r="BQ200" s="342"/>
      <c r="BR200"/>
      <c r="BS200" s="113" t="s">
        <v>472</v>
      </c>
      <c r="BT200" s="106" t="s">
        <v>142</v>
      </c>
      <c r="BU200" s="104">
        <v>1</v>
      </c>
      <c r="BV200" s="10">
        <v>7.6</v>
      </c>
      <c r="BW200" s="85">
        <v>7</v>
      </c>
      <c r="BX200" s="28">
        <v>-0.59999999999999964</v>
      </c>
      <c r="BY200" s="121">
        <v>4</v>
      </c>
      <c r="BZ200" s="27">
        <v>-2.3999999999999986</v>
      </c>
      <c r="CA200" s="140">
        <v>159</v>
      </c>
      <c r="CB200"/>
      <c r="CC200" s="113" t="s">
        <v>472</v>
      </c>
      <c r="CD200" s="106" t="s">
        <v>142</v>
      </c>
      <c r="CE200" s="140">
        <v>1</v>
      </c>
      <c r="CF200" s="10">
        <v>7.6</v>
      </c>
      <c r="CG200" s="85">
        <v>7</v>
      </c>
      <c r="CH200" s="28">
        <v>-0.59999999999999964</v>
      </c>
      <c r="CI200" s="121">
        <v>4</v>
      </c>
      <c r="CJ200" s="27">
        <v>-2.3999999999999986</v>
      </c>
      <c r="CK200" s="140">
        <v>168</v>
      </c>
      <c r="CL200"/>
      <c r="CM200" s="113" t="s">
        <v>472</v>
      </c>
      <c r="CN200" s="106" t="s">
        <v>142</v>
      </c>
      <c r="CO200" s="140">
        <v>1</v>
      </c>
      <c r="CP200" s="10">
        <v>7.6</v>
      </c>
      <c r="CQ200" s="85">
        <v>7</v>
      </c>
      <c r="CR200" s="28">
        <v>-0.59999999999999964</v>
      </c>
      <c r="CS200" s="121">
        <v>4</v>
      </c>
      <c r="CT200" s="282">
        <v>-2.3999999999999986</v>
      </c>
      <c r="CU200" s="140">
        <v>168</v>
      </c>
      <c r="CV200"/>
      <c r="CW200" s="110" t="s">
        <v>472</v>
      </c>
      <c r="CX200" s="106" t="s">
        <v>142</v>
      </c>
      <c r="CY200" s="140">
        <v>1</v>
      </c>
      <c r="CZ200" s="10">
        <v>7.6</v>
      </c>
      <c r="DA200" s="85">
        <v>7</v>
      </c>
      <c r="DB200" s="28">
        <v>-0.59999999999999964</v>
      </c>
      <c r="DC200" s="121">
        <v>4</v>
      </c>
      <c r="DD200" s="27">
        <v>-2.3999999999999986</v>
      </c>
      <c r="DE200" s="140">
        <v>169</v>
      </c>
    </row>
    <row r="201" spans="1:109" x14ac:dyDescent="0.25">
      <c r="A201" s="120" t="s">
        <v>423</v>
      </c>
      <c r="B201" s="111" t="s">
        <v>280</v>
      </c>
      <c r="C201" s="140"/>
      <c r="D201" s="11">
        <v>9.25</v>
      </c>
      <c r="E201" s="85">
        <v>9</v>
      </c>
      <c r="F201" s="28">
        <v>-0.25</v>
      </c>
      <c r="G201" s="121">
        <v>2</v>
      </c>
      <c r="H201" s="27">
        <v>-0.5</v>
      </c>
      <c r="I201" s="41">
        <v>2</v>
      </c>
      <c r="J201" s="140">
        <v>6</v>
      </c>
      <c r="K201" s="8">
        <f t="shared" si="50"/>
        <v>0.33333333333333331</v>
      </c>
      <c r="L201" s="140"/>
      <c r="M201" s="140">
        <v>3</v>
      </c>
      <c r="N201" s="140">
        <v>2</v>
      </c>
      <c r="O201" s="140">
        <v>2</v>
      </c>
      <c r="P201" s="140"/>
      <c r="Q201" s="140">
        <v>1</v>
      </c>
      <c r="R201" s="140"/>
      <c r="S201" s="140"/>
      <c r="T201" s="140"/>
      <c r="U201" s="140"/>
      <c r="V201" s="140">
        <f t="shared" si="45"/>
        <v>8</v>
      </c>
      <c r="W201" s="25">
        <f t="shared" si="46"/>
        <v>0</v>
      </c>
      <c r="X201" s="36">
        <f t="shared" si="47"/>
        <v>0.5</v>
      </c>
      <c r="Y201" s="36">
        <f t="shared" si="48"/>
        <v>0</v>
      </c>
      <c r="Z201" s="37" t="e">
        <f t="shared" si="49"/>
        <v>#DIV/0!</v>
      </c>
      <c r="AA201" s="1"/>
      <c r="AB201" s="120" t="s">
        <v>423</v>
      </c>
      <c r="AC201" s="111" t="s">
        <v>280</v>
      </c>
      <c r="AD201" s="1"/>
      <c r="AE201" s="112" t="s">
        <v>423</v>
      </c>
      <c r="AF201" s="111" t="s">
        <v>280</v>
      </c>
      <c r="AG201" s="140">
        <v>2</v>
      </c>
      <c r="AH201" s="11">
        <v>9.25</v>
      </c>
      <c r="AI201" s="85">
        <v>9</v>
      </c>
      <c r="AJ201" s="28">
        <v>-0.25</v>
      </c>
      <c r="AK201" s="121">
        <v>2</v>
      </c>
      <c r="AL201" s="169">
        <v>-0.5</v>
      </c>
      <c r="AM201" s="140">
        <v>143</v>
      </c>
      <c r="AN201" s="1"/>
      <c r="AO201" s="112" t="s">
        <v>423</v>
      </c>
      <c r="AP201" s="111" t="s">
        <v>280</v>
      </c>
      <c r="AQ201" s="140">
        <v>2</v>
      </c>
      <c r="AR201" s="11">
        <v>9.25</v>
      </c>
      <c r="AS201" s="85">
        <v>9</v>
      </c>
      <c r="AT201" s="28">
        <v>-0.25</v>
      </c>
      <c r="AU201" s="121">
        <v>2</v>
      </c>
      <c r="AV201" s="169">
        <v>-0.5</v>
      </c>
      <c r="AW201" s="104">
        <v>151</v>
      </c>
      <c r="AY201" s="112" t="s">
        <v>423</v>
      </c>
      <c r="AZ201" s="111" t="s">
        <v>280</v>
      </c>
      <c r="BA201" s="140"/>
      <c r="BB201" s="11">
        <v>9.25</v>
      </c>
      <c r="BC201" s="85">
        <v>9</v>
      </c>
      <c r="BD201" s="28">
        <v>-0.25</v>
      </c>
      <c r="BE201" s="121">
        <v>2</v>
      </c>
      <c r="BF201" s="169">
        <v>-0.5</v>
      </c>
      <c r="BG201" s="140">
        <v>123</v>
      </c>
      <c r="BI201" s="112" t="s">
        <v>423</v>
      </c>
      <c r="BJ201" s="111" t="s">
        <v>280</v>
      </c>
      <c r="BK201" s="140"/>
      <c r="BL201" s="11">
        <v>9.25</v>
      </c>
      <c r="BM201" s="85">
        <v>9</v>
      </c>
      <c r="BN201" s="28">
        <v>-0.25</v>
      </c>
      <c r="BO201" s="121">
        <v>2</v>
      </c>
      <c r="BP201" s="169">
        <v>-0.5</v>
      </c>
      <c r="BQ201" s="289"/>
      <c r="BS201" s="112" t="s">
        <v>423</v>
      </c>
      <c r="BT201" s="111" t="s">
        <v>280</v>
      </c>
      <c r="BU201" s="140"/>
      <c r="BV201" s="11">
        <v>9.25</v>
      </c>
      <c r="BW201" s="85">
        <v>9</v>
      </c>
      <c r="BX201" s="28">
        <v>-0.25</v>
      </c>
      <c r="BY201" s="121">
        <v>2</v>
      </c>
      <c r="BZ201" s="169">
        <v>-0.5</v>
      </c>
      <c r="CA201" s="140">
        <v>127</v>
      </c>
      <c r="CC201" s="112" t="s">
        <v>423</v>
      </c>
      <c r="CD201" s="111" t="s">
        <v>280</v>
      </c>
      <c r="CE201" s="140"/>
      <c r="CF201" s="11">
        <v>9.25</v>
      </c>
      <c r="CG201" s="85">
        <v>9</v>
      </c>
      <c r="CH201" s="193">
        <v>-0.25</v>
      </c>
      <c r="CI201" s="121">
        <v>2</v>
      </c>
      <c r="CJ201" s="169">
        <v>-0.5</v>
      </c>
      <c r="CK201" s="140">
        <v>131</v>
      </c>
      <c r="CM201" s="112" t="s">
        <v>423</v>
      </c>
      <c r="CN201" s="111" t="s">
        <v>280</v>
      </c>
      <c r="CO201" s="140"/>
      <c r="CP201" s="11">
        <v>9.25</v>
      </c>
      <c r="CQ201" s="85">
        <v>9</v>
      </c>
      <c r="CR201" s="28">
        <v>-0.25</v>
      </c>
      <c r="CS201" s="121">
        <v>2</v>
      </c>
      <c r="CT201" s="282">
        <v>-0.5</v>
      </c>
      <c r="CU201" s="140">
        <v>131</v>
      </c>
      <c r="CW201" s="120" t="s">
        <v>423</v>
      </c>
      <c r="CX201" s="111" t="s">
        <v>280</v>
      </c>
      <c r="CY201" s="140"/>
      <c r="CZ201" s="11">
        <v>9.25</v>
      </c>
      <c r="DA201" s="85">
        <v>9</v>
      </c>
      <c r="DB201" s="28">
        <v>-0.25</v>
      </c>
      <c r="DC201" s="121">
        <v>2</v>
      </c>
      <c r="DD201" s="27">
        <v>-0.5</v>
      </c>
      <c r="DE201" s="140">
        <v>133</v>
      </c>
    </row>
    <row r="202" spans="1:109" x14ac:dyDescent="0.25">
      <c r="A202" s="120" t="s">
        <v>281</v>
      </c>
      <c r="B202" s="106" t="s">
        <v>203</v>
      </c>
      <c r="C202" s="140"/>
      <c r="D202" s="6">
        <v>8.0333333333333332</v>
      </c>
      <c r="E202" s="11">
        <v>7.4443999999999999</v>
      </c>
      <c r="F202" s="154">
        <v>-0.58893333333333331</v>
      </c>
      <c r="G202" s="121">
        <v>4</v>
      </c>
      <c r="H202" s="27">
        <v>-2.3557333333333332</v>
      </c>
      <c r="I202" s="41">
        <v>3</v>
      </c>
      <c r="J202" s="140">
        <v>3</v>
      </c>
      <c r="K202" s="8">
        <f t="shared" si="50"/>
        <v>1</v>
      </c>
      <c r="L202" s="140">
        <v>2</v>
      </c>
      <c r="M202" s="140"/>
      <c r="N202" s="140">
        <v>1</v>
      </c>
      <c r="O202" s="140">
        <v>3</v>
      </c>
      <c r="P202" s="140"/>
      <c r="Q202" s="140"/>
      <c r="R202" s="140"/>
      <c r="S202" s="140"/>
      <c r="T202" s="140"/>
      <c r="U202" s="140"/>
      <c r="V202" s="140">
        <f t="shared" si="45"/>
        <v>6</v>
      </c>
      <c r="W202" s="25">
        <f t="shared" si="46"/>
        <v>1</v>
      </c>
      <c r="X202" s="36">
        <f t="shared" si="47"/>
        <v>0.25</v>
      </c>
      <c r="Y202" s="36" t="e">
        <f t="shared" si="48"/>
        <v>#DIV/0!</v>
      </c>
      <c r="Z202" s="37" t="e">
        <f t="shared" si="49"/>
        <v>#DIV/0!</v>
      </c>
      <c r="AA202" s="1"/>
      <c r="AB202" s="120" t="s">
        <v>281</v>
      </c>
      <c r="AC202" s="106" t="s">
        <v>203</v>
      </c>
      <c r="AD202" s="1"/>
      <c r="AE202" s="112" t="s">
        <v>281</v>
      </c>
      <c r="AF202" s="106" t="s">
        <v>203</v>
      </c>
      <c r="AG202" s="140">
        <v>3</v>
      </c>
      <c r="AH202" s="6">
        <v>8.0333333333333332</v>
      </c>
      <c r="AI202" s="11">
        <v>7.4443999999999999</v>
      </c>
      <c r="AJ202" s="154">
        <v>-0.58893333333333331</v>
      </c>
      <c r="AK202" s="121">
        <v>4</v>
      </c>
      <c r="AL202" s="169">
        <v>-2.3557333333333332</v>
      </c>
      <c r="AM202" s="140">
        <v>184</v>
      </c>
      <c r="AN202" s="1"/>
      <c r="AO202" s="112" t="s">
        <v>281</v>
      </c>
      <c r="AP202" s="106" t="s">
        <v>203</v>
      </c>
      <c r="AQ202" s="140">
        <v>3</v>
      </c>
      <c r="AR202" s="6">
        <v>8.0333333333333332</v>
      </c>
      <c r="AS202" s="11">
        <v>7.4443999999999999</v>
      </c>
      <c r="AT202" s="154">
        <v>-0.58893333333333331</v>
      </c>
      <c r="AU202" s="121">
        <v>4</v>
      </c>
      <c r="AV202" s="169">
        <v>-2.3557333333333332</v>
      </c>
      <c r="AW202" s="104">
        <v>191</v>
      </c>
      <c r="AY202" s="112" t="s">
        <v>281</v>
      </c>
      <c r="AZ202" s="106" t="s">
        <v>203</v>
      </c>
      <c r="BA202" s="140"/>
      <c r="BB202" s="6">
        <v>8.0333333333333332</v>
      </c>
      <c r="BC202" s="11">
        <v>7.4443999999999999</v>
      </c>
      <c r="BD202" s="154">
        <v>-0.58893333333333331</v>
      </c>
      <c r="BE202" s="121">
        <v>4</v>
      </c>
      <c r="BF202" s="169">
        <v>-2.3557333333333332</v>
      </c>
      <c r="BG202" s="140">
        <v>151</v>
      </c>
      <c r="BI202" s="112" t="s">
        <v>281</v>
      </c>
      <c r="BJ202" s="106" t="s">
        <v>203</v>
      </c>
      <c r="BK202" s="140"/>
      <c r="BL202" s="6">
        <v>8.0333333333333332</v>
      </c>
      <c r="BM202" s="11">
        <v>7.4443999999999999</v>
      </c>
      <c r="BN202" s="154">
        <v>-0.58893333333333331</v>
      </c>
      <c r="BO202" s="121">
        <v>4</v>
      </c>
      <c r="BP202" s="169">
        <v>-2.3557333333333332</v>
      </c>
      <c r="BQ202" s="289"/>
      <c r="BS202" s="112" t="s">
        <v>281</v>
      </c>
      <c r="BT202" s="106" t="s">
        <v>203</v>
      </c>
      <c r="BU202" s="140"/>
      <c r="BV202" s="6">
        <v>8.0333333333333332</v>
      </c>
      <c r="BW202" s="11">
        <v>7.4443999999999999</v>
      </c>
      <c r="BX202" s="154">
        <v>-0.58893333333333331</v>
      </c>
      <c r="BY202" s="121">
        <v>4</v>
      </c>
      <c r="BZ202" s="169">
        <v>-2.3557333333333332</v>
      </c>
      <c r="CA202" s="140">
        <v>157</v>
      </c>
      <c r="CC202" s="112" t="s">
        <v>281</v>
      </c>
      <c r="CD202" s="106" t="s">
        <v>203</v>
      </c>
      <c r="CE202" s="140"/>
      <c r="CF202" s="6">
        <v>8.0333333333333332</v>
      </c>
      <c r="CG202" s="11">
        <v>7.4443999999999999</v>
      </c>
      <c r="CH202" s="89">
        <v>-0.58893333333333331</v>
      </c>
      <c r="CI202" s="121">
        <v>4</v>
      </c>
      <c r="CJ202" s="169">
        <v>-2.3557333333333332</v>
      </c>
      <c r="CK202" s="140">
        <v>166</v>
      </c>
      <c r="CM202" s="112" t="s">
        <v>281</v>
      </c>
      <c r="CN202" s="106" t="s">
        <v>203</v>
      </c>
      <c r="CO202" s="140"/>
      <c r="CP202" s="6">
        <v>8.0333333333333332</v>
      </c>
      <c r="CQ202" s="11">
        <v>7.4443999999999999</v>
      </c>
      <c r="CR202" s="154">
        <v>-0.58893333333333331</v>
      </c>
      <c r="CS202" s="121">
        <v>4</v>
      </c>
      <c r="CT202" s="282">
        <v>-2.3557333333333332</v>
      </c>
      <c r="CU202" s="140">
        <v>166</v>
      </c>
      <c r="CW202" s="120" t="s">
        <v>281</v>
      </c>
      <c r="CX202" s="106" t="s">
        <v>203</v>
      </c>
      <c r="CY202" s="140"/>
      <c r="CZ202" s="6">
        <v>8.0333333333333332</v>
      </c>
      <c r="DA202" s="11">
        <v>7.4443999999999999</v>
      </c>
      <c r="DB202" s="154">
        <v>-0.58893333333333331</v>
      </c>
      <c r="DC202" s="121">
        <v>4</v>
      </c>
      <c r="DD202" s="27">
        <v>-2.3557333333333332</v>
      </c>
      <c r="DE202" s="140">
        <v>167</v>
      </c>
    </row>
    <row r="203" spans="1:109" x14ac:dyDescent="0.25">
      <c r="A203" s="43" t="s">
        <v>482</v>
      </c>
      <c r="B203" s="106" t="s">
        <v>490</v>
      </c>
      <c r="C203" s="140">
        <v>1</v>
      </c>
      <c r="D203" s="13">
        <v>8.3332999999999995</v>
      </c>
      <c r="E203" s="85">
        <v>8</v>
      </c>
      <c r="F203" s="28">
        <v>-0.33329999999999949</v>
      </c>
      <c r="G203" s="121">
        <v>3</v>
      </c>
      <c r="H203" s="27">
        <v>-0.99989999999999846</v>
      </c>
      <c r="I203" s="41">
        <v>15</v>
      </c>
      <c r="J203" s="140">
        <v>9</v>
      </c>
      <c r="K203" s="8">
        <f t="shared" si="50"/>
        <v>1.6666666666666667</v>
      </c>
      <c r="L203" s="140">
        <v>8</v>
      </c>
      <c r="M203" s="140">
        <v>3</v>
      </c>
      <c r="N203" s="140">
        <v>6</v>
      </c>
      <c r="O203" s="140">
        <v>5</v>
      </c>
      <c r="P203" s="140">
        <v>1</v>
      </c>
      <c r="Q203" s="140">
        <v>1</v>
      </c>
      <c r="R203" s="140"/>
      <c r="S203" s="140"/>
      <c r="T203" s="140"/>
      <c r="U203" s="140"/>
      <c r="V203" s="140">
        <f t="shared" si="45"/>
        <v>24</v>
      </c>
      <c r="W203" s="25">
        <f t="shared" si="46"/>
        <v>0.72727272727272729</v>
      </c>
      <c r="X203" s="36">
        <f t="shared" si="47"/>
        <v>0.54545454545454541</v>
      </c>
      <c r="Y203" s="36">
        <f t="shared" si="48"/>
        <v>0.5</v>
      </c>
      <c r="Z203" s="37" t="e">
        <f t="shared" si="49"/>
        <v>#DIV/0!</v>
      </c>
      <c r="AA203" s="1"/>
      <c r="AB203" s="43" t="s">
        <v>482</v>
      </c>
      <c r="AC203" s="106" t="s">
        <v>490</v>
      </c>
      <c r="AD203" s="1"/>
      <c r="AE203" s="125" t="s">
        <v>482</v>
      </c>
      <c r="AF203" s="106" t="s">
        <v>490</v>
      </c>
      <c r="AG203" s="140"/>
      <c r="AH203" s="6"/>
      <c r="AI203" s="11"/>
      <c r="AJ203" s="154"/>
      <c r="AK203" s="121"/>
      <c r="AL203" s="169"/>
      <c r="AM203" s="140"/>
      <c r="AN203" s="1"/>
      <c r="AO203" s="125" t="s">
        <v>482</v>
      </c>
      <c r="AP203" s="106" t="s">
        <v>490</v>
      </c>
      <c r="AQ203" s="140"/>
      <c r="AR203" s="6"/>
      <c r="AS203" s="11"/>
      <c r="AT203" s="154"/>
      <c r="AU203" s="121"/>
      <c r="AV203" s="169"/>
      <c r="AW203" s="104"/>
      <c r="AX203" s="96"/>
      <c r="AY203" s="125" t="s">
        <v>482</v>
      </c>
      <c r="AZ203" s="106" t="s">
        <v>490</v>
      </c>
      <c r="BA203" s="140"/>
      <c r="BB203" s="6"/>
      <c r="BC203" s="11"/>
      <c r="BD203" s="154"/>
      <c r="BE203" s="121"/>
      <c r="BF203" s="169"/>
      <c r="BG203" s="140"/>
      <c r="BH203" s="96"/>
      <c r="BI203" s="125" t="s">
        <v>482</v>
      </c>
      <c r="BJ203" s="106" t="s">
        <v>490</v>
      </c>
      <c r="BK203" s="140"/>
      <c r="BL203" s="6"/>
      <c r="BM203" s="11"/>
      <c r="BN203" s="154"/>
      <c r="BO203" s="121"/>
      <c r="BP203" s="169"/>
      <c r="BQ203" s="289"/>
      <c r="BR203" s="96"/>
      <c r="BS203" s="125" t="s">
        <v>482</v>
      </c>
      <c r="BT203" s="106" t="s">
        <v>490</v>
      </c>
      <c r="BU203" s="141">
        <v>1</v>
      </c>
      <c r="BV203" s="202">
        <v>8.3332999999999995</v>
      </c>
      <c r="BW203" s="203">
        <v>8</v>
      </c>
      <c r="BX203" s="55">
        <v>-0.33329999999999949</v>
      </c>
      <c r="BY203" s="54">
        <v>3</v>
      </c>
      <c r="BZ203" s="170">
        <v>-0.99989999999999846</v>
      </c>
      <c r="CA203" s="141">
        <v>137</v>
      </c>
      <c r="CB203" s="96"/>
      <c r="CC203" s="125" t="s">
        <v>482</v>
      </c>
      <c r="CD203" s="106" t="s">
        <v>490</v>
      </c>
      <c r="CE203" s="140">
        <v>1</v>
      </c>
      <c r="CF203" s="13">
        <v>8.3332999999999995</v>
      </c>
      <c r="CG203" s="85">
        <v>8</v>
      </c>
      <c r="CH203" s="28">
        <v>-0.33329999999999949</v>
      </c>
      <c r="CI203" s="121">
        <v>3</v>
      </c>
      <c r="CJ203" s="169">
        <v>-0.99989999999999846</v>
      </c>
      <c r="CK203" s="140">
        <v>144</v>
      </c>
      <c r="CL203" s="96"/>
      <c r="CM203" s="125" t="s">
        <v>482</v>
      </c>
      <c r="CN203" s="106" t="s">
        <v>490</v>
      </c>
      <c r="CO203" s="140">
        <v>1</v>
      </c>
      <c r="CP203" s="13">
        <v>8.3332999999999995</v>
      </c>
      <c r="CQ203" s="85">
        <v>8</v>
      </c>
      <c r="CR203" s="193">
        <v>-0.33329999999999949</v>
      </c>
      <c r="CS203" s="121">
        <v>3</v>
      </c>
      <c r="CT203" s="282">
        <v>-0.99989999999999846</v>
      </c>
      <c r="CU203" s="140">
        <v>144</v>
      </c>
      <c r="CW203" s="43" t="s">
        <v>482</v>
      </c>
      <c r="CX203" s="106" t="s">
        <v>490</v>
      </c>
      <c r="CY203" s="140">
        <v>1</v>
      </c>
      <c r="CZ203" s="13">
        <v>8.3332999999999995</v>
      </c>
      <c r="DA203" s="85">
        <v>8</v>
      </c>
      <c r="DB203" s="28">
        <v>-0.33329999999999949</v>
      </c>
      <c r="DC203" s="121">
        <v>3</v>
      </c>
      <c r="DD203" s="27">
        <v>-0.99989999999999846</v>
      </c>
      <c r="DE203" s="140">
        <v>145</v>
      </c>
    </row>
    <row r="204" spans="1:109" x14ac:dyDescent="0.25">
      <c r="A204" s="116" t="s">
        <v>283</v>
      </c>
      <c r="B204" s="111" t="s">
        <v>284</v>
      </c>
      <c r="C204" s="140"/>
      <c r="D204" s="6">
        <v>7.1665777777777775</v>
      </c>
      <c r="E204" s="16">
        <v>6.8888999999999996</v>
      </c>
      <c r="F204" s="154">
        <v>-0.27767777777777791</v>
      </c>
      <c r="G204" s="121">
        <v>4</v>
      </c>
      <c r="H204" s="27">
        <v>-1.1107111111111116</v>
      </c>
      <c r="I204" s="41">
        <v>16</v>
      </c>
      <c r="J204" s="140">
        <v>33</v>
      </c>
      <c r="K204" s="8">
        <f t="shared" si="50"/>
        <v>0.48484848484848486</v>
      </c>
      <c r="L204" s="140">
        <v>7</v>
      </c>
      <c r="M204" s="140">
        <v>7</v>
      </c>
      <c r="N204" s="140">
        <v>7</v>
      </c>
      <c r="O204" s="140">
        <v>20</v>
      </c>
      <c r="P204" s="140">
        <v>2</v>
      </c>
      <c r="Q204" s="140">
        <v>5</v>
      </c>
      <c r="R204" s="140"/>
      <c r="S204" s="140">
        <v>1</v>
      </c>
      <c r="T204" s="140"/>
      <c r="U204" s="140"/>
      <c r="V204" s="140">
        <f t="shared" si="45"/>
        <v>49</v>
      </c>
      <c r="W204" s="25">
        <f t="shared" si="46"/>
        <v>0.5</v>
      </c>
      <c r="X204" s="36">
        <f t="shared" si="47"/>
        <v>0.25925925925925924</v>
      </c>
      <c r="Y204" s="36">
        <f t="shared" si="48"/>
        <v>0.2857142857142857</v>
      </c>
      <c r="Z204" s="37">
        <f t="shared" si="49"/>
        <v>0</v>
      </c>
      <c r="AA204" s="1"/>
      <c r="AB204" s="116" t="s">
        <v>283</v>
      </c>
      <c r="AC204" s="111" t="s">
        <v>284</v>
      </c>
      <c r="AD204" s="1"/>
      <c r="AE204" s="109" t="s">
        <v>283</v>
      </c>
      <c r="AF204" s="111" t="s">
        <v>284</v>
      </c>
      <c r="AG204" s="140">
        <v>5</v>
      </c>
      <c r="AH204" s="6">
        <v>7.1665777777777775</v>
      </c>
      <c r="AI204" s="16">
        <v>6.8888999999999996</v>
      </c>
      <c r="AJ204" s="154">
        <v>-0.27767777777777791</v>
      </c>
      <c r="AK204" s="121">
        <v>4</v>
      </c>
      <c r="AL204" s="169">
        <v>-1.1107111111111116</v>
      </c>
      <c r="AM204" s="140">
        <v>161</v>
      </c>
      <c r="AN204" s="1"/>
      <c r="AO204" s="109" t="s">
        <v>283</v>
      </c>
      <c r="AP204" s="111" t="s">
        <v>284</v>
      </c>
      <c r="AQ204" s="140">
        <v>5</v>
      </c>
      <c r="AR204" s="6">
        <v>7.1665777777777775</v>
      </c>
      <c r="AS204" s="16">
        <v>6.8888999999999996</v>
      </c>
      <c r="AT204" s="154">
        <v>-0.27767777777777791</v>
      </c>
      <c r="AU204" s="121">
        <v>4</v>
      </c>
      <c r="AV204" s="169">
        <v>-1.1107111111111116</v>
      </c>
      <c r="AW204" s="104">
        <v>170</v>
      </c>
      <c r="AY204" s="109" t="s">
        <v>283</v>
      </c>
      <c r="AZ204" s="111" t="s">
        <v>284</v>
      </c>
      <c r="BA204" s="140"/>
      <c r="BB204" s="6">
        <v>7.1665777777777775</v>
      </c>
      <c r="BC204" s="16">
        <v>6.8888999999999996</v>
      </c>
      <c r="BD204" s="154">
        <v>-0.27767777777777791</v>
      </c>
      <c r="BE204" s="121">
        <v>4</v>
      </c>
      <c r="BF204" s="169">
        <v>-1.1107111111111116</v>
      </c>
      <c r="BG204" s="140">
        <v>139</v>
      </c>
      <c r="BI204" s="109" t="s">
        <v>283</v>
      </c>
      <c r="BJ204" s="111" t="s">
        <v>284</v>
      </c>
      <c r="BK204" s="140"/>
      <c r="BL204" s="6">
        <v>7.1665777777777775</v>
      </c>
      <c r="BM204" s="16">
        <v>6.8888999999999996</v>
      </c>
      <c r="BN204" s="154">
        <v>-0.27767777777777791</v>
      </c>
      <c r="BO204" s="121">
        <v>4</v>
      </c>
      <c r="BP204" s="169">
        <v>-1.1107111111111116</v>
      </c>
      <c r="BQ204" s="289"/>
      <c r="BS204" s="109" t="s">
        <v>283</v>
      </c>
      <c r="BT204" s="111" t="s">
        <v>284</v>
      </c>
      <c r="BU204" s="140"/>
      <c r="BV204" s="6">
        <v>7.1665777777777775</v>
      </c>
      <c r="BW204" s="16">
        <v>6.8888999999999996</v>
      </c>
      <c r="BX204" s="154">
        <v>-0.27767777777777791</v>
      </c>
      <c r="BY204" s="121">
        <v>4</v>
      </c>
      <c r="BZ204" s="169">
        <v>-1.1107111111111116</v>
      </c>
      <c r="CA204" s="140">
        <v>144</v>
      </c>
      <c r="CC204" s="109" t="s">
        <v>283</v>
      </c>
      <c r="CD204" s="111" t="s">
        <v>284</v>
      </c>
      <c r="CE204" s="140"/>
      <c r="CF204" s="6">
        <v>7.1665777777777775</v>
      </c>
      <c r="CG204" s="16">
        <v>6.8888999999999996</v>
      </c>
      <c r="CH204" s="154">
        <v>-0.27767777777777791</v>
      </c>
      <c r="CI204" s="121">
        <v>4</v>
      </c>
      <c r="CJ204" s="169">
        <v>-1.1107111111111116</v>
      </c>
      <c r="CK204" s="140">
        <v>150</v>
      </c>
      <c r="CM204" s="109" t="s">
        <v>283</v>
      </c>
      <c r="CN204" s="111" t="s">
        <v>284</v>
      </c>
      <c r="CO204" s="140"/>
      <c r="CP204" s="6">
        <v>7.1665777777777775</v>
      </c>
      <c r="CQ204" s="16">
        <v>6.8888999999999996</v>
      </c>
      <c r="CR204" s="154">
        <v>-0.27767777777777791</v>
      </c>
      <c r="CS204" s="121">
        <v>4</v>
      </c>
      <c r="CT204" s="282">
        <v>-1.1107111111111116</v>
      </c>
      <c r="CU204" s="140">
        <v>150</v>
      </c>
      <c r="CV204" s="96"/>
      <c r="CW204" s="116" t="s">
        <v>283</v>
      </c>
      <c r="CX204" s="111" t="s">
        <v>284</v>
      </c>
      <c r="CY204" s="140"/>
      <c r="CZ204" s="6">
        <v>7.1665777777777775</v>
      </c>
      <c r="DA204" s="16">
        <v>6.8888999999999996</v>
      </c>
      <c r="DB204" s="154">
        <v>-0.27767777777777791</v>
      </c>
      <c r="DC204" s="121">
        <v>4</v>
      </c>
      <c r="DD204" s="27">
        <v>-1.1107111111111116</v>
      </c>
      <c r="DE204" s="140">
        <v>150</v>
      </c>
    </row>
    <row r="205" spans="1:109" x14ac:dyDescent="0.25">
      <c r="A205" s="131" t="s">
        <v>285</v>
      </c>
      <c r="B205" s="118" t="s">
        <v>286</v>
      </c>
      <c r="C205" s="140">
        <v>3</v>
      </c>
      <c r="D205" s="6">
        <v>8.3611000000000004</v>
      </c>
      <c r="E205" s="11">
        <v>7.125</v>
      </c>
      <c r="F205" s="154">
        <f>+E205-D205</f>
        <v>-1.2361000000000004</v>
      </c>
      <c r="G205" s="121">
        <v>4</v>
      </c>
      <c r="H205" s="27">
        <f>+F205*G205</f>
        <v>-4.9444000000000017</v>
      </c>
      <c r="I205" s="41">
        <v>19</v>
      </c>
      <c r="J205" s="140">
        <v>33</v>
      </c>
      <c r="K205" s="8">
        <f t="shared" si="50"/>
        <v>0.5757575757575758</v>
      </c>
      <c r="L205" s="140">
        <v>7</v>
      </c>
      <c r="M205" s="140">
        <v>7</v>
      </c>
      <c r="N205" s="140">
        <v>10</v>
      </c>
      <c r="O205" s="140">
        <v>20</v>
      </c>
      <c r="P205" s="140">
        <v>2</v>
      </c>
      <c r="Q205" s="140">
        <v>5</v>
      </c>
      <c r="R205" s="140"/>
      <c r="S205" s="140">
        <v>1</v>
      </c>
      <c r="T205" s="140"/>
      <c r="U205" s="140"/>
      <c r="V205" s="140">
        <f t="shared" si="45"/>
        <v>52</v>
      </c>
      <c r="W205" s="25">
        <f t="shared" si="46"/>
        <v>0.5</v>
      </c>
      <c r="X205" s="36">
        <f t="shared" si="47"/>
        <v>0.33333333333333331</v>
      </c>
      <c r="Y205" s="36">
        <f t="shared" si="48"/>
        <v>0.2857142857142857</v>
      </c>
      <c r="Z205" s="37">
        <f t="shared" si="49"/>
        <v>0</v>
      </c>
      <c r="AA205" s="1"/>
      <c r="AB205" s="131" t="s">
        <v>285</v>
      </c>
      <c r="AC205" s="118" t="s">
        <v>286</v>
      </c>
      <c r="AD205" s="1"/>
      <c r="AE205" s="110" t="s">
        <v>285</v>
      </c>
      <c r="AF205" s="118" t="s">
        <v>286</v>
      </c>
      <c r="AG205" s="140">
        <v>7</v>
      </c>
      <c r="AH205" s="6">
        <v>9.25</v>
      </c>
      <c r="AI205" s="11">
        <v>7.125</v>
      </c>
      <c r="AJ205" s="154">
        <v>-2.125</v>
      </c>
      <c r="AK205" s="121">
        <v>4</v>
      </c>
      <c r="AL205" s="169">
        <v>-8.5</v>
      </c>
      <c r="AM205" s="140">
        <v>208</v>
      </c>
      <c r="AN205" s="1"/>
      <c r="AO205" s="110" t="s">
        <v>285</v>
      </c>
      <c r="AP205" s="118" t="s">
        <v>286</v>
      </c>
      <c r="AQ205" s="140">
        <v>7</v>
      </c>
      <c r="AR205" s="6">
        <v>9.25</v>
      </c>
      <c r="AS205" s="11">
        <v>7.125</v>
      </c>
      <c r="AT205" s="154">
        <v>-2.125</v>
      </c>
      <c r="AU205" s="121">
        <v>4</v>
      </c>
      <c r="AV205" s="169">
        <v>-8.5</v>
      </c>
      <c r="AW205" s="104">
        <v>215</v>
      </c>
      <c r="AY205" s="110" t="s">
        <v>285</v>
      </c>
      <c r="AZ205" s="118" t="s">
        <v>286</v>
      </c>
      <c r="BA205" s="140"/>
      <c r="BB205" s="6">
        <v>9.25</v>
      </c>
      <c r="BC205" s="11">
        <v>7.125</v>
      </c>
      <c r="BD205" s="154">
        <v>-2.125</v>
      </c>
      <c r="BE205" s="121">
        <v>4</v>
      </c>
      <c r="BF205" s="169">
        <v>-8.5</v>
      </c>
      <c r="BG205" s="140">
        <v>175</v>
      </c>
      <c r="BI205" s="43" t="s">
        <v>285</v>
      </c>
      <c r="BJ205" s="118" t="s">
        <v>286</v>
      </c>
      <c r="BK205" s="104">
        <v>2</v>
      </c>
      <c r="BL205" s="12">
        <v>8.8611111111111107</v>
      </c>
      <c r="BM205" s="17">
        <v>7.125</v>
      </c>
      <c r="BN205" s="53">
        <v>-1.7361111111111107</v>
      </c>
      <c r="BO205" s="54">
        <v>4</v>
      </c>
      <c r="BP205" s="238">
        <v>-6.9444444444444429</v>
      </c>
      <c r="BQ205" s="342"/>
      <c r="BS205" s="43" t="s">
        <v>285</v>
      </c>
      <c r="BT205" s="118" t="s">
        <v>286</v>
      </c>
      <c r="BU205" s="104">
        <v>2</v>
      </c>
      <c r="BV205" s="6">
        <v>8.8611111111111107</v>
      </c>
      <c r="BW205" s="11">
        <v>7.125</v>
      </c>
      <c r="BX205" s="154">
        <v>-1.7361111111111107</v>
      </c>
      <c r="BY205" s="121">
        <v>4</v>
      </c>
      <c r="BZ205" s="27">
        <v>-6.9444444444444429</v>
      </c>
      <c r="CA205" s="140">
        <v>183</v>
      </c>
      <c r="CC205" s="43" t="s">
        <v>285</v>
      </c>
      <c r="CD205" s="118" t="s">
        <v>286</v>
      </c>
      <c r="CE205" s="140">
        <v>2</v>
      </c>
      <c r="CF205" s="6">
        <v>8.8611111111111107</v>
      </c>
      <c r="CG205" s="11">
        <v>7.125</v>
      </c>
      <c r="CH205" s="154">
        <v>-1.7361111111111107</v>
      </c>
      <c r="CI205" s="121">
        <v>4</v>
      </c>
      <c r="CJ205" s="27">
        <v>-6.9444444444444429</v>
      </c>
      <c r="CK205" s="140">
        <v>193</v>
      </c>
      <c r="CM205" s="43" t="s">
        <v>285</v>
      </c>
      <c r="CN205" s="118" t="s">
        <v>286</v>
      </c>
      <c r="CO205" s="141">
        <v>3</v>
      </c>
      <c r="CP205" s="12">
        <v>8.3611000000000004</v>
      </c>
      <c r="CQ205" s="17">
        <v>7.125</v>
      </c>
      <c r="CR205" s="53">
        <f>+CQ205-CP205</f>
        <v>-1.2361000000000004</v>
      </c>
      <c r="CS205" s="54">
        <v>4</v>
      </c>
      <c r="CT205" s="278">
        <f>+CR205*CS205</f>
        <v>-4.9444000000000017</v>
      </c>
      <c r="CU205" s="141">
        <v>187</v>
      </c>
      <c r="CW205" s="131" t="s">
        <v>285</v>
      </c>
      <c r="CX205" s="118" t="s">
        <v>286</v>
      </c>
      <c r="CY205" s="140">
        <v>3</v>
      </c>
      <c r="CZ205" s="6">
        <v>8.3611000000000004</v>
      </c>
      <c r="DA205" s="11">
        <v>7.125</v>
      </c>
      <c r="DB205" s="154">
        <f>+DA205-CZ205</f>
        <v>-1.2361000000000004</v>
      </c>
      <c r="DC205" s="121">
        <v>4</v>
      </c>
      <c r="DD205" s="27">
        <f>+DB205*DC205</f>
        <v>-4.9444000000000017</v>
      </c>
      <c r="DE205" s="140">
        <v>189</v>
      </c>
    </row>
    <row r="206" spans="1:109" x14ac:dyDescent="0.25">
      <c r="A206" s="110" t="s">
        <v>287</v>
      </c>
      <c r="B206" s="106" t="s">
        <v>19</v>
      </c>
      <c r="C206" s="140"/>
      <c r="D206" s="6">
        <v>5.9411142857142858</v>
      </c>
      <c r="E206" s="16">
        <v>6.666666666666667</v>
      </c>
      <c r="F206" s="154">
        <v>0.72555238095238117</v>
      </c>
      <c r="G206" s="121">
        <v>4</v>
      </c>
      <c r="H206" s="27">
        <v>2.9022095238095247</v>
      </c>
      <c r="I206" s="41">
        <v>17</v>
      </c>
      <c r="J206" s="140">
        <v>13</v>
      </c>
      <c r="K206" s="8">
        <f t="shared" si="50"/>
        <v>1.3076923076923077</v>
      </c>
      <c r="L206" s="140">
        <v>13</v>
      </c>
      <c r="M206" s="140">
        <v>1</v>
      </c>
      <c r="N206" s="140">
        <v>4</v>
      </c>
      <c r="O206" s="140">
        <v>8</v>
      </c>
      <c r="P206" s="140"/>
      <c r="Q206" s="140">
        <v>3</v>
      </c>
      <c r="R206" s="140"/>
      <c r="S206" s="140">
        <v>1</v>
      </c>
      <c r="T206" s="140"/>
      <c r="U206" s="140"/>
      <c r="V206" s="140">
        <f t="shared" si="45"/>
        <v>30</v>
      </c>
      <c r="W206" s="25">
        <f t="shared" si="46"/>
        <v>0.9285714285714286</v>
      </c>
      <c r="X206" s="36">
        <f t="shared" si="47"/>
        <v>0.33333333333333331</v>
      </c>
      <c r="Y206" s="36">
        <f t="shared" si="48"/>
        <v>0</v>
      </c>
      <c r="Z206" s="37">
        <f t="shared" si="49"/>
        <v>0</v>
      </c>
      <c r="AA206" s="1"/>
      <c r="AB206" s="110" t="s">
        <v>287</v>
      </c>
      <c r="AC206" s="106" t="s">
        <v>19</v>
      </c>
      <c r="AD206" s="1"/>
      <c r="AE206" s="113" t="s">
        <v>287</v>
      </c>
      <c r="AF206" s="106" t="s">
        <v>19</v>
      </c>
      <c r="AG206" s="140">
        <v>6</v>
      </c>
      <c r="AH206" s="6">
        <v>5.9411142857142858</v>
      </c>
      <c r="AI206" s="16">
        <v>6.666666666666667</v>
      </c>
      <c r="AJ206" s="154">
        <v>0.72555238095238117</v>
      </c>
      <c r="AK206" s="121">
        <v>4</v>
      </c>
      <c r="AL206" s="169">
        <v>2.9022095238095247</v>
      </c>
      <c r="AM206" s="140">
        <v>27</v>
      </c>
      <c r="AN206" s="1"/>
      <c r="AO206" s="113" t="s">
        <v>287</v>
      </c>
      <c r="AP206" s="106" t="s">
        <v>19</v>
      </c>
      <c r="AQ206" s="140">
        <v>6</v>
      </c>
      <c r="AR206" s="6">
        <v>5.9411142857142858</v>
      </c>
      <c r="AS206" s="16">
        <v>6.666666666666667</v>
      </c>
      <c r="AT206" s="154">
        <v>0.72555238095238117</v>
      </c>
      <c r="AU206" s="121">
        <v>4</v>
      </c>
      <c r="AV206" s="169">
        <v>2.9022095238095247</v>
      </c>
      <c r="AW206" s="104">
        <v>27</v>
      </c>
      <c r="AY206" s="113" t="s">
        <v>287</v>
      </c>
      <c r="AZ206" s="106" t="s">
        <v>19</v>
      </c>
      <c r="BA206" s="140"/>
      <c r="BB206" s="6">
        <v>5.9411142857142858</v>
      </c>
      <c r="BC206" s="16">
        <v>6.666666666666667</v>
      </c>
      <c r="BD206" s="154">
        <v>0.72555238095238117</v>
      </c>
      <c r="BE206" s="121">
        <v>4</v>
      </c>
      <c r="BF206" s="169">
        <v>2.9022095238095247</v>
      </c>
      <c r="BG206" s="140">
        <v>25</v>
      </c>
      <c r="BI206" s="113" t="s">
        <v>287</v>
      </c>
      <c r="BJ206" s="106" t="s">
        <v>19</v>
      </c>
      <c r="BK206" s="140"/>
      <c r="BL206" s="6">
        <v>5.9411142857142858</v>
      </c>
      <c r="BM206" s="16">
        <v>6.666666666666667</v>
      </c>
      <c r="BN206" s="154">
        <v>0.72555238095238117</v>
      </c>
      <c r="BO206" s="121">
        <v>4</v>
      </c>
      <c r="BP206" s="169">
        <v>2.9022095238095247</v>
      </c>
      <c r="BQ206" s="289"/>
      <c r="BS206" s="113" t="s">
        <v>287</v>
      </c>
      <c r="BT206" s="106" t="s">
        <v>19</v>
      </c>
      <c r="BU206" s="140"/>
      <c r="BV206" s="6">
        <v>5.9411142857142858</v>
      </c>
      <c r="BW206" s="16">
        <v>6.666666666666667</v>
      </c>
      <c r="BX206" s="154">
        <v>0.72555238095238117</v>
      </c>
      <c r="BY206" s="121">
        <v>4</v>
      </c>
      <c r="BZ206" s="169">
        <v>2.9022095238095247</v>
      </c>
      <c r="CA206" s="140">
        <v>23</v>
      </c>
      <c r="CC206" s="113" t="s">
        <v>287</v>
      </c>
      <c r="CD206" s="106" t="s">
        <v>19</v>
      </c>
      <c r="CE206" s="140"/>
      <c r="CF206" s="6">
        <v>5.9411142857142858</v>
      </c>
      <c r="CG206" s="16">
        <v>6.666666666666667</v>
      </c>
      <c r="CH206" s="154">
        <v>0.72555238095238117</v>
      </c>
      <c r="CI206" s="121">
        <v>4</v>
      </c>
      <c r="CJ206" s="169">
        <v>2.9022095238095247</v>
      </c>
      <c r="CK206" s="140">
        <v>24</v>
      </c>
      <c r="CM206" s="113" t="s">
        <v>287</v>
      </c>
      <c r="CN206" s="106" t="s">
        <v>19</v>
      </c>
      <c r="CO206" s="140"/>
      <c r="CP206" s="6">
        <v>5.9411142857142858</v>
      </c>
      <c r="CQ206" s="16">
        <v>6.666666666666667</v>
      </c>
      <c r="CR206" s="154">
        <v>0.72555238095238117</v>
      </c>
      <c r="CS206" s="121">
        <v>4</v>
      </c>
      <c r="CT206" s="282">
        <v>2.9022095238095247</v>
      </c>
      <c r="CU206" s="140">
        <v>24</v>
      </c>
      <c r="CW206" s="110" t="s">
        <v>287</v>
      </c>
      <c r="CX206" s="106" t="s">
        <v>19</v>
      </c>
      <c r="CY206" s="140"/>
      <c r="CZ206" s="6">
        <v>5.9411142857142858</v>
      </c>
      <c r="DA206" s="16">
        <v>6.666666666666667</v>
      </c>
      <c r="DB206" s="154">
        <v>0.72555238095238117</v>
      </c>
      <c r="DC206" s="121">
        <v>4</v>
      </c>
      <c r="DD206" s="27">
        <v>2.9022095238095247</v>
      </c>
      <c r="DE206" s="140">
        <v>24</v>
      </c>
    </row>
    <row r="207" spans="1:109" x14ac:dyDescent="0.25">
      <c r="A207" s="125" t="s">
        <v>287</v>
      </c>
      <c r="B207" s="111" t="s">
        <v>314</v>
      </c>
      <c r="C207" s="140"/>
      <c r="D207" s="10">
        <v>9.2857142857142865</v>
      </c>
      <c r="E207" s="11">
        <v>8.4285999999999994</v>
      </c>
      <c r="F207" s="154">
        <v>-0.85711428571428705</v>
      </c>
      <c r="G207" s="121">
        <v>3</v>
      </c>
      <c r="H207" s="27">
        <v>-2.5713428571428611</v>
      </c>
      <c r="I207" s="140">
        <v>62</v>
      </c>
      <c r="J207" s="140">
        <v>11</v>
      </c>
      <c r="K207" s="8">
        <f t="shared" si="50"/>
        <v>5.6363636363636367</v>
      </c>
      <c r="L207" s="140">
        <v>40</v>
      </c>
      <c r="M207" s="140">
        <v>5</v>
      </c>
      <c r="N207" s="140">
        <v>19</v>
      </c>
      <c r="O207" s="140">
        <v>6</v>
      </c>
      <c r="P207" s="140">
        <v>3</v>
      </c>
      <c r="Q207" s="140"/>
      <c r="R207" s="140"/>
      <c r="S207" s="140"/>
      <c r="T207" s="140"/>
      <c r="U207" s="140"/>
      <c r="V207" s="140">
        <f t="shared" si="45"/>
        <v>73</v>
      </c>
      <c r="W207" s="25">
        <f t="shared" si="46"/>
        <v>0.88888888888888884</v>
      </c>
      <c r="X207" s="36">
        <f t="shared" si="47"/>
        <v>0.76</v>
      </c>
      <c r="Y207" s="36">
        <f t="shared" si="48"/>
        <v>1</v>
      </c>
      <c r="Z207" s="37" t="e">
        <f t="shared" si="49"/>
        <v>#DIV/0!</v>
      </c>
      <c r="AA207" s="1"/>
      <c r="AB207" s="125" t="s">
        <v>287</v>
      </c>
      <c r="AC207" s="111" t="s">
        <v>314</v>
      </c>
      <c r="AD207" s="1"/>
      <c r="AE207" s="132" t="s">
        <v>287</v>
      </c>
      <c r="AF207" s="111" t="s">
        <v>314</v>
      </c>
      <c r="AG207" s="140">
        <v>4</v>
      </c>
      <c r="AH207" s="10">
        <v>9.2857142857142865</v>
      </c>
      <c r="AI207" s="11">
        <v>8.4285999999999994</v>
      </c>
      <c r="AJ207" s="154">
        <v>-0.85711428571428705</v>
      </c>
      <c r="AK207" s="121">
        <v>3</v>
      </c>
      <c r="AL207" s="169">
        <v>-2.5713428571428611</v>
      </c>
      <c r="AM207" s="140">
        <v>190</v>
      </c>
      <c r="AN207" s="1"/>
      <c r="AO207" s="132" t="s">
        <v>287</v>
      </c>
      <c r="AP207" s="111" t="s">
        <v>314</v>
      </c>
      <c r="AQ207" s="140">
        <v>4</v>
      </c>
      <c r="AR207" s="10">
        <v>9.2857142857142865</v>
      </c>
      <c r="AS207" s="11">
        <v>8.4285999999999994</v>
      </c>
      <c r="AT207" s="154">
        <v>-0.85711428571428705</v>
      </c>
      <c r="AU207" s="121">
        <v>3</v>
      </c>
      <c r="AV207" s="169">
        <v>-2.5713428571428611</v>
      </c>
      <c r="AW207" s="104">
        <v>197</v>
      </c>
      <c r="AY207" s="132" t="s">
        <v>287</v>
      </c>
      <c r="AZ207" s="111" t="s">
        <v>314</v>
      </c>
      <c r="BA207" s="140"/>
      <c r="BB207" s="10">
        <v>9.2857142857142865</v>
      </c>
      <c r="BC207" s="11">
        <v>8.4285999999999994</v>
      </c>
      <c r="BD207" s="154">
        <v>-0.85711428571428705</v>
      </c>
      <c r="BE207" s="121">
        <v>3</v>
      </c>
      <c r="BF207" s="169">
        <v>-2.5713428571428611</v>
      </c>
      <c r="BG207" s="140">
        <v>154</v>
      </c>
      <c r="BI207" s="132" t="s">
        <v>287</v>
      </c>
      <c r="BJ207" s="111" t="s">
        <v>314</v>
      </c>
      <c r="BK207" s="140"/>
      <c r="BL207" s="10">
        <v>9.2857142857142865</v>
      </c>
      <c r="BM207" s="11">
        <v>8.4285999999999994</v>
      </c>
      <c r="BN207" s="154">
        <v>-0.85711428571428705</v>
      </c>
      <c r="BO207" s="121">
        <v>3</v>
      </c>
      <c r="BP207" s="169">
        <v>-2.5713428571428611</v>
      </c>
      <c r="BQ207" s="289"/>
      <c r="BS207" s="132" t="s">
        <v>287</v>
      </c>
      <c r="BT207" s="111" t="s">
        <v>314</v>
      </c>
      <c r="BU207" s="140"/>
      <c r="BV207" s="10">
        <v>9.2857142857142865</v>
      </c>
      <c r="BW207" s="11">
        <v>8.4285999999999994</v>
      </c>
      <c r="BX207" s="154">
        <v>-0.85711428571428705</v>
      </c>
      <c r="BY207" s="121">
        <v>3</v>
      </c>
      <c r="BZ207" s="169">
        <v>-2.5713428571428611</v>
      </c>
      <c r="CA207" s="140">
        <v>162</v>
      </c>
      <c r="CC207" s="132" t="s">
        <v>287</v>
      </c>
      <c r="CD207" s="111" t="s">
        <v>314</v>
      </c>
      <c r="CE207" s="140"/>
      <c r="CF207" s="10">
        <v>9.2857142857142865</v>
      </c>
      <c r="CG207" s="11">
        <v>8.4285999999999994</v>
      </c>
      <c r="CH207" s="154">
        <v>-0.85711428571428705</v>
      </c>
      <c r="CI207" s="121">
        <v>3</v>
      </c>
      <c r="CJ207" s="169">
        <v>-2.5713428571428611</v>
      </c>
      <c r="CK207" s="140">
        <v>172</v>
      </c>
      <c r="CM207" s="132" t="s">
        <v>287</v>
      </c>
      <c r="CN207" s="111" t="s">
        <v>314</v>
      </c>
      <c r="CO207" s="140"/>
      <c r="CP207" s="10">
        <v>9.2857142857142865</v>
      </c>
      <c r="CQ207" s="11">
        <v>8.4285999999999994</v>
      </c>
      <c r="CR207" s="154">
        <v>-0.85711428571428705</v>
      </c>
      <c r="CS207" s="121">
        <v>3</v>
      </c>
      <c r="CT207" s="282">
        <v>-2.5713428571428611</v>
      </c>
      <c r="CU207" s="140">
        <v>172</v>
      </c>
      <c r="CW207" s="125" t="s">
        <v>287</v>
      </c>
      <c r="CX207" s="111" t="s">
        <v>314</v>
      </c>
      <c r="CY207" s="140"/>
      <c r="CZ207" s="10">
        <v>9.2857142857142865</v>
      </c>
      <c r="DA207" s="11">
        <v>8.4285999999999994</v>
      </c>
      <c r="DB207" s="154">
        <v>-0.85711428571428705</v>
      </c>
      <c r="DC207" s="121">
        <v>3</v>
      </c>
      <c r="DD207" s="27">
        <v>-2.5713428571428611</v>
      </c>
      <c r="DE207" s="140">
        <v>172</v>
      </c>
    </row>
    <row r="208" spans="1:109" x14ac:dyDescent="0.25">
      <c r="A208" s="125" t="s">
        <v>290</v>
      </c>
      <c r="B208" s="106" t="s">
        <v>291</v>
      </c>
      <c r="C208" s="141">
        <v>2</v>
      </c>
      <c r="D208" s="14">
        <v>4.8833000000000002</v>
      </c>
      <c r="E208" s="17">
        <v>6.4443999999999999</v>
      </c>
      <c r="F208" s="53">
        <f>+E208-D208</f>
        <v>1.5610999999999997</v>
      </c>
      <c r="G208" s="54">
        <v>5</v>
      </c>
      <c r="H208" s="238">
        <f>+F208*G208</f>
        <v>7.8054999999999986</v>
      </c>
      <c r="I208" s="141">
        <v>65</v>
      </c>
      <c r="J208" s="141">
        <v>11</v>
      </c>
      <c r="K208" s="29">
        <f t="shared" si="50"/>
        <v>5.9090909090909092</v>
      </c>
      <c r="L208" s="141">
        <v>42</v>
      </c>
      <c r="M208" s="141">
        <v>5</v>
      </c>
      <c r="N208" s="141">
        <v>20</v>
      </c>
      <c r="O208" s="141">
        <v>6</v>
      </c>
      <c r="P208" s="141">
        <v>3</v>
      </c>
      <c r="Q208" s="141"/>
      <c r="R208" s="141"/>
      <c r="S208" s="141"/>
      <c r="T208" s="141"/>
      <c r="U208" s="141"/>
      <c r="V208" s="141">
        <f t="shared" si="45"/>
        <v>76</v>
      </c>
      <c r="W208" s="33">
        <f t="shared" si="46"/>
        <v>0.8936170212765957</v>
      </c>
      <c r="X208" s="34">
        <f t="shared" si="47"/>
        <v>0.76923076923076927</v>
      </c>
      <c r="Y208" s="34">
        <f t="shared" si="48"/>
        <v>1</v>
      </c>
      <c r="Z208" s="35" t="e">
        <f t="shared" si="49"/>
        <v>#DIV/0!</v>
      </c>
      <c r="AA208" s="1"/>
      <c r="AB208" s="125" t="s">
        <v>290</v>
      </c>
      <c r="AC208" s="106" t="s">
        <v>291</v>
      </c>
      <c r="AD208" s="1"/>
      <c r="AE208" s="132" t="s">
        <v>290</v>
      </c>
      <c r="AF208" s="106" t="s">
        <v>291</v>
      </c>
      <c r="AG208" s="140">
        <v>10</v>
      </c>
      <c r="AH208" s="6">
        <v>4.6970000000000001</v>
      </c>
      <c r="AI208" s="11">
        <v>6.4443999999999999</v>
      </c>
      <c r="AJ208" s="154">
        <v>1.7473999999999998</v>
      </c>
      <c r="AK208" s="121">
        <v>5</v>
      </c>
      <c r="AL208" s="169">
        <v>8.7369999999999983</v>
      </c>
      <c r="AM208" s="140">
        <v>1</v>
      </c>
      <c r="AN208" s="1"/>
      <c r="AO208" s="132" t="s">
        <v>290</v>
      </c>
      <c r="AP208" s="106" t="s">
        <v>291</v>
      </c>
      <c r="AQ208" s="140">
        <v>10</v>
      </c>
      <c r="AR208" s="10">
        <v>4.6970000000000001</v>
      </c>
      <c r="AS208" s="11">
        <v>6.4443999999999999</v>
      </c>
      <c r="AT208" s="154">
        <v>1.7473999999999998</v>
      </c>
      <c r="AU208" s="121">
        <v>5</v>
      </c>
      <c r="AV208" s="169">
        <v>8.7369999999999983</v>
      </c>
      <c r="AW208" s="104">
        <v>1</v>
      </c>
      <c r="AY208" s="132" t="s">
        <v>290</v>
      </c>
      <c r="AZ208" s="106" t="s">
        <v>291</v>
      </c>
      <c r="BA208" s="141">
        <v>1</v>
      </c>
      <c r="BB208" s="14">
        <v>4.8833000000000002</v>
      </c>
      <c r="BC208" s="17">
        <v>6.4443999999999999</v>
      </c>
      <c r="BD208" s="53">
        <f>+BC208-BB208</f>
        <v>1.5610999999999997</v>
      </c>
      <c r="BE208" s="54">
        <v>5</v>
      </c>
      <c r="BF208" s="170">
        <f>+BD208*BE208</f>
        <v>7.8054999999999986</v>
      </c>
      <c r="BG208" s="141">
        <v>1</v>
      </c>
      <c r="BI208" s="120" t="s">
        <v>290</v>
      </c>
      <c r="BJ208" s="106" t="s">
        <v>291</v>
      </c>
      <c r="BK208" s="140">
        <v>1</v>
      </c>
      <c r="BL208" s="10">
        <v>4.8833000000000002</v>
      </c>
      <c r="BM208" s="11">
        <v>6.4443999999999999</v>
      </c>
      <c r="BN208" s="154">
        <v>1.5610999999999997</v>
      </c>
      <c r="BO208" s="121">
        <v>5</v>
      </c>
      <c r="BP208" s="169">
        <v>7.8054999999999986</v>
      </c>
      <c r="BQ208" s="289"/>
      <c r="BS208" s="120" t="s">
        <v>290</v>
      </c>
      <c r="BT208" s="106" t="s">
        <v>291</v>
      </c>
      <c r="BU208" s="140">
        <v>1</v>
      </c>
      <c r="BV208" s="10">
        <v>4.8833000000000002</v>
      </c>
      <c r="BW208" s="11">
        <v>6.4443999999999999</v>
      </c>
      <c r="BX208" s="154">
        <v>1.5610999999999997</v>
      </c>
      <c r="BY208" s="121">
        <v>5</v>
      </c>
      <c r="BZ208" s="169">
        <v>7.8054999999999986</v>
      </c>
      <c r="CA208" s="140">
        <v>1</v>
      </c>
      <c r="CC208" s="120" t="s">
        <v>290</v>
      </c>
      <c r="CD208" s="106" t="s">
        <v>291</v>
      </c>
      <c r="CE208" s="140">
        <v>1</v>
      </c>
      <c r="CF208" s="10">
        <v>4.8833000000000002</v>
      </c>
      <c r="CG208" s="11">
        <v>6.4443999999999999</v>
      </c>
      <c r="CH208" s="154">
        <v>1.5610999999999997</v>
      </c>
      <c r="CI208" s="121">
        <v>5</v>
      </c>
      <c r="CJ208" s="169">
        <v>7.8054999999999986</v>
      </c>
      <c r="CK208" s="140">
        <v>1</v>
      </c>
      <c r="CM208" s="132" t="s">
        <v>290</v>
      </c>
      <c r="CN208" s="106" t="s">
        <v>291</v>
      </c>
      <c r="CO208" s="140">
        <v>1</v>
      </c>
      <c r="CP208" s="10">
        <v>4.8833000000000002</v>
      </c>
      <c r="CQ208" s="11">
        <v>6.4443999999999999</v>
      </c>
      <c r="CR208" s="154">
        <v>1.5610999999999997</v>
      </c>
      <c r="CS208" s="121">
        <v>5</v>
      </c>
      <c r="CT208" s="282">
        <v>7.8054999999999986</v>
      </c>
      <c r="CU208" s="140">
        <v>1</v>
      </c>
      <c r="CW208" s="125" t="s">
        <v>290</v>
      </c>
      <c r="CX208" s="106" t="s">
        <v>291</v>
      </c>
      <c r="CY208" s="141">
        <v>2</v>
      </c>
      <c r="CZ208" s="14">
        <v>4.8833000000000002</v>
      </c>
      <c r="DA208" s="17">
        <v>6.4443999999999999</v>
      </c>
      <c r="DB208" s="53">
        <f>+DA208-CZ208</f>
        <v>1.5610999999999997</v>
      </c>
      <c r="DC208" s="54">
        <v>5</v>
      </c>
      <c r="DD208" s="238">
        <f>+DB208*DC208</f>
        <v>7.8054999999999986</v>
      </c>
      <c r="DE208" s="141">
        <v>1</v>
      </c>
    </row>
    <row r="209" spans="1:109" x14ac:dyDescent="0.25">
      <c r="A209" s="132" t="s">
        <v>505</v>
      </c>
      <c r="B209" s="106" t="s">
        <v>89</v>
      </c>
      <c r="C209" s="140"/>
      <c r="D209" s="10">
        <v>10</v>
      </c>
      <c r="E209" s="11">
        <v>10</v>
      </c>
      <c r="F209" s="154">
        <f>+E209-D209</f>
        <v>0</v>
      </c>
      <c r="G209" s="121">
        <v>1</v>
      </c>
      <c r="H209" s="27">
        <f>+F209*G209</f>
        <v>0</v>
      </c>
      <c r="I209" s="140">
        <v>0</v>
      </c>
      <c r="J209" s="140">
        <v>1</v>
      </c>
      <c r="K209" s="8">
        <f t="shared" si="50"/>
        <v>0</v>
      </c>
      <c r="L209" s="140"/>
      <c r="M209" s="140"/>
      <c r="N209" s="140"/>
      <c r="O209" s="140">
        <v>1</v>
      </c>
      <c r="P209" s="140"/>
      <c r="Q209" s="140"/>
      <c r="R209" s="140"/>
      <c r="S209" s="140"/>
      <c r="T209" s="140"/>
      <c r="U209" s="140"/>
      <c r="V209" s="140">
        <f t="shared" si="45"/>
        <v>1</v>
      </c>
      <c r="W209" s="25" t="e">
        <f t="shared" si="46"/>
        <v>#DIV/0!</v>
      </c>
      <c r="X209" s="36">
        <f t="shared" si="47"/>
        <v>0</v>
      </c>
      <c r="Y209" s="36" t="e">
        <f t="shared" si="48"/>
        <v>#DIV/0!</v>
      </c>
      <c r="Z209" s="37" t="e">
        <f t="shared" si="49"/>
        <v>#DIV/0!</v>
      </c>
      <c r="AA209" s="1"/>
      <c r="AB209" s="132" t="s">
        <v>505</v>
      </c>
      <c r="AC209" s="106" t="s">
        <v>89</v>
      </c>
      <c r="AD209" s="1"/>
      <c r="AE209" s="132" t="s">
        <v>505</v>
      </c>
      <c r="AF209" s="106" t="s">
        <v>89</v>
      </c>
      <c r="AG209" s="31"/>
      <c r="AH209" s="287"/>
      <c r="AI209" s="7"/>
      <c r="AJ209" s="32"/>
      <c r="AK209" s="288"/>
      <c r="AL209" s="289"/>
      <c r="AM209" s="31"/>
      <c r="AN209" s="1"/>
      <c r="AO209" s="132" t="s">
        <v>505</v>
      </c>
      <c r="AP209" s="106" t="s">
        <v>89</v>
      </c>
      <c r="AQ209" s="140"/>
      <c r="AR209" s="10"/>
      <c r="AS209" s="11"/>
      <c r="AT209" s="154"/>
      <c r="AU209" s="121"/>
      <c r="AV209" s="169"/>
      <c r="AW209" s="104"/>
      <c r="AX209" s="96"/>
      <c r="AY209" s="132" t="s">
        <v>505</v>
      </c>
      <c r="AZ209" s="106" t="s">
        <v>89</v>
      </c>
      <c r="BA209" s="141"/>
      <c r="BB209" s="14"/>
      <c r="BC209" s="17"/>
      <c r="BD209" s="53"/>
      <c r="BE209" s="54"/>
      <c r="BF209" s="170"/>
      <c r="BG209" s="141"/>
      <c r="BH209" s="96"/>
      <c r="BI209" s="132" t="s">
        <v>505</v>
      </c>
      <c r="BJ209" s="106" t="s">
        <v>89</v>
      </c>
      <c r="BK209" s="140"/>
      <c r="BL209" s="10"/>
      <c r="BM209" s="11"/>
      <c r="BN209" s="154"/>
      <c r="BO209" s="121"/>
      <c r="BP209" s="169"/>
      <c r="BQ209" s="289"/>
      <c r="BR209" s="96"/>
      <c r="BS209" s="132" t="s">
        <v>505</v>
      </c>
      <c r="BT209" s="106" t="s">
        <v>89</v>
      </c>
      <c r="BU209" s="140"/>
      <c r="BV209" s="10"/>
      <c r="BW209" s="11"/>
      <c r="BX209" s="154"/>
      <c r="BY209" s="121"/>
      <c r="BZ209" s="169"/>
      <c r="CA209" s="140"/>
      <c r="CB209" s="96"/>
      <c r="CC209" s="291" t="s">
        <v>505</v>
      </c>
      <c r="CD209" s="106" t="s">
        <v>89</v>
      </c>
      <c r="CE209" s="141"/>
      <c r="CF209" s="14">
        <v>10</v>
      </c>
      <c r="CG209" s="17">
        <v>10</v>
      </c>
      <c r="CH209" s="53">
        <f>+CG209-CF209</f>
        <v>0</v>
      </c>
      <c r="CI209" s="54">
        <v>1</v>
      </c>
      <c r="CJ209" s="278">
        <f>+CH209*CI209</f>
        <v>0</v>
      </c>
      <c r="CK209" s="141">
        <v>84</v>
      </c>
      <c r="CL209" s="96"/>
      <c r="CM209" s="291" t="s">
        <v>505</v>
      </c>
      <c r="CN209" s="106" t="s">
        <v>89</v>
      </c>
      <c r="CO209" s="140"/>
      <c r="CP209" s="10">
        <v>10</v>
      </c>
      <c r="CQ209" s="11">
        <v>10</v>
      </c>
      <c r="CR209" s="154">
        <f>+CQ209-CP209</f>
        <v>0</v>
      </c>
      <c r="CS209" s="121">
        <v>1</v>
      </c>
      <c r="CT209" s="282">
        <f>+CR209*CS209</f>
        <v>0</v>
      </c>
      <c r="CU209" s="140">
        <v>84</v>
      </c>
      <c r="CW209" s="132" t="s">
        <v>505</v>
      </c>
      <c r="CX209" s="106" t="s">
        <v>89</v>
      </c>
      <c r="CY209" s="140"/>
      <c r="CZ209" s="10">
        <v>10</v>
      </c>
      <c r="DA209" s="11">
        <v>10</v>
      </c>
      <c r="DB209" s="154">
        <f>+DA209-CZ209</f>
        <v>0</v>
      </c>
      <c r="DC209" s="121">
        <v>1</v>
      </c>
      <c r="DD209" s="27">
        <f>+DB209*DC209</f>
        <v>0</v>
      </c>
      <c r="DE209" s="140">
        <v>86</v>
      </c>
    </row>
    <row r="210" spans="1:109" x14ac:dyDescent="0.25">
      <c r="A210" s="105" t="s">
        <v>441</v>
      </c>
      <c r="B210" s="106" t="s">
        <v>442</v>
      </c>
      <c r="C210" s="140"/>
      <c r="D210" s="9">
        <v>5</v>
      </c>
      <c r="E210" s="85">
        <v>5</v>
      </c>
      <c r="F210" s="28">
        <v>0</v>
      </c>
      <c r="G210" s="121">
        <v>6</v>
      </c>
      <c r="H210" s="27">
        <v>0</v>
      </c>
      <c r="I210" s="68">
        <v>5</v>
      </c>
      <c r="J210" s="67">
        <v>0</v>
      </c>
      <c r="K210" s="67" t="e">
        <f t="shared" si="50"/>
        <v>#DIV/0!</v>
      </c>
      <c r="L210" s="67">
        <v>5</v>
      </c>
      <c r="M210" s="5"/>
      <c r="N210" s="5"/>
      <c r="O210" s="5"/>
      <c r="P210" s="5"/>
      <c r="Q210" s="5"/>
      <c r="R210" s="5"/>
      <c r="S210" s="5"/>
      <c r="T210" s="5"/>
      <c r="U210" s="5"/>
      <c r="V210" s="140">
        <f t="shared" si="45"/>
        <v>5</v>
      </c>
      <c r="W210" s="25">
        <f t="shared" si="46"/>
        <v>1</v>
      </c>
      <c r="X210" s="36" t="e">
        <f t="shared" si="47"/>
        <v>#DIV/0!</v>
      </c>
      <c r="Y210" s="36" t="e">
        <f t="shared" si="48"/>
        <v>#DIV/0!</v>
      </c>
      <c r="Z210" s="37" t="e">
        <f t="shared" si="49"/>
        <v>#DIV/0!</v>
      </c>
      <c r="AA210" s="1"/>
      <c r="AB210" s="105" t="s">
        <v>441</v>
      </c>
      <c r="AC210" s="106" t="s">
        <v>442</v>
      </c>
      <c r="AD210" s="1"/>
      <c r="AE210" s="204" t="s">
        <v>441</v>
      </c>
      <c r="AF210" s="106" t="s">
        <v>442</v>
      </c>
      <c r="AG210" s="1"/>
      <c r="AH210" s="1"/>
      <c r="AI210" s="1"/>
      <c r="AJ210" s="1"/>
      <c r="AK210" s="1"/>
      <c r="AL210" s="1"/>
      <c r="AM210" s="1"/>
      <c r="AN210" s="1"/>
      <c r="AO210" s="204" t="s">
        <v>441</v>
      </c>
      <c r="AP210" s="106" t="s">
        <v>442</v>
      </c>
      <c r="AQ210" s="140">
        <v>1</v>
      </c>
      <c r="AR210" s="205">
        <v>5</v>
      </c>
      <c r="AS210" s="203">
        <v>5</v>
      </c>
      <c r="AT210" s="55">
        <v>0</v>
      </c>
      <c r="AU210" s="54">
        <v>6</v>
      </c>
      <c r="AV210" s="170">
        <v>0</v>
      </c>
      <c r="AW210" s="141">
        <v>92</v>
      </c>
      <c r="AY210" s="204" t="s">
        <v>441</v>
      </c>
      <c r="AZ210" s="106" t="s">
        <v>442</v>
      </c>
      <c r="BA210" s="140"/>
      <c r="BB210" s="9">
        <v>5</v>
      </c>
      <c r="BC210" s="85">
        <v>5</v>
      </c>
      <c r="BD210" s="28">
        <v>0</v>
      </c>
      <c r="BE210" s="121">
        <v>6</v>
      </c>
      <c r="BF210" s="169">
        <v>0</v>
      </c>
      <c r="BG210" s="140">
        <v>81</v>
      </c>
      <c r="BH210" s="96"/>
      <c r="BI210" s="105" t="s">
        <v>441</v>
      </c>
      <c r="BJ210" s="106" t="s">
        <v>442</v>
      </c>
      <c r="BK210" s="140"/>
      <c r="BL210" s="9">
        <v>5</v>
      </c>
      <c r="BM210" s="85">
        <v>5</v>
      </c>
      <c r="BN210" s="28">
        <v>0</v>
      </c>
      <c r="BO210" s="121">
        <v>6</v>
      </c>
      <c r="BP210" s="169">
        <v>0</v>
      </c>
      <c r="BQ210" s="289"/>
      <c r="BR210" s="96"/>
      <c r="BS210" s="105" t="s">
        <v>441</v>
      </c>
      <c r="BT210" s="106" t="s">
        <v>442</v>
      </c>
      <c r="BU210" s="140"/>
      <c r="BV210" s="9">
        <v>5</v>
      </c>
      <c r="BW210" s="85">
        <v>5</v>
      </c>
      <c r="BX210" s="28">
        <v>0</v>
      </c>
      <c r="BY210" s="121">
        <v>6</v>
      </c>
      <c r="BZ210" s="169">
        <v>0</v>
      </c>
      <c r="CA210" s="140">
        <v>85</v>
      </c>
      <c r="CB210" s="96"/>
      <c r="CC210" s="105" t="s">
        <v>441</v>
      </c>
      <c r="CD210" s="106" t="s">
        <v>442</v>
      </c>
      <c r="CE210" s="140"/>
      <c r="CF210" s="9">
        <v>5</v>
      </c>
      <c r="CG210" s="85">
        <v>5</v>
      </c>
      <c r="CH210" s="28">
        <v>0</v>
      </c>
      <c r="CI210" s="121">
        <v>6</v>
      </c>
      <c r="CJ210" s="169">
        <v>0</v>
      </c>
      <c r="CK210" s="140">
        <v>84</v>
      </c>
      <c r="CL210" s="96"/>
      <c r="CM210" s="105" t="s">
        <v>441</v>
      </c>
      <c r="CN210" s="106" t="s">
        <v>442</v>
      </c>
      <c r="CO210" s="140"/>
      <c r="CP210" s="9">
        <v>5</v>
      </c>
      <c r="CQ210" s="85">
        <v>5</v>
      </c>
      <c r="CR210" s="28">
        <v>0</v>
      </c>
      <c r="CS210" s="121">
        <v>6</v>
      </c>
      <c r="CT210" s="282">
        <v>0</v>
      </c>
      <c r="CU210" s="140">
        <v>84</v>
      </c>
      <c r="CW210" s="105" t="s">
        <v>441</v>
      </c>
      <c r="CX210" s="106" t="s">
        <v>442</v>
      </c>
      <c r="CY210" s="140"/>
      <c r="CZ210" s="9">
        <v>5</v>
      </c>
      <c r="DA210" s="85">
        <v>5</v>
      </c>
      <c r="DB210" s="28">
        <v>0</v>
      </c>
      <c r="DC210" s="121">
        <v>6</v>
      </c>
      <c r="DD210" s="27">
        <v>0</v>
      </c>
      <c r="DE210" s="140">
        <v>86</v>
      </c>
    </row>
    <row r="211" spans="1:109" x14ac:dyDescent="0.25">
      <c r="A211" s="109" t="s">
        <v>292</v>
      </c>
      <c r="B211" s="111" t="s">
        <v>293</v>
      </c>
      <c r="C211" s="140"/>
      <c r="D211" s="10">
        <v>6.8888888888888893</v>
      </c>
      <c r="E211" s="11">
        <v>6.8888888888888893</v>
      </c>
      <c r="F211" s="154">
        <v>0</v>
      </c>
      <c r="G211" s="121">
        <v>4</v>
      </c>
      <c r="H211" s="27">
        <v>0</v>
      </c>
      <c r="I211" s="41">
        <v>8</v>
      </c>
      <c r="J211" s="140">
        <v>5</v>
      </c>
      <c r="K211" s="8">
        <f t="shared" si="50"/>
        <v>1.6</v>
      </c>
      <c r="L211" s="140">
        <v>2</v>
      </c>
      <c r="M211" s="140"/>
      <c r="N211" s="140">
        <v>6</v>
      </c>
      <c r="O211" s="140">
        <v>5</v>
      </c>
      <c r="P211" s="140"/>
      <c r="Q211" s="140"/>
      <c r="R211" s="140"/>
      <c r="S211" s="140"/>
      <c r="T211" s="140"/>
      <c r="U211" s="140"/>
      <c r="V211" s="140">
        <f t="shared" si="45"/>
        <v>13</v>
      </c>
      <c r="W211" s="25">
        <f t="shared" si="46"/>
        <v>1</v>
      </c>
      <c r="X211" s="36">
        <f t="shared" si="47"/>
        <v>0.54545454545454541</v>
      </c>
      <c r="Y211" s="36" t="e">
        <f t="shared" si="48"/>
        <v>#DIV/0!</v>
      </c>
      <c r="Z211" s="37" t="e">
        <f t="shared" si="49"/>
        <v>#DIV/0!</v>
      </c>
      <c r="AA211" s="1"/>
      <c r="AB211" s="109" t="s">
        <v>292</v>
      </c>
      <c r="AC211" s="111" t="s">
        <v>293</v>
      </c>
      <c r="AD211" s="1"/>
      <c r="AE211" s="110" t="s">
        <v>292</v>
      </c>
      <c r="AF211" s="111" t="s">
        <v>293</v>
      </c>
      <c r="AG211" s="140">
        <v>2</v>
      </c>
      <c r="AH211" s="6">
        <v>6.8888888888888893</v>
      </c>
      <c r="AI211" s="11">
        <v>6.8888888888888893</v>
      </c>
      <c r="AJ211" s="154">
        <v>0</v>
      </c>
      <c r="AK211" s="121">
        <v>4</v>
      </c>
      <c r="AL211" s="169">
        <v>0</v>
      </c>
      <c r="AM211" s="140">
        <v>89</v>
      </c>
      <c r="AN211" s="1"/>
      <c r="AO211" s="110" t="s">
        <v>292</v>
      </c>
      <c r="AP211" s="111" t="s">
        <v>293</v>
      </c>
      <c r="AQ211" s="140">
        <v>2</v>
      </c>
      <c r="AR211" s="10">
        <v>6.8888888888888893</v>
      </c>
      <c r="AS211" s="11">
        <v>6.8888888888888893</v>
      </c>
      <c r="AT211" s="154">
        <v>0</v>
      </c>
      <c r="AU211" s="121">
        <v>4</v>
      </c>
      <c r="AV211" s="169">
        <v>0</v>
      </c>
      <c r="AW211" s="104">
        <v>92</v>
      </c>
      <c r="AY211" s="110" t="s">
        <v>292</v>
      </c>
      <c r="AZ211" s="111" t="s">
        <v>293</v>
      </c>
      <c r="BA211" s="140"/>
      <c r="BB211" s="10">
        <v>6.8888888888888893</v>
      </c>
      <c r="BC211" s="11">
        <v>6.8888888888888893</v>
      </c>
      <c r="BD211" s="154">
        <v>0</v>
      </c>
      <c r="BE211" s="121">
        <v>4</v>
      </c>
      <c r="BF211" s="169">
        <v>0</v>
      </c>
      <c r="BG211" s="140">
        <v>81</v>
      </c>
      <c r="BI211" s="110" t="s">
        <v>292</v>
      </c>
      <c r="BJ211" s="111" t="s">
        <v>293</v>
      </c>
      <c r="BK211" s="140"/>
      <c r="BL211" s="10">
        <v>6.8888888888888893</v>
      </c>
      <c r="BM211" s="11">
        <v>6.8888888888888893</v>
      </c>
      <c r="BN211" s="154">
        <v>0</v>
      </c>
      <c r="BO211" s="121">
        <v>4</v>
      </c>
      <c r="BP211" s="169">
        <v>0</v>
      </c>
      <c r="BQ211" s="289"/>
      <c r="BS211" s="110" t="s">
        <v>292</v>
      </c>
      <c r="BT211" s="111" t="s">
        <v>293</v>
      </c>
      <c r="BU211" s="140"/>
      <c r="BV211" s="10">
        <v>6.8888888888888893</v>
      </c>
      <c r="BW211" s="11">
        <v>6.8888888888888893</v>
      </c>
      <c r="BX211" s="154">
        <v>0</v>
      </c>
      <c r="BY211" s="121">
        <v>4</v>
      </c>
      <c r="BZ211" s="169">
        <v>0</v>
      </c>
      <c r="CA211" s="140">
        <v>85</v>
      </c>
      <c r="CC211" s="110" t="s">
        <v>292</v>
      </c>
      <c r="CD211" s="111" t="s">
        <v>293</v>
      </c>
      <c r="CE211" s="140"/>
      <c r="CF211" s="10">
        <v>6.8888888888888893</v>
      </c>
      <c r="CG211" s="11">
        <v>6.8888888888888893</v>
      </c>
      <c r="CH211" s="89">
        <v>0</v>
      </c>
      <c r="CI211" s="121">
        <v>4</v>
      </c>
      <c r="CJ211" s="169">
        <v>0</v>
      </c>
      <c r="CK211" s="140">
        <v>84</v>
      </c>
      <c r="CM211" s="110" t="s">
        <v>292</v>
      </c>
      <c r="CN211" s="111" t="s">
        <v>293</v>
      </c>
      <c r="CO211" s="140"/>
      <c r="CP211" s="10">
        <v>6.8888888888888893</v>
      </c>
      <c r="CQ211" s="11">
        <v>6.8888888888888893</v>
      </c>
      <c r="CR211" s="154">
        <v>0</v>
      </c>
      <c r="CS211" s="121">
        <v>4</v>
      </c>
      <c r="CT211" s="282">
        <v>0</v>
      </c>
      <c r="CU211" s="140">
        <v>84</v>
      </c>
      <c r="CW211" s="109" t="s">
        <v>292</v>
      </c>
      <c r="CX211" s="111" t="s">
        <v>293</v>
      </c>
      <c r="CY211" s="140"/>
      <c r="CZ211" s="10">
        <v>6.8888888888888893</v>
      </c>
      <c r="DA211" s="11">
        <v>6.8888888888888893</v>
      </c>
      <c r="DB211" s="154">
        <v>0</v>
      </c>
      <c r="DC211" s="121">
        <v>4</v>
      </c>
      <c r="DD211" s="27">
        <v>0</v>
      </c>
      <c r="DE211" s="140">
        <v>86</v>
      </c>
    </row>
    <row r="212" spans="1:109" ht="15.75" thickBot="1" x14ac:dyDescent="0.3">
      <c r="A212" s="113" t="s">
        <v>292</v>
      </c>
      <c r="B212" s="111" t="s">
        <v>294</v>
      </c>
      <c r="C212" s="140">
        <v>1</v>
      </c>
      <c r="D212" s="10">
        <v>7.8193999999999999</v>
      </c>
      <c r="E212" s="16">
        <v>6.6666999999999996</v>
      </c>
      <c r="F212" s="154">
        <f>+E212-D212</f>
        <v>-1.1527000000000003</v>
      </c>
      <c r="G212" s="121">
        <v>4</v>
      </c>
      <c r="H212" s="27">
        <f>+F212*G212</f>
        <v>-4.6108000000000011</v>
      </c>
      <c r="I212" s="140">
        <v>23</v>
      </c>
      <c r="J212" s="140">
        <v>30</v>
      </c>
      <c r="K212" s="8">
        <f t="shared" si="50"/>
        <v>0.76666666666666672</v>
      </c>
      <c r="L212" s="140">
        <v>10</v>
      </c>
      <c r="M212" s="140">
        <v>15</v>
      </c>
      <c r="N212" s="140">
        <v>12</v>
      </c>
      <c r="O212" s="140">
        <v>11</v>
      </c>
      <c r="P212" s="140">
        <v>1</v>
      </c>
      <c r="Q212" s="140">
        <v>3</v>
      </c>
      <c r="R212" s="140"/>
      <c r="S212" s="140">
        <v>1</v>
      </c>
      <c r="T212" s="140"/>
      <c r="U212" s="140"/>
      <c r="V212" s="140">
        <f t="shared" si="45"/>
        <v>53</v>
      </c>
      <c r="W212" s="25">
        <f t="shared" si="46"/>
        <v>0.4</v>
      </c>
      <c r="X212" s="36">
        <f t="shared" si="47"/>
        <v>0.52173913043478259</v>
      </c>
      <c r="Y212" s="36">
        <f t="shared" si="48"/>
        <v>0.25</v>
      </c>
      <c r="Z212" s="37">
        <f t="shared" si="49"/>
        <v>0</v>
      </c>
      <c r="AA212" s="1"/>
      <c r="AB212" s="113" t="s">
        <v>292</v>
      </c>
      <c r="AC212" s="111" t="s">
        <v>294</v>
      </c>
      <c r="AD212" s="1"/>
      <c r="AE212" s="123" t="s">
        <v>292</v>
      </c>
      <c r="AF212" s="111" t="s">
        <v>294</v>
      </c>
      <c r="AG212" s="140">
        <v>9</v>
      </c>
      <c r="AH212" s="10">
        <v>8.0694444444444446</v>
      </c>
      <c r="AI212" s="16">
        <v>6.6666999999999996</v>
      </c>
      <c r="AJ212" s="154">
        <v>-1.402744444444445</v>
      </c>
      <c r="AK212" s="121">
        <v>4</v>
      </c>
      <c r="AL212" s="169">
        <v>-5.6109777777777801</v>
      </c>
      <c r="AM212" s="140">
        <v>203</v>
      </c>
      <c r="AN212" s="1"/>
      <c r="AO212" s="123" t="s">
        <v>292</v>
      </c>
      <c r="AP212" s="111" t="s">
        <v>294</v>
      </c>
      <c r="AQ212" s="140">
        <v>9</v>
      </c>
      <c r="AR212" s="10">
        <v>8.0694444444444446</v>
      </c>
      <c r="AS212" s="16">
        <v>6.6666999999999996</v>
      </c>
      <c r="AT212" s="154">
        <v>-1.402744444444445</v>
      </c>
      <c r="AU212" s="121">
        <v>4</v>
      </c>
      <c r="AV212" s="169">
        <v>-5.6109777777777801</v>
      </c>
      <c r="AW212" s="104">
        <v>210</v>
      </c>
      <c r="AY212" s="123" t="s">
        <v>292</v>
      </c>
      <c r="AZ212" s="111" t="s">
        <v>294</v>
      </c>
      <c r="BA212" s="140"/>
      <c r="BB212" s="10">
        <v>8.0694444444444446</v>
      </c>
      <c r="BC212" s="16">
        <v>6.6666999999999996</v>
      </c>
      <c r="BD212" s="154">
        <v>-1.402744444444445</v>
      </c>
      <c r="BE212" s="121">
        <v>4</v>
      </c>
      <c r="BF212" s="169">
        <v>-5.6109777777777801</v>
      </c>
      <c r="BG212" s="140">
        <v>169</v>
      </c>
      <c r="BI212" s="120" t="s">
        <v>292</v>
      </c>
      <c r="BJ212" s="111" t="s">
        <v>294</v>
      </c>
      <c r="BK212" s="140"/>
      <c r="BL212" s="10">
        <v>8.0694444444444446</v>
      </c>
      <c r="BM212" s="16">
        <v>6.6666999999999996</v>
      </c>
      <c r="BN212" s="154">
        <v>-1.402744444444445</v>
      </c>
      <c r="BO212" s="121">
        <v>4</v>
      </c>
      <c r="BP212" s="169">
        <v>-5.6109777777777801</v>
      </c>
      <c r="BQ212" s="289"/>
      <c r="BS212" s="120" t="s">
        <v>292</v>
      </c>
      <c r="BT212" s="111" t="s">
        <v>294</v>
      </c>
      <c r="BU212" s="140"/>
      <c r="BV212" s="10">
        <v>8.0694444444444446</v>
      </c>
      <c r="BW212" s="16">
        <v>6.6666999999999996</v>
      </c>
      <c r="BX212" s="154">
        <v>-1.402744444444445</v>
      </c>
      <c r="BY212" s="121">
        <v>4</v>
      </c>
      <c r="BZ212" s="169">
        <v>-5.6109777777777801</v>
      </c>
      <c r="CA212" s="140">
        <v>176</v>
      </c>
      <c r="CC212" s="120" t="s">
        <v>292</v>
      </c>
      <c r="CD212" s="111" t="s">
        <v>294</v>
      </c>
      <c r="CE212" s="141"/>
      <c r="CF212" s="14">
        <v>7.8193999999999999</v>
      </c>
      <c r="CG212" s="74">
        <v>6.6666999999999996</v>
      </c>
      <c r="CH212" s="53">
        <f>+CG212-CF212</f>
        <v>-1.1527000000000003</v>
      </c>
      <c r="CI212" s="54">
        <v>4</v>
      </c>
      <c r="CJ212" s="278">
        <f>+CH212*CI212</f>
        <v>-4.6108000000000011</v>
      </c>
      <c r="CK212" s="141">
        <v>186</v>
      </c>
      <c r="CM212" s="120" t="s">
        <v>292</v>
      </c>
      <c r="CN212" s="111" t="s">
        <v>294</v>
      </c>
      <c r="CO212" s="141">
        <v>1</v>
      </c>
      <c r="CP212" s="14">
        <v>7.8193999999999999</v>
      </c>
      <c r="CQ212" s="74">
        <v>6.6666999999999996</v>
      </c>
      <c r="CR212" s="53">
        <f>+CQ212-CP212</f>
        <v>-1.1527000000000003</v>
      </c>
      <c r="CS212" s="54">
        <v>4</v>
      </c>
      <c r="CT212" s="278">
        <f>+CR212*CS212</f>
        <v>-4.6108000000000011</v>
      </c>
      <c r="CU212" s="141">
        <v>186</v>
      </c>
      <c r="CW212" s="113" t="s">
        <v>292</v>
      </c>
      <c r="CX212" s="111" t="s">
        <v>294</v>
      </c>
      <c r="CY212" s="140">
        <v>1</v>
      </c>
      <c r="CZ212" s="10">
        <v>7.8193999999999999</v>
      </c>
      <c r="DA212" s="16">
        <v>6.6666999999999996</v>
      </c>
      <c r="DB212" s="154">
        <f>+DA212-CZ212</f>
        <v>-1.1527000000000003</v>
      </c>
      <c r="DC212" s="121">
        <v>4</v>
      </c>
      <c r="DD212" s="27">
        <f>+DB212*DC212</f>
        <v>-4.6108000000000011</v>
      </c>
      <c r="DE212" s="140">
        <v>188</v>
      </c>
    </row>
    <row r="213" spans="1:109" x14ac:dyDescent="0.25">
      <c r="A213" s="369" t="s">
        <v>530</v>
      </c>
      <c r="B213" s="369"/>
      <c r="C213" s="370" t="s">
        <v>525</v>
      </c>
      <c r="D213" s="306" t="s">
        <v>0</v>
      </c>
      <c r="E213" s="163" t="s">
        <v>1</v>
      </c>
      <c r="F213" s="371" t="s">
        <v>520</v>
      </c>
      <c r="G213" s="164" t="s">
        <v>1</v>
      </c>
      <c r="H213" s="372" t="s">
        <v>3</v>
      </c>
      <c r="I213" s="2"/>
      <c r="J213" s="2"/>
      <c r="K213" s="2"/>
      <c r="L213" s="315" t="s">
        <v>340</v>
      </c>
      <c r="M213" s="324" t="s">
        <v>340</v>
      </c>
      <c r="N213" s="315" t="s">
        <v>343</v>
      </c>
      <c r="O213" s="324" t="s">
        <v>345</v>
      </c>
      <c r="P213" s="315" t="s">
        <v>348</v>
      </c>
      <c r="Q213" s="324" t="s">
        <v>518</v>
      </c>
      <c r="R213" s="318" t="s">
        <v>350</v>
      </c>
      <c r="S213" s="327" t="s">
        <v>352</v>
      </c>
      <c r="T213" s="321" t="s">
        <v>378</v>
      </c>
      <c r="U213" s="349" t="s">
        <v>379</v>
      </c>
      <c r="V213" s="82" t="s">
        <v>531</v>
      </c>
      <c r="W213" s="189"/>
      <c r="X213" s="189"/>
      <c r="Y213" s="189"/>
      <c r="Z213" s="189"/>
      <c r="AA213" s="1"/>
      <c r="AB213" s="369" t="s">
        <v>530</v>
      </c>
      <c r="AC213" s="369"/>
      <c r="AD213" s="1"/>
      <c r="AE213" s="1" t="s">
        <v>426</v>
      </c>
      <c r="AF213" s="1"/>
      <c r="AG213" s="339" t="s">
        <v>525</v>
      </c>
      <c r="AH213" s="2" t="s">
        <v>0</v>
      </c>
      <c r="AI213" s="306" t="s">
        <v>1</v>
      </c>
      <c r="AJ213" s="188" t="s">
        <v>2</v>
      </c>
      <c r="AK213" s="190" t="s">
        <v>1</v>
      </c>
      <c r="AL213" s="71" t="s">
        <v>3</v>
      </c>
      <c r="AM213" s="190" t="s">
        <v>520</v>
      </c>
      <c r="AN213" s="1"/>
      <c r="AO213" s="1" t="s">
        <v>444</v>
      </c>
      <c r="AP213" s="1"/>
      <c r="AQ213" s="339" t="s">
        <v>525</v>
      </c>
      <c r="AR213" s="2" t="s">
        <v>0</v>
      </c>
      <c r="AS213" s="306" t="s">
        <v>1</v>
      </c>
      <c r="AT213" s="188" t="s">
        <v>2</v>
      </c>
      <c r="AU213" s="190" t="s">
        <v>1</v>
      </c>
      <c r="AV213" s="71" t="s">
        <v>3</v>
      </c>
      <c r="AW213" s="190" t="s">
        <v>520</v>
      </c>
      <c r="AX213" s="96"/>
      <c r="AY213" s="96" t="s">
        <v>448</v>
      </c>
      <c r="AZ213" s="96"/>
      <c r="BA213" s="339" t="s">
        <v>525</v>
      </c>
      <c r="BB213" s="2" t="s">
        <v>0</v>
      </c>
      <c r="BC213" s="306" t="s">
        <v>1</v>
      </c>
      <c r="BD213" s="188" t="s">
        <v>2</v>
      </c>
      <c r="BE213" s="190" t="s">
        <v>1</v>
      </c>
      <c r="BF213" s="71" t="s">
        <v>3</v>
      </c>
      <c r="BG213" s="190" t="s">
        <v>520</v>
      </c>
      <c r="BH213" s="96"/>
      <c r="BI213" s="96" t="s">
        <v>462</v>
      </c>
      <c r="BJ213" s="96"/>
      <c r="BK213" s="339" t="s">
        <v>525</v>
      </c>
      <c r="BL213" s="2" t="s">
        <v>0</v>
      </c>
      <c r="BM213" s="306" t="s">
        <v>1</v>
      </c>
      <c r="BN213" s="188" t="s">
        <v>2</v>
      </c>
      <c r="BO213" s="190" t="s">
        <v>1</v>
      </c>
      <c r="BP213" s="71" t="s">
        <v>3</v>
      </c>
      <c r="BQ213" s="190" t="s">
        <v>520</v>
      </c>
      <c r="BR213" s="96"/>
      <c r="BS213" s="96" t="s">
        <v>489</v>
      </c>
      <c r="BT213" s="96"/>
      <c r="BU213" s="339" t="s">
        <v>525</v>
      </c>
      <c r="BV213" s="2" t="s">
        <v>0</v>
      </c>
      <c r="BW213" s="306" t="s">
        <v>1</v>
      </c>
      <c r="BX213" s="188" t="s">
        <v>2</v>
      </c>
      <c r="BY213" s="190" t="s">
        <v>1</v>
      </c>
      <c r="BZ213" s="71" t="s">
        <v>3</v>
      </c>
      <c r="CA213" s="190" t="s">
        <v>520</v>
      </c>
      <c r="CB213" s="96"/>
      <c r="CC213" s="96" t="s">
        <v>508</v>
      </c>
      <c r="CD213" s="96"/>
      <c r="CE213" s="339" t="s">
        <v>525</v>
      </c>
      <c r="CF213" s="2" t="s">
        <v>0</v>
      </c>
      <c r="CG213" s="306" t="s">
        <v>1</v>
      </c>
      <c r="CH213" s="188" t="s">
        <v>2</v>
      </c>
      <c r="CI213" s="190" t="s">
        <v>1</v>
      </c>
      <c r="CJ213" s="71" t="s">
        <v>3</v>
      </c>
      <c r="CK213" s="190" t="s">
        <v>520</v>
      </c>
      <c r="CL213" s="96"/>
      <c r="CM213" s="96" t="s">
        <v>514</v>
      </c>
      <c r="CN213" s="96"/>
      <c r="CO213" s="339" t="s">
        <v>525</v>
      </c>
      <c r="CP213" s="2" t="s">
        <v>0</v>
      </c>
      <c r="CQ213" s="306" t="s">
        <v>1</v>
      </c>
      <c r="CR213" s="188" t="s">
        <v>2</v>
      </c>
      <c r="CS213" s="190" t="s">
        <v>1</v>
      </c>
      <c r="CT213" s="345" t="s">
        <v>3</v>
      </c>
      <c r="CU213" s="190" t="s">
        <v>520</v>
      </c>
      <c r="CW213" s="369" t="s">
        <v>530</v>
      </c>
      <c r="CX213" s="96"/>
      <c r="CY213" s="370" t="s">
        <v>525</v>
      </c>
      <c r="CZ213" s="306" t="s">
        <v>0</v>
      </c>
      <c r="DA213" s="163" t="s">
        <v>1</v>
      </c>
      <c r="DB213" s="371" t="s">
        <v>520</v>
      </c>
      <c r="DC213" s="164" t="s">
        <v>1</v>
      </c>
      <c r="DD213" s="372" t="s">
        <v>3</v>
      </c>
      <c r="DE213" s="50" t="s">
        <v>520</v>
      </c>
    </row>
    <row r="214" spans="1:109" x14ac:dyDescent="0.25">
      <c r="A214" s="369" t="s">
        <v>532</v>
      </c>
      <c r="B214" s="369"/>
      <c r="C214" s="100" t="s">
        <v>526</v>
      </c>
      <c r="D214" s="4" t="s">
        <v>5</v>
      </c>
      <c r="E214" s="100" t="s">
        <v>6</v>
      </c>
      <c r="F214" s="101" t="s">
        <v>521</v>
      </c>
      <c r="G214" s="373" t="s">
        <v>6</v>
      </c>
      <c r="H214" s="374" t="s">
        <v>520</v>
      </c>
      <c r="I214" s="3"/>
      <c r="J214" s="3"/>
      <c r="K214" s="3"/>
      <c r="L214" s="316" t="s">
        <v>341</v>
      </c>
      <c r="M214" s="325" t="s">
        <v>341</v>
      </c>
      <c r="N214" s="316" t="s">
        <v>344</v>
      </c>
      <c r="O214" s="325" t="s">
        <v>346</v>
      </c>
      <c r="P214" s="316" t="s">
        <v>349</v>
      </c>
      <c r="Q214" s="325" t="s">
        <v>353</v>
      </c>
      <c r="R214" s="319" t="s">
        <v>351</v>
      </c>
      <c r="S214" s="328" t="s">
        <v>353</v>
      </c>
      <c r="T214" s="322" t="s">
        <v>351</v>
      </c>
      <c r="U214" s="348" t="s">
        <v>353</v>
      </c>
      <c r="V214" s="180" t="s">
        <v>533</v>
      </c>
      <c r="W214" s="72"/>
      <c r="X214" s="72"/>
      <c r="Y214" s="72"/>
      <c r="Z214" s="72"/>
      <c r="AA214" s="1"/>
      <c r="AB214" s="369" t="s">
        <v>532</v>
      </c>
      <c r="AC214" s="369"/>
      <c r="AD214" s="1"/>
      <c r="AE214" s="1" t="s">
        <v>449</v>
      </c>
      <c r="AF214" s="1"/>
      <c r="AG214" s="340" t="s">
        <v>526</v>
      </c>
      <c r="AH214" s="3" t="s">
        <v>5</v>
      </c>
      <c r="AI214" s="4" t="s">
        <v>6</v>
      </c>
      <c r="AJ214" s="180" t="s">
        <v>523</v>
      </c>
      <c r="AK214" s="58" t="s">
        <v>6</v>
      </c>
      <c r="AL214" s="73" t="s">
        <v>2</v>
      </c>
      <c r="AM214" s="58" t="s">
        <v>521</v>
      </c>
      <c r="AN214" s="1"/>
      <c r="AO214" s="1" t="s">
        <v>449</v>
      </c>
      <c r="AP214" s="1"/>
      <c r="AQ214" s="340" t="s">
        <v>526</v>
      </c>
      <c r="AR214" s="3" t="s">
        <v>5</v>
      </c>
      <c r="AS214" s="4" t="s">
        <v>6</v>
      </c>
      <c r="AT214" s="180" t="s">
        <v>523</v>
      </c>
      <c r="AU214" s="58" t="s">
        <v>6</v>
      </c>
      <c r="AV214" s="73" t="s">
        <v>2</v>
      </c>
      <c r="AW214" s="58" t="s">
        <v>521</v>
      </c>
      <c r="AX214" s="96"/>
      <c r="AY214" s="96" t="s">
        <v>449</v>
      </c>
      <c r="AZ214" s="96"/>
      <c r="BA214" s="340" t="s">
        <v>526</v>
      </c>
      <c r="BB214" s="3" t="s">
        <v>5</v>
      </c>
      <c r="BC214" s="4" t="s">
        <v>6</v>
      </c>
      <c r="BD214" s="180" t="s">
        <v>523</v>
      </c>
      <c r="BE214" s="58" t="s">
        <v>6</v>
      </c>
      <c r="BF214" s="73" t="s">
        <v>2</v>
      </c>
      <c r="BG214" s="58" t="s">
        <v>521</v>
      </c>
      <c r="BH214" s="96"/>
      <c r="BI214" s="343" t="s">
        <v>449</v>
      </c>
      <c r="BJ214" s="96"/>
      <c r="BK214" s="340" t="s">
        <v>526</v>
      </c>
      <c r="BL214" s="3" t="s">
        <v>5</v>
      </c>
      <c r="BM214" s="4" t="s">
        <v>6</v>
      </c>
      <c r="BN214" s="180" t="s">
        <v>523</v>
      </c>
      <c r="BO214" s="58" t="s">
        <v>6</v>
      </c>
      <c r="BP214" s="73" t="s">
        <v>2</v>
      </c>
      <c r="BQ214" s="58" t="s">
        <v>521</v>
      </c>
      <c r="BR214" s="96"/>
      <c r="BS214" s="343" t="s">
        <v>449</v>
      </c>
      <c r="BT214" s="96"/>
      <c r="BU214" s="340" t="s">
        <v>526</v>
      </c>
      <c r="BV214" s="3" t="s">
        <v>5</v>
      </c>
      <c r="BW214" s="4" t="s">
        <v>6</v>
      </c>
      <c r="BX214" s="180" t="s">
        <v>523</v>
      </c>
      <c r="BY214" s="58" t="s">
        <v>6</v>
      </c>
      <c r="BZ214" s="73" t="s">
        <v>2</v>
      </c>
      <c r="CA214" s="58" t="s">
        <v>521</v>
      </c>
      <c r="CB214" s="96"/>
      <c r="CC214" s="343" t="s">
        <v>449</v>
      </c>
      <c r="CD214" s="96"/>
      <c r="CE214" s="340" t="s">
        <v>526</v>
      </c>
      <c r="CF214" s="3" t="s">
        <v>5</v>
      </c>
      <c r="CG214" s="4" t="s">
        <v>6</v>
      </c>
      <c r="CH214" s="180" t="s">
        <v>523</v>
      </c>
      <c r="CI214" s="58" t="s">
        <v>6</v>
      </c>
      <c r="CJ214" s="73" t="s">
        <v>2</v>
      </c>
      <c r="CK214" s="58" t="s">
        <v>521</v>
      </c>
      <c r="CL214" s="96"/>
      <c r="CM214" s="343" t="s">
        <v>449</v>
      </c>
      <c r="CN214" s="96"/>
      <c r="CO214" s="340" t="s">
        <v>526</v>
      </c>
      <c r="CP214" s="3" t="s">
        <v>5</v>
      </c>
      <c r="CQ214" s="4" t="s">
        <v>6</v>
      </c>
      <c r="CR214" s="180" t="s">
        <v>523</v>
      </c>
      <c r="CS214" s="58" t="s">
        <v>6</v>
      </c>
      <c r="CT214" s="346" t="s">
        <v>2</v>
      </c>
      <c r="CU214" s="58" t="s">
        <v>521</v>
      </c>
      <c r="CW214" s="369" t="s">
        <v>532</v>
      </c>
      <c r="CX214" s="96"/>
      <c r="CY214" s="100" t="s">
        <v>526</v>
      </c>
      <c r="CZ214" s="4" t="s">
        <v>5</v>
      </c>
      <c r="DA214" s="100" t="s">
        <v>6</v>
      </c>
      <c r="DB214" s="101" t="s">
        <v>521</v>
      </c>
      <c r="DC214" s="373" t="s">
        <v>6</v>
      </c>
      <c r="DD214" s="374" t="s">
        <v>520</v>
      </c>
      <c r="DE214" s="166" t="s">
        <v>521</v>
      </c>
    </row>
    <row r="215" spans="1:109" x14ac:dyDescent="0.25">
      <c r="A215" s="375" t="s">
        <v>449</v>
      </c>
      <c r="B215" s="369"/>
      <c r="C215" s="100" t="s">
        <v>4</v>
      </c>
      <c r="D215" s="3"/>
      <c r="E215" s="98"/>
      <c r="F215" s="101" t="s">
        <v>534</v>
      </c>
      <c r="G215" s="373" t="s">
        <v>7</v>
      </c>
      <c r="H215" s="374" t="s">
        <v>521</v>
      </c>
      <c r="I215" s="3"/>
      <c r="J215" s="3"/>
      <c r="K215" s="3"/>
      <c r="L215" s="316" t="s">
        <v>332</v>
      </c>
      <c r="M215" s="325" t="s">
        <v>342</v>
      </c>
      <c r="N215" s="316" t="s">
        <v>5</v>
      </c>
      <c r="O215" s="325" t="s">
        <v>347</v>
      </c>
      <c r="P215" s="316" t="s">
        <v>347</v>
      </c>
      <c r="Q215" s="325" t="s">
        <v>5</v>
      </c>
      <c r="R215" s="319" t="s">
        <v>5</v>
      </c>
      <c r="S215" s="328" t="s">
        <v>5</v>
      </c>
      <c r="T215" s="322" t="s">
        <v>5</v>
      </c>
      <c r="U215" s="348" t="s">
        <v>5</v>
      </c>
      <c r="V215" s="180" t="s">
        <v>535</v>
      </c>
      <c r="W215" s="331" t="s">
        <v>339</v>
      </c>
      <c r="X215" s="331" t="s">
        <v>336</v>
      </c>
      <c r="Y215" s="331" t="s">
        <v>337</v>
      </c>
      <c r="Z215" s="331" t="s">
        <v>338</v>
      </c>
      <c r="AA215" s="1"/>
      <c r="AB215" s="375" t="s">
        <v>449</v>
      </c>
      <c r="AC215" s="369"/>
      <c r="AD215" s="1"/>
      <c r="AE215" s="1"/>
      <c r="AF215" s="1"/>
      <c r="AG215" s="341" t="s">
        <v>4</v>
      </c>
      <c r="AH215" s="3"/>
      <c r="AI215" s="3"/>
      <c r="AJ215" s="180" t="s">
        <v>524</v>
      </c>
      <c r="AK215" s="58" t="s">
        <v>7</v>
      </c>
      <c r="AL215" s="58" t="s">
        <v>8</v>
      </c>
      <c r="AM215" s="58" t="s">
        <v>387</v>
      </c>
      <c r="AN215" s="1"/>
      <c r="AO215" s="1"/>
      <c r="AP215" s="1"/>
      <c r="AQ215" s="341" t="s">
        <v>4</v>
      </c>
      <c r="AR215" s="3"/>
      <c r="AS215" s="3"/>
      <c r="AT215" s="180" t="s">
        <v>524</v>
      </c>
      <c r="AU215" s="58" t="s">
        <v>7</v>
      </c>
      <c r="AV215" s="58" t="s">
        <v>8</v>
      </c>
      <c r="AW215" s="58" t="s">
        <v>387</v>
      </c>
      <c r="AX215" s="96"/>
      <c r="AY215" s="96"/>
      <c r="AZ215" s="96"/>
      <c r="BA215" s="341" t="s">
        <v>4</v>
      </c>
      <c r="BB215" s="3"/>
      <c r="BC215" s="3"/>
      <c r="BD215" s="180" t="s">
        <v>524</v>
      </c>
      <c r="BE215" s="58" t="s">
        <v>7</v>
      </c>
      <c r="BF215" s="58" t="s">
        <v>8</v>
      </c>
      <c r="BG215" s="58" t="s">
        <v>387</v>
      </c>
      <c r="BH215" s="96"/>
      <c r="BI215" s="96"/>
      <c r="BJ215" s="96"/>
      <c r="BK215" s="341" t="s">
        <v>4</v>
      </c>
      <c r="BL215" s="3"/>
      <c r="BM215" s="3"/>
      <c r="BN215" s="180" t="s">
        <v>524</v>
      </c>
      <c r="BO215" s="58" t="s">
        <v>7</v>
      </c>
      <c r="BP215" s="58" t="s">
        <v>8</v>
      </c>
      <c r="BQ215" s="58" t="s">
        <v>387</v>
      </c>
      <c r="BR215" s="96"/>
      <c r="BS215" s="96"/>
      <c r="BT215" s="96"/>
      <c r="BU215" s="341" t="s">
        <v>4</v>
      </c>
      <c r="BV215" s="3"/>
      <c r="BW215" s="3"/>
      <c r="BX215" s="180" t="s">
        <v>524</v>
      </c>
      <c r="BY215" s="58" t="s">
        <v>7</v>
      </c>
      <c r="BZ215" s="58" t="s">
        <v>8</v>
      </c>
      <c r="CA215" s="58" t="s">
        <v>387</v>
      </c>
      <c r="CB215" s="96"/>
      <c r="CC215" s="96"/>
      <c r="CD215" s="96"/>
      <c r="CE215" s="341" t="s">
        <v>4</v>
      </c>
      <c r="CF215" s="3"/>
      <c r="CG215" s="3"/>
      <c r="CH215" s="180" t="s">
        <v>524</v>
      </c>
      <c r="CI215" s="58" t="s">
        <v>7</v>
      </c>
      <c r="CJ215" s="58" t="s">
        <v>8</v>
      </c>
      <c r="CK215" s="58" t="s">
        <v>387</v>
      </c>
      <c r="CL215" s="96"/>
      <c r="CM215" s="96"/>
      <c r="CN215" s="96"/>
      <c r="CO215" s="341" t="s">
        <v>4</v>
      </c>
      <c r="CP215" s="3"/>
      <c r="CQ215" s="3"/>
      <c r="CR215" s="180" t="s">
        <v>524</v>
      </c>
      <c r="CS215" s="58" t="s">
        <v>7</v>
      </c>
      <c r="CT215" s="58" t="s">
        <v>8</v>
      </c>
      <c r="CU215" s="58" t="s">
        <v>387</v>
      </c>
      <c r="CW215" s="375" t="s">
        <v>449</v>
      </c>
      <c r="CX215" s="96"/>
      <c r="CY215" s="100" t="s">
        <v>4</v>
      </c>
      <c r="CZ215" s="4"/>
      <c r="DA215" s="100"/>
      <c r="DB215" s="101" t="s">
        <v>534</v>
      </c>
      <c r="DC215" s="373" t="s">
        <v>7</v>
      </c>
      <c r="DD215" s="374" t="s">
        <v>521</v>
      </c>
      <c r="DE215" s="101" t="s">
        <v>387</v>
      </c>
    </row>
    <row r="216" spans="1:109" x14ac:dyDescent="0.25">
      <c r="A216" s="369"/>
      <c r="B216" s="369"/>
      <c r="C216" s="100" t="s">
        <v>536</v>
      </c>
      <c r="D216" s="4"/>
      <c r="E216" s="100"/>
      <c r="F216" s="101" t="s">
        <v>524</v>
      </c>
      <c r="G216" s="376"/>
      <c r="H216" s="102" t="s">
        <v>8</v>
      </c>
      <c r="I216" s="4" t="s">
        <v>327</v>
      </c>
      <c r="J216" s="4" t="s">
        <v>327</v>
      </c>
      <c r="K216" s="4" t="s">
        <v>330</v>
      </c>
      <c r="L216" s="316">
        <v>0</v>
      </c>
      <c r="M216" s="325">
        <v>0</v>
      </c>
      <c r="N216" s="316">
        <v>1</v>
      </c>
      <c r="O216" s="325">
        <v>-1</v>
      </c>
      <c r="P216" s="316">
        <v>2</v>
      </c>
      <c r="Q216" s="325">
        <v>-2</v>
      </c>
      <c r="R216" s="319">
        <v>3</v>
      </c>
      <c r="S216" s="328">
        <v>-3</v>
      </c>
      <c r="T216" s="322">
        <v>4</v>
      </c>
      <c r="U216" s="348">
        <v>-4</v>
      </c>
      <c r="V216" s="180" t="s">
        <v>519</v>
      </c>
      <c r="W216" s="58" t="s">
        <v>334</v>
      </c>
      <c r="X216" s="58" t="s">
        <v>334</v>
      </c>
      <c r="Y216" s="58" t="s">
        <v>334</v>
      </c>
      <c r="Z216" s="58" t="s">
        <v>334</v>
      </c>
      <c r="AA216" s="1"/>
      <c r="AB216" s="369"/>
      <c r="AC216" s="369"/>
      <c r="AD216" s="1"/>
      <c r="AE216" s="1"/>
      <c r="AF216" s="1"/>
      <c r="AG216" s="341" t="s">
        <v>519</v>
      </c>
      <c r="AH216" s="4" t="s">
        <v>9</v>
      </c>
      <c r="AI216" s="4" t="s">
        <v>10</v>
      </c>
      <c r="AJ216" s="180" t="s">
        <v>11</v>
      </c>
      <c r="AK216" s="58" t="s">
        <v>12</v>
      </c>
      <c r="AL216" s="58" t="s">
        <v>13</v>
      </c>
      <c r="AM216" s="58" t="s">
        <v>522</v>
      </c>
      <c r="AN216" s="1"/>
      <c r="AO216" s="1"/>
      <c r="AP216" s="1"/>
      <c r="AQ216" s="341" t="s">
        <v>519</v>
      </c>
      <c r="AR216" s="4" t="s">
        <v>9</v>
      </c>
      <c r="AS216" s="4" t="s">
        <v>10</v>
      </c>
      <c r="AT216" s="180" t="s">
        <v>11</v>
      </c>
      <c r="AU216" s="58" t="s">
        <v>12</v>
      </c>
      <c r="AV216" s="58" t="s">
        <v>13</v>
      </c>
      <c r="AW216" s="58" t="s">
        <v>522</v>
      </c>
      <c r="AX216" s="96"/>
      <c r="AY216" s="96"/>
      <c r="AZ216" s="96"/>
      <c r="BA216" s="341" t="s">
        <v>519</v>
      </c>
      <c r="BB216" s="4" t="s">
        <v>9</v>
      </c>
      <c r="BC216" s="4" t="s">
        <v>10</v>
      </c>
      <c r="BD216" s="180" t="s">
        <v>11</v>
      </c>
      <c r="BE216" s="58" t="s">
        <v>12</v>
      </c>
      <c r="BF216" s="58" t="s">
        <v>13</v>
      </c>
      <c r="BG216" s="58" t="s">
        <v>522</v>
      </c>
      <c r="BH216" s="96"/>
      <c r="BI216" s="96"/>
      <c r="BJ216" s="96"/>
      <c r="BK216" s="341" t="s">
        <v>519</v>
      </c>
      <c r="BL216" s="4" t="s">
        <v>9</v>
      </c>
      <c r="BM216" s="4" t="s">
        <v>10</v>
      </c>
      <c r="BN216" s="180" t="s">
        <v>11</v>
      </c>
      <c r="BO216" s="58" t="s">
        <v>12</v>
      </c>
      <c r="BP216" s="58" t="s">
        <v>13</v>
      </c>
      <c r="BQ216" s="58" t="s">
        <v>522</v>
      </c>
      <c r="BR216" s="96"/>
      <c r="BS216" s="96"/>
      <c r="BT216" s="96"/>
      <c r="BU216" s="341" t="s">
        <v>519</v>
      </c>
      <c r="BV216" s="4" t="s">
        <v>9</v>
      </c>
      <c r="BW216" s="4" t="s">
        <v>10</v>
      </c>
      <c r="BX216" s="180" t="s">
        <v>11</v>
      </c>
      <c r="BY216" s="58" t="s">
        <v>12</v>
      </c>
      <c r="BZ216" s="58" t="s">
        <v>13</v>
      </c>
      <c r="CA216" s="58" t="s">
        <v>522</v>
      </c>
      <c r="CB216" s="96"/>
      <c r="CC216" s="96"/>
      <c r="CD216" s="96"/>
      <c r="CE216" s="341" t="s">
        <v>519</v>
      </c>
      <c r="CF216" s="4" t="s">
        <v>9</v>
      </c>
      <c r="CG216" s="4" t="s">
        <v>10</v>
      </c>
      <c r="CH216" s="180" t="s">
        <v>11</v>
      </c>
      <c r="CI216" s="58" t="s">
        <v>12</v>
      </c>
      <c r="CJ216" s="58" t="s">
        <v>13</v>
      </c>
      <c r="CK216" s="58" t="s">
        <v>522</v>
      </c>
      <c r="CL216" s="96"/>
      <c r="CM216" s="96"/>
      <c r="CN216" s="96"/>
      <c r="CO216" s="341" t="s">
        <v>519</v>
      </c>
      <c r="CP216" s="4" t="s">
        <v>9</v>
      </c>
      <c r="CQ216" s="4" t="s">
        <v>10</v>
      </c>
      <c r="CR216" s="180" t="s">
        <v>11</v>
      </c>
      <c r="CS216" s="58" t="s">
        <v>12</v>
      </c>
      <c r="CT216" s="58" t="s">
        <v>13</v>
      </c>
      <c r="CU216" s="58" t="s">
        <v>522</v>
      </c>
      <c r="CW216" s="369"/>
      <c r="CX216" s="96"/>
      <c r="CY216" s="100" t="s">
        <v>536</v>
      </c>
      <c r="CZ216" s="4"/>
      <c r="DA216" s="100"/>
      <c r="DB216" s="101" t="s">
        <v>524</v>
      </c>
      <c r="DC216" s="373"/>
      <c r="DD216" s="102" t="s">
        <v>8</v>
      </c>
      <c r="DE216" s="101" t="s">
        <v>544</v>
      </c>
    </row>
    <row r="217" spans="1:109" ht="15.75" thickBot="1" x14ac:dyDescent="0.3">
      <c r="A217" s="377" t="s">
        <v>14</v>
      </c>
      <c r="B217" s="353" t="s">
        <v>15</v>
      </c>
      <c r="C217" s="378">
        <v>42562</v>
      </c>
      <c r="D217" s="228" t="s">
        <v>9</v>
      </c>
      <c r="E217" s="379" t="s">
        <v>10</v>
      </c>
      <c r="F217" s="230" t="s">
        <v>537</v>
      </c>
      <c r="G217" s="380" t="s">
        <v>12</v>
      </c>
      <c r="H217" s="229" t="s">
        <v>538</v>
      </c>
      <c r="I217" s="228" t="s">
        <v>328</v>
      </c>
      <c r="J217" s="228" t="s">
        <v>329</v>
      </c>
      <c r="K217" s="228" t="s">
        <v>331</v>
      </c>
      <c r="L217" s="317" t="s">
        <v>332</v>
      </c>
      <c r="M217" s="326" t="s">
        <v>333</v>
      </c>
      <c r="N217" s="317" t="s">
        <v>332</v>
      </c>
      <c r="O217" s="326" t="s">
        <v>333</v>
      </c>
      <c r="P217" s="317" t="s">
        <v>332</v>
      </c>
      <c r="Q217" s="326" t="s">
        <v>333</v>
      </c>
      <c r="R217" s="320" t="s">
        <v>332</v>
      </c>
      <c r="S217" s="329" t="s">
        <v>333</v>
      </c>
      <c r="T217" s="323" t="s">
        <v>332</v>
      </c>
      <c r="U217" s="350" t="s">
        <v>333</v>
      </c>
      <c r="V217" s="381">
        <v>42014</v>
      </c>
      <c r="W217" s="332" t="s">
        <v>335</v>
      </c>
      <c r="X217" s="332" t="s">
        <v>335</v>
      </c>
      <c r="Y217" s="332" t="s">
        <v>335</v>
      </c>
      <c r="Z217" s="332" t="s">
        <v>335</v>
      </c>
      <c r="AA217" s="1"/>
      <c r="AB217" s="377" t="s">
        <v>14</v>
      </c>
      <c r="AC217" s="353" t="s">
        <v>15</v>
      </c>
      <c r="AD217" s="1"/>
      <c r="AE217" s="333" t="s">
        <v>14</v>
      </c>
      <c r="AF217" s="335" t="s">
        <v>15</v>
      </c>
      <c r="AG217" s="334">
        <v>42014</v>
      </c>
      <c r="AH217" s="336"/>
      <c r="AI217" s="336"/>
      <c r="AJ217" s="230" t="s">
        <v>16</v>
      </c>
      <c r="AK217" s="338"/>
      <c r="AL217" s="229" t="s">
        <v>17</v>
      </c>
      <c r="AM217" s="337">
        <v>42548</v>
      </c>
      <c r="AN217" s="1"/>
      <c r="AO217" s="333" t="s">
        <v>14</v>
      </c>
      <c r="AP217" s="333" t="s">
        <v>15</v>
      </c>
      <c r="AQ217" s="334">
        <v>42014</v>
      </c>
      <c r="AR217" s="336"/>
      <c r="AS217" s="336"/>
      <c r="AT217" s="230" t="s">
        <v>16</v>
      </c>
      <c r="AU217" s="338"/>
      <c r="AV217" s="229" t="s">
        <v>17</v>
      </c>
      <c r="AW217" s="337">
        <v>42562</v>
      </c>
      <c r="AX217" s="96"/>
      <c r="AY217" s="333" t="s">
        <v>14</v>
      </c>
      <c r="AZ217" s="333" t="s">
        <v>15</v>
      </c>
      <c r="BA217" s="334">
        <v>42014</v>
      </c>
      <c r="BB217" s="336"/>
      <c r="BC217" s="336"/>
      <c r="BD217" s="230" t="s">
        <v>16</v>
      </c>
      <c r="BE217" s="338"/>
      <c r="BF217" s="229" t="s">
        <v>17</v>
      </c>
      <c r="BG217" s="337">
        <v>42602</v>
      </c>
      <c r="BH217" s="96"/>
      <c r="BI217" s="333" t="s">
        <v>14</v>
      </c>
      <c r="BJ217" s="333" t="s">
        <v>15</v>
      </c>
      <c r="BK217" s="334">
        <v>42014</v>
      </c>
      <c r="BL217" s="336"/>
      <c r="BM217" s="336"/>
      <c r="BN217" s="230" t="s">
        <v>16</v>
      </c>
      <c r="BO217" s="338"/>
      <c r="BP217" s="229" t="s">
        <v>17</v>
      </c>
      <c r="BQ217" s="337">
        <v>42646</v>
      </c>
      <c r="BR217" s="96"/>
      <c r="BS217" s="333" t="s">
        <v>14</v>
      </c>
      <c r="BT217" s="333" t="s">
        <v>15</v>
      </c>
      <c r="BU217" s="334">
        <v>42014</v>
      </c>
      <c r="BV217" s="336"/>
      <c r="BW217" s="336"/>
      <c r="BX217" s="230" t="s">
        <v>16</v>
      </c>
      <c r="BY217" s="338"/>
      <c r="BZ217" s="229" t="s">
        <v>17</v>
      </c>
      <c r="CA217" s="337">
        <v>42679</v>
      </c>
      <c r="CB217" s="96"/>
      <c r="CC217" s="333" t="s">
        <v>14</v>
      </c>
      <c r="CD217" s="333" t="s">
        <v>15</v>
      </c>
      <c r="CE217" s="334">
        <v>42014</v>
      </c>
      <c r="CF217" s="336"/>
      <c r="CG217" s="336"/>
      <c r="CH217" s="230" t="s">
        <v>16</v>
      </c>
      <c r="CI217" s="338"/>
      <c r="CJ217" s="229" t="s">
        <v>17</v>
      </c>
      <c r="CK217" s="337">
        <v>42710</v>
      </c>
      <c r="CL217" s="96"/>
      <c r="CM217" s="333" t="s">
        <v>14</v>
      </c>
      <c r="CN217" s="333" t="s">
        <v>15</v>
      </c>
      <c r="CO217" s="334">
        <v>42014</v>
      </c>
      <c r="CP217" s="336"/>
      <c r="CQ217" s="336"/>
      <c r="CR217" s="230" t="s">
        <v>16</v>
      </c>
      <c r="CS217" s="338"/>
      <c r="CT217" s="229" t="s">
        <v>17</v>
      </c>
      <c r="CU217" s="337">
        <v>42741</v>
      </c>
      <c r="CW217" s="377" t="s">
        <v>14</v>
      </c>
      <c r="CX217" s="353" t="s">
        <v>15</v>
      </c>
      <c r="CY217" s="378">
        <v>42562</v>
      </c>
      <c r="CZ217" s="228" t="s">
        <v>9</v>
      </c>
      <c r="DA217" s="379" t="s">
        <v>10</v>
      </c>
      <c r="DB217" s="230" t="s">
        <v>542</v>
      </c>
      <c r="DC217" s="380" t="s">
        <v>12</v>
      </c>
      <c r="DD217" s="397" t="s">
        <v>538</v>
      </c>
      <c r="DE217" s="400">
        <v>42763</v>
      </c>
    </row>
    <row r="218" spans="1:109" x14ac:dyDescent="0.25">
      <c r="A218" s="105" t="s">
        <v>296</v>
      </c>
      <c r="B218" s="106" t="s">
        <v>107</v>
      </c>
      <c r="C218" s="140"/>
      <c r="D218" s="9">
        <v>4.5237428571428566</v>
      </c>
      <c r="E218" s="11">
        <v>5.6665999999999999</v>
      </c>
      <c r="F218" s="154">
        <v>1.1428571428571432</v>
      </c>
      <c r="G218" s="121">
        <v>5</v>
      </c>
      <c r="H218" s="27">
        <v>5.7142857142857162</v>
      </c>
      <c r="I218" s="41">
        <v>13</v>
      </c>
      <c r="J218" s="140">
        <v>3</v>
      </c>
      <c r="K218" s="8">
        <f t="shared" ref="K218:K224" si="51">+I218/J218</f>
        <v>4.333333333333333</v>
      </c>
      <c r="L218" s="140">
        <v>4</v>
      </c>
      <c r="M218" s="140">
        <v>3</v>
      </c>
      <c r="N218" s="140">
        <v>7</v>
      </c>
      <c r="O218" s="140"/>
      <c r="P218" s="140">
        <v>2</v>
      </c>
      <c r="Q218" s="140"/>
      <c r="R218" s="140"/>
      <c r="S218" s="140"/>
      <c r="T218" s="140"/>
      <c r="U218" s="140"/>
      <c r="V218" s="140">
        <f t="shared" ref="V218:V235" si="52">+L218+M218+N218+O218+P218+Q218+R218+S218+T218+U218</f>
        <v>16</v>
      </c>
      <c r="W218" s="25">
        <f t="shared" ref="W218:W224" si="53">+L218/(M218+L218)</f>
        <v>0.5714285714285714</v>
      </c>
      <c r="X218" s="36">
        <f t="shared" ref="X218:X224" si="54">+N218/(O218+N218)</f>
        <v>1</v>
      </c>
      <c r="Y218" s="36">
        <f t="shared" ref="Y218:Y224" si="55">+P218/(Q218+P218)</f>
        <v>1</v>
      </c>
      <c r="Z218" s="37" t="e">
        <f t="shared" ref="Z218:Z224" si="56">+R218/(S218+R218)</f>
        <v>#DIV/0!</v>
      </c>
      <c r="AA218" s="1"/>
      <c r="AB218" s="105" t="s">
        <v>296</v>
      </c>
      <c r="AC218" s="106" t="s">
        <v>107</v>
      </c>
      <c r="AD218" s="1"/>
      <c r="AE218" s="116" t="s">
        <v>296</v>
      </c>
      <c r="AF218" s="106" t="s">
        <v>107</v>
      </c>
      <c r="AG218" s="140">
        <v>2</v>
      </c>
      <c r="AH218" s="18">
        <v>4.5237428571428566</v>
      </c>
      <c r="AI218" s="11">
        <v>5.6665999999999999</v>
      </c>
      <c r="AJ218" s="154">
        <v>1.1428571428571432</v>
      </c>
      <c r="AK218" s="121">
        <v>5</v>
      </c>
      <c r="AL218" s="169">
        <v>5.7142857142857162</v>
      </c>
      <c r="AM218" s="140">
        <v>5</v>
      </c>
      <c r="AN218" s="1"/>
      <c r="AO218" s="116" t="s">
        <v>296</v>
      </c>
      <c r="AP218" s="106" t="s">
        <v>107</v>
      </c>
      <c r="AQ218" s="140">
        <v>2</v>
      </c>
      <c r="AR218" s="9">
        <v>4.5237428571428566</v>
      </c>
      <c r="AS218" s="11">
        <v>5.6665999999999999</v>
      </c>
      <c r="AT218" s="154">
        <v>1.1428571428571432</v>
      </c>
      <c r="AU218" s="121">
        <v>5</v>
      </c>
      <c r="AV218" s="169">
        <v>5.7142857142857162</v>
      </c>
      <c r="AW218" s="104">
        <v>4</v>
      </c>
      <c r="AY218" s="116" t="s">
        <v>296</v>
      </c>
      <c r="AZ218" s="106" t="s">
        <v>107</v>
      </c>
      <c r="BA218" s="140"/>
      <c r="BB218" s="9">
        <v>4.5237428571428566</v>
      </c>
      <c r="BC218" s="11">
        <v>5.6665999999999999</v>
      </c>
      <c r="BD218" s="154">
        <v>1.1428571428571432</v>
      </c>
      <c r="BE218" s="121">
        <v>5</v>
      </c>
      <c r="BF218" s="169">
        <v>5.7142857142857162</v>
      </c>
      <c r="BG218" s="140">
        <v>5</v>
      </c>
      <c r="BI218" s="116" t="s">
        <v>296</v>
      </c>
      <c r="BJ218" s="106" t="s">
        <v>107</v>
      </c>
      <c r="BK218" s="140"/>
      <c r="BL218" s="9">
        <v>4.5237428571428566</v>
      </c>
      <c r="BM218" s="11">
        <v>5.6665999999999999</v>
      </c>
      <c r="BN218" s="154">
        <v>1.1428571428571432</v>
      </c>
      <c r="BO218" s="121">
        <v>5</v>
      </c>
      <c r="BP218" s="169">
        <v>5.7142857142857162</v>
      </c>
      <c r="BQ218" s="289"/>
      <c r="BS218" s="116" t="s">
        <v>296</v>
      </c>
      <c r="BT218" s="106" t="s">
        <v>107</v>
      </c>
      <c r="BU218" s="140"/>
      <c r="BV218" s="9">
        <v>4.5237428571428566</v>
      </c>
      <c r="BW218" s="11">
        <v>5.6665999999999999</v>
      </c>
      <c r="BX218" s="154">
        <v>1.1428571428571432</v>
      </c>
      <c r="BY218" s="121">
        <v>5</v>
      </c>
      <c r="BZ218" s="169">
        <v>5.7142857142857162</v>
      </c>
      <c r="CA218" s="140">
        <v>5</v>
      </c>
      <c r="CC218" s="116" t="s">
        <v>296</v>
      </c>
      <c r="CD218" s="106" t="s">
        <v>107</v>
      </c>
      <c r="CE218" s="140"/>
      <c r="CF218" s="9">
        <v>4.5237428571428566</v>
      </c>
      <c r="CG218" s="11">
        <v>5.6665999999999999</v>
      </c>
      <c r="CH218" s="154">
        <v>1.1428571428571432</v>
      </c>
      <c r="CI218" s="121">
        <v>5</v>
      </c>
      <c r="CJ218" s="169">
        <v>5.7142857142857162</v>
      </c>
      <c r="CK218" s="140">
        <v>5</v>
      </c>
      <c r="CM218" s="116" t="s">
        <v>296</v>
      </c>
      <c r="CN218" s="106" t="s">
        <v>107</v>
      </c>
      <c r="CO218" s="140"/>
      <c r="CP218" s="9">
        <v>4.5237428571428566</v>
      </c>
      <c r="CQ218" s="11">
        <v>5.6665999999999999</v>
      </c>
      <c r="CR218" s="89">
        <v>1.1428571428571432</v>
      </c>
      <c r="CS218" s="121">
        <v>5</v>
      </c>
      <c r="CT218" s="282">
        <v>5.7142857142857162</v>
      </c>
      <c r="CU218" s="140">
        <v>5</v>
      </c>
      <c r="CW218" s="105" t="s">
        <v>296</v>
      </c>
      <c r="CX218" s="106" t="s">
        <v>107</v>
      </c>
      <c r="CY218" s="140"/>
      <c r="CZ218" s="9">
        <v>4.5237428571428566</v>
      </c>
      <c r="DA218" s="11">
        <v>5.6665999999999999</v>
      </c>
      <c r="DB218" s="154">
        <v>1.1428571428571432</v>
      </c>
      <c r="DC218" s="121">
        <v>5</v>
      </c>
      <c r="DD218" s="27">
        <v>5.7142857142857162</v>
      </c>
      <c r="DE218" s="140">
        <v>5</v>
      </c>
    </row>
    <row r="219" spans="1:109" x14ac:dyDescent="0.25">
      <c r="A219" s="116" t="s">
        <v>297</v>
      </c>
      <c r="B219" s="106" t="s">
        <v>298</v>
      </c>
      <c r="C219" s="140">
        <v>1</v>
      </c>
      <c r="D219" s="10">
        <v>6.1333000000000002</v>
      </c>
      <c r="E219" s="11">
        <v>5.5</v>
      </c>
      <c r="F219" s="154">
        <v>-0.6333000000000002</v>
      </c>
      <c r="G219" s="121">
        <v>5</v>
      </c>
      <c r="H219" s="27">
        <v>-3.166500000000001</v>
      </c>
      <c r="I219" s="41">
        <v>24</v>
      </c>
      <c r="J219" s="140">
        <v>18</v>
      </c>
      <c r="K219" s="8">
        <f t="shared" si="51"/>
        <v>1.3333333333333333</v>
      </c>
      <c r="L219" s="140">
        <v>14</v>
      </c>
      <c r="M219" s="140">
        <v>7</v>
      </c>
      <c r="N219" s="140">
        <v>9</v>
      </c>
      <c r="O219" s="140">
        <v>8</v>
      </c>
      <c r="P219" s="140"/>
      <c r="Q219" s="140">
        <v>3</v>
      </c>
      <c r="R219" s="140">
        <v>1</v>
      </c>
      <c r="S219" s="140"/>
      <c r="T219" s="140"/>
      <c r="U219" s="140"/>
      <c r="V219" s="140">
        <f t="shared" si="52"/>
        <v>42</v>
      </c>
      <c r="W219" s="25">
        <f t="shared" si="53"/>
        <v>0.66666666666666663</v>
      </c>
      <c r="X219" s="36">
        <f t="shared" si="54"/>
        <v>0.52941176470588236</v>
      </c>
      <c r="Y219" s="36">
        <f t="shared" si="55"/>
        <v>0</v>
      </c>
      <c r="Z219" s="37">
        <f t="shared" si="56"/>
        <v>1</v>
      </c>
      <c r="AA219" s="1"/>
      <c r="AB219" s="116" t="s">
        <v>297</v>
      </c>
      <c r="AC219" s="106" t="s">
        <v>298</v>
      </c>
      <c r="AD219" s="1"/>
      <c r="AE219" s="109" t="s">
        <v>297</v>
      </c>
      <c r="AF219" s="106" t="s">
        <v>298</v>
      </c>
      <c r="AG219" s="140">
        <v>6</v>
      </c>
      <c r="AH219" s="6">
        <v>5.9969999999999999</v>
      </c>
      <c r="AI219" s="11">
        <v>5.5</v>
      </c>
      <c r="AJ219" s="154">
        <v>-0.49699999999999989</v>
      </c>
      <c r="AK219" s="121">
        <v>5</v>
      </c>
      <c r="AL219" s="169">
        <v>-2.4849999999999994</v>
      </c>
      <c r="AM219" s="140">
        <v>187</v>
      </c>
      <c r="AN219" s="1"/>
      <c r="AO219" s="109" t="s">
        <v>297</v>
      </c>
      <c r="AP219" s="106" t="s">
        <v>298</v>
      </c>
      <c r="AQ219" s="140">
        <v>6</v>
      </c>
      <c r="AR219" s="10">
        <v>5.9969999999999999</v>
      </c>
      <c r="AS219" s="11">
        <v>5.5</v>
      </c>
      <c r="AT219" s="154">
        <v>-0.49699999999999989</v>
      </c>
      <c r="AU219" s="121">
        <v>5</v>
      </c>
      <c r="AV219" s="169">
        <v>-2.4849999999999994</v>
      </c>
      <c r="AW219" s="104">
        <v>194</v>
      </c>
      <c r="AY219" s="109" t="s">
        <v>297</v>
      </c>
      <c r="AZ219" s="106" t="s">
        <v>298</v>
      </c>
      <c r="BA219" s="141">
        <v>1</v>
      </c>
      <c r="BB219" s="14">
        <v>6.1333000000000002</v>
      </c>
      <c r="BC219" s="17">
        <v>5.5</v>
      </c>
      <c r="BD219" s="53">
        <f>+BC219-BB219</f>
        <v>-0.6333000000000002</v>
      </c>
      <c r="BE219" s="54">
        <v>5</v>
      </c>
      <c r="BF219" s="170">
        <f>+BD219*BE219</f>
        <v>-3.166500000000001</v>
      </c>
      <c r="BG219" s="141">
        <v>166</v>
      </c>
      <c r="BI219" s="109" t="s">
        <v>297</v>
      </c>
      <c r="BJ219" s="106" t="s">
        <v>298</v>
      </c>
      <c r="BK219" s="140">
        <v>1</v>
      </c>
      <c r="BL219" s="10">
        <v>6.1333000000000002</v>
      </c>
      <c r="BM219" s="11">
        <v>5.5</v>
      </c>
      <c r="BN219" s="154">
        <v>-0.6333000000000002</v>
      </c>
      <c r="BO219" s="121">
        <v>5</v>
      </c>
      <c r="BP219" s="169">
        <v>-3.166500000000001</v>
      </c>
      <c r="BQ219" s="289"/>
      <c r="BS219" s="109" t="s">
        <v>297</v>
      </c>
      <c r="BT219" s="106" t="s">
        <v>298</v>
      </c>
      <c r="BU219" s="140">
        <v>1</v>
      </c>
      <c r="BV219" s="10">
        <v>6.1333000000000002</v>
      </c>
      <c r="BW219" s="11">
        <v>5.5</v>
      </c>
      <c r="BX219" s="154">
        <v>-0.6333000000000002</v>
      </c>
      <c r="BY219" s="121">
        <v>5</v>
      </c>
      <c r="BZ219" s="169">
        <v>-3.166500000000001</v>
      </c>
      <c r="CA219" s="140">
        <v>171</v>
      </c>
      <c r="CC219" s="109" t="s">
        <v>297</v>
      </c>
      <c r="CD219" s="106" t="s">
        <v>298</v>
      </c>
      <c r="CE219" s="140">
        <v>1</v>
      </c>
      <c r="CF219" s="10">
        <v>6.1333000000000002</v>
      </c>
      <c r="CG219" s="11">
        <v>5.5</v>
      </c>
      <c r="CH219" s="89">
        <v>-0.6333000000000002</v>
      </c>
      <c r="CI219" s="121">
        <v>5</v>
      </c>
      <c r="CJ219" s="169">
        <v>-3.166500000000001</v>
      </c>
      <c r="CK219" s="140">
        <v>182</v>
      </c>
      <c r="CM219" s="109" t="s">
        <v>297</v>
      </c>
      <c r="CN219" s="106" t="s">
        <v>298</v>
      </c>
      <c r="CO219" s="140">
        <v>1</v>
      </c>
      <c r="CP219" s="10">
        <v>6.1333000000000002</v>
      </c>
      <c r="CQ219" s="11">
        <v>5.5</v>
      </c>
      <c r="CR219" s="154">
        <v>-0.6333000000000002</v>
      </c>
      <c r="CS219" s="121">
        <v>5</v>
      </c>
      <c r="CT219" s="282">
        <v>-3.166500000000001</v>
      </c>
      <c r="CU219" s="140">
        <v>182</v>
      </c>
      <c r="CW219" s="116" t="s">
        <v>297</v>
      </c>
      <c r="CX219" s="106" t="s">
        <v>298</v>
      </c>
      <c r="CY219" s="140">
        <v>1</v>
      </c>
      <c r="CZ219" s="10">
        <v>6.1333000000000002</v>
      </c>
      <c r="DA219" s="11">
        <v>5.5</v>
      </c>
      <c r="DB219" s="154">
        <v>-0.6333000000000002</v>
      </c>
      <c r="DC219" s="121">
        <v>5</v>
      </c>
      <c r="DD219" s="27">
        <v>-3.166500000000001</v>
      </c>
      <c r="DE219" s="140">
        <v>182</v>
      </c>
    </row>
    <row r="220" spans="1:109" x14ac:dyDescent="0.25">
      <c r="A220" s="105" t="s">
        <v>299</v>
      </c>
      <c r="B220" s="106" t="s">
        <v>300</v>
      </c>
      <c r="C220" s="140"/>
      <c r="D220" s="10">
        <v>4.6666666666666661</v>
      </c>
      <c r="E220" s="30">
        <v>4.5555555555555554</v>
      </c>
      <c r="F220" s="154">
        <v>-0.11111111111111072</v>
      </c>
      <c r="G220" s="121">
        <v>6</v>
      </c>
      <c r="H220" s="27">
        <v>-0.6666666666666643</v>
      </c>
      <c r="I220" s="41">
        <v>15</v>
      </c>
      <c r="J220" s="140">
        <v>3</v>
      </c>
      <c r="K220" s="8">
        <f t="shared" si="51"/>
        <v>5</v>
      </c>
      <c r="L220" s="140">
        <v>15</v>
      </c>
      <c r="M220" s="140"/>
      <c r="N220" s="140"/>
      <c r="O220" s="140">
        <v>1</v>
      </c>
      <c r="P220" s="140"/>
      <c r="Q220" s="140">
        <v>1</v>
      </c>
      <c r="R220" s="140"/>
      <c r="S220" s="140">
        <v>1</v>
      </c>
      <c r="T220" s="140"/>
      <c r="U220" s="140"/>
      <c r="V220" s="140">
        <f t="shared" si="52"/>
        <v>18</v>
      </c>
      <c r="W220" s="25">
        <f t="shared" si="53"/>
        <v>1</v>
      </c>
      <c r="X220" s="36">
        <f t="shared" si="54"/>
        <v>0</v>
      </c>
      <c r="Y220" s="36">
        <f t="shared" si="55"/>
        <v>0</v>
      </c>
      <c r="Z220" s="37">
        <f t="shared" si="56"/>
        <v>0</v>
      </c>
      <c r="AA220" s="1"/>
      <c r="AB220" s="105" t="s">
        <v>299</v>
      </c>
      <c r="AC220" s="106" t="s">
        <v>300</v>
      </c>
      <c r="AD220" s="1"/>
      <c r="AE220" s="116" t="s">
        <v>299</v>
      </c>
      <c r="AF220" s="106" t="s">
        <v>300</v>
      </c>
      <c r="AG220" s="140">
        <v>3</v>
      </c>
      <c r="AH220" s="6">
        <v>4.6666666666666661</v>
      </c>
      <c r="AI220" s="30">
        <v>4.5555555555555554</v>
      </c>
      <c r="AJ220" s="154">
        <v>-0.11111111111111072</v>
      </c>
      <c r="AK220" s="121">
        <v>6</v>
      </c>
      <c r="AL220" s="169">
        <v>-0.6666666666666643</v>
      </c>
      <c r="AM220" s="140">
        <v>148</v>
      </c>
      <c r="AN220" s="1"/>
      <c r="AO220" s="116" t="s">
        <v>299</v>
      </c>
      <c r="AP220" s="106" t="s">
        <v>300</v>
      </c>
      <c r="AQ220" s="140">
        <v>3</v>
      </c>
      <c r="AR220" s="10">
        <v>4.6666666666666661</v>
      </c>
      <c r="AS220" s="30">
        <v>4.5555555555555554</v>
      </c>
      <c r="AT220" s="154">
        <v>-0.11111111111111072</v>
      </c>
      <c r="AU220" s="121">
        <v>6</v>
      </c>
      <c r="AV220" s="169">
        <v>-0.6666666666666643</v>
      </c>
      <c r="AW220" s="104">
        <v>156</v>
      </c>
      <c r="AY220" s="116" t="s">
        <v>299</v>
      </c>
      <c r="AZ220" s="106" t="s">
        <v>300</v>
      </c>
      <c r="BA220" s="140"/>
      <c r="BB220" s="10">
        <v>4.6666666666666661</v>
      </c>
      <c r="BC220" s="30">
        <v>4.5555555555555554</v>
      </c>
      <c r="BD220" s="154">
        <v>-0.11111111111111072</v>
      </c>
      <c r="BE220" s="121">
        <v>6</v>
      </c>
      <c r="BF220" s="169">
        <v>-0.6666666666666643</v>
      </c>
      <c r="BG220" s="140">
        <v>129</v>
      </c>
      <c r="BI220" s="116" t="s">
        <v>299</v>
      </c>
      <c r="BJ220" s="106" t="s">
        <v>300</v>
      </c>
      <c r="BK220" s="140"/>
      <c r="BL220" s="10">
        <v>4.6666666666666661</v>
      </c>
      <c r="BM220" s="30">
        <v>4.5555555555555554</v>
      </c>
      <c r="BN220" s="154">
        <v>-0.11111111111111072</v>
      </c>
      <c r="BO220" s="121">
        <v>6</v>
      </c>
      <c r="BP220" s="169">
        <v>-0.6666666666666643</v>
      </c>
      <c r="BQ220" s="289"/>
      <c r="BS220" s="116" t="s">
        <v>299</v>
      </c>
      <c r="BT220" s="106" t="s">
        <v>300</v>
      </c>
      <c r="BU220" s="140"/>
      <c r="BV220" s="10">
        <v>4.6666666666666661</v>
      </c>
      <c r="BW220" s="30">
        <v>4.5555555555555554</v>
      </c>
      <c r="BX220" s="154">
        <v>-0.11111111111111072</v>
      </c>
      <c r="BY220" s="121">
        <v>6</v>
      </c>
      <c r="BZ220" s="169">
        <v>-0.6666666666666643</v>
      </c>
      <c r="CA220" s="140">
        <v>132</v>
      </c>
      <c r="CC220" s="116" t="s">
        <v>299</v>
      </c>
      <c r="CD220" s="106" t="s">
        <v>300</v>
      </c>
      <c r="CE220" s="140"/>
      <c r="CF220" s="10">
        <v>4.6666666666666661</v>
      </c>
      <c r="CG220" s="30">
        <v>4.5555555555555554</v>
      </c>
      <c r="CH220" s="154">
        <v>-0.11111111111111072</v>
      </c>
      <c r="CI220" s="121">
        <v>6</v>
      </c>
      <c r="CJ220" s="169">
        <v>-0.6666666666666643</v>
      </c>
      <c r="CK220" s="140">
        <v>137</v>
      </c>
      <c r="CM220" s="116" t="s">
        <v>299</v>
      </c>
      <c r="CN220" s="106" t="s">
        <v>300</v>
      </c>
      <c r="CO220" s="140"/>
      <c r="CP220" s="10">
        <v>4.6666666666666661</v>
      </c>
      <c r="CQ220" s="30">
        <v>4.5555555555555554</v>
      </c>
      <c r="CR220" s="154">
        <v>-0.11111111111111072</v>
      </c>
      <c r="CS220" s="121">
        <v>6</v>
      </c>
      <c r="CT220" s="282">
        <v>-0.6666666666666643</v>
      </c>
      <c r="CU220" s="140">
        <v>137</v>
      </c>
      <c r="CW220" s="105" t="s">
        <v>299</v>
      </c>
      <c r="CX220" s="106" t="s">
        <v>300</v>
      </c>
      <c r="CY220" s="140"/>
      <c r="CZ220" s="10">
        <v>4.6666666666666661</v>
      </c>
      <c r="DA220" s="30">
        <v>4.5555555555555554</v>
      </c>
      <c r="DB220" s="154">
        <v>-0.11111111111111072</v>
      </c>
      <c r="DC220" s="121">
        <v>6</v>
      </c>
      <c r="DD220" s="27">
        <v>-0.6666666666666643</v>
      </c>
      <c r="DE220" s="140">
        <v>139</v>
      </c>
    </row>
    <row r="221" spans="1:109" x14ac:dyDescent="0.25">
      <c r="A221" s="112" t="s">
        <v>299</v>
      </c>
      <c r="B221" s="106" t="s">
        <v>301</v>
      </c>
      <c r="C221" s="140">
        <v>1</v>
      </c>
      <c r="D221" s="9">
        <v>6.8571</v>
      </c>
      <c r="E221" s="85">
        <v>7</v>
      </c>
      <c r="F221" s="28">
        <f>+E221-D221</f>
        <v>0.14290000000000003</v>
      </c>
      <c r="G221" s="121">
        <v>4</v>
      </c>
      <c r="H221" s="27">
        <f>+F221*G221</f>
        <v>0.57160000000000011</v>
      </c>
      <c r="I221" s="41">
        <v>5</v>
      </c>
      <c r="J221" s="140">
        <v>1</v>
      </c>
      <c r="K221" s="8">
        <f t="shared" si="51"/>
        <v>5</v>
      </c>
      <c r="L221" s="140">
        <v>4</v>
      </c>
      <c r="M221" s="140"/>
      <c r="N221" s="140">
        <v>1</v>
      </c>
      <c r="O221" s="140">
        <v>1</v>
      </c>
      <c r="P221" s="140"/>
      <c r="Q221" s="140"/>
      <c r="R221" s="140"/>
      <c r="S221" s="140"/>
      <c r="T221" s="140"/>
      <c r="U221" s="140"/>
      <c r="V221" s="140">
        <f t="shared" si="52"/>
        <v>6</v>
      </c>
      <c r="W221" s="25">
        <f t="shared" si="53"/>
        <v>1</v>
      </c>
      <c r="X221" s="36">
        <f t="shared" si="54"/>
        <v>0.5</v>
      </c>
      <c r="Y221" s="36" t="e">
        <f t="shared" si="55"/>
        <v>#DIV/0!</v>
      </c>
      <c r="Z221" s="37" t="e">
        <f t="shared" si="56"/>
        <v>#DIV/0!</v>
      </c>
      <c r="AA221" s="1"/>
      <c r="AB221" s="112" t="s">
        <v>299</v>
      </c>
      <c r="AC221" s="106" t="s">
        <v>301</v>
      </c>
      <c r="AD221" s="1"/>
      <c r="AE221" s="117" t="s">
        <v>299</v>
      </c>
      <c r="AF221" s="106" t="s">
        <v>301</v>
      </c>
      <c r="AG221" s="140">
        <v>1</v>
      </c>
      <c r="AH221" s="9">
        <v>6.666666666666667</v>
      </c>
      <c r="AI221" s="85">
        <v>7</v>
      </c>
      <c r="AJ221" s="28">
        <v>0.33333333333333304</v>
      </c>
      <c r="AK221" s="121">
        <v>4</v>
      </c>
      <c r="AL221" s="169">
        <v>1.3333333333333321</v>
      </c>
      <c r="AM221" s="140">
        <v>54</v>
      </c>
      <c r="AN221" s="1"/>
      <c r="AO221" s="117" t="s">
        <v>299</v>
      </c>
      <c r="AP221" s="106" t="s">
        <v>301</v>
      </c>
      <c r="AQ221" s="140">
        <v>1</v>
      </c>
      <c r="AR221" s="9">
        <v>6.666666666666667</v>
      </c>
      <c r="AS221" s="85">
        <v>7</v>
      </c>
      <c r="AT221" s="28">
        <v>0.33333333333333304</v>
      </c>
      <c r="AU221" s="121">
        <v>4</v>
      </c>
      <c r="AV221" s="169">
        <v>1.3333333333333321</v>
      </c>
      <c r="AW221" s="104">
        <v>55</v>
      </c>
      <c r="AY221" s="117" t="s">
        <v>299</v>
      </c>
      <c r="AZ221" s="106" t="s">
        <v>301</v>
      </c>
      <c r="BA221" s="140"/>
      <c r="BB221" s="9">
        <v>6.666666666666667</v>
      </c>
      <c r="BC221" s="85">
        <v>7</v>
      </c>
      <c r="BD221" s="28">
        <v>0.33333333333333304</v>
      </c>
      <c r="BE221" s="121">
        <v>4</v>
      </c>
      <c r="BF221" s="169">
        <v>1.3333333333333321</v>
      </c>
      <c r="BG221" s="140">
        <v>52</v>
      </c>
      <c r="BI221" s="117" t="s">
        <v>299</v>
      </c>
      <c r="BJ221" s="106" t="s">
        <v>301</v>
      </c>
      <c r="BK221" s="140"/>
      <c r="BL221" s="9">
        <v>6.666666666666667</v>
      </c>
      <c r="BM221" s="85">
        <v>7</v>
      </c>
      <c r="BN221" s="28">
        <v>0.33333333333333304</v>
      </c>
      <c r="BO221" s="121">
        <v>4</v>
      </c>
      <c r="BP221" s="169">
        <v>1.3333333333333321</v>
      </c>
      <c r="BQ221" s="289"/>
      <c r="BS221" s="117" t="s">
        <v>299</v>
      </c>
      <c r="BT221" s="106" t="s">
        <v>301</v>
      </c>
      <c r="BU221" s="140"/>
      <c r="BV221" s="9">
        <v>6.666666666666667</v>
      </c>
      <c r="BW221" s="85">
        <v>7</v>
      </c>
      <c r="BX221" s="28">
        <v>0.33333333333333304</v>
      </c>
      <c r="BY221" s="121">
        <v>4</v>
      </c>
      <c r="BZ221" s="169">
        <v>1.3333333333333321</v>
      </c>
      <c r="CA221" s="140">
        <v>51</v>
      </c>
      <c r="CC221" s="117" t="s">
        <v>299</v>
      </c>
      <c r="CD221" s="106" t="s">
        <v>301</v>
      </c>
      <c r="CE221" s="140"/>
      <c r="CF221" s="9">
        <v>6.666666666666667</v>
      </c>
      <c r="CG221" s="85">
        <v>7</v>
      </c>
      <c r="CH221" s="28">
        <v>0.33333333333333304</v>
      </c>
      <c r="CI221" s="121">
        <v>4</v>
      </c>
      <c r="CJ221" s="169">
        <v>1.3333333333333321</v>
      </c>
      <c r="CK221" s="140">
        <v>50</v>
      </c>
      <c r="CM221" s="117" t="s">
        <v>299</v>
      </c>
      <c r="CN221" s="106" t="s">
        <v>301</v>
      </c>
      <c r="CO221" s="141">
        <v>1</v>
      </c>
      <c r="CP221" s="205">
        <v>6.8571</v>
      </c>
      <c r="CQ221" s="203">
        <v>7</v>
      </c>
      <c r="CR221" s="305">
        <f>+CQ221-CP221</f>
        <v>0.14290000000000003</v>
      </c>
      <c r="CS221" s="54">
        <v>4</v>
      </c>
      <c r="CT221" s="278">
        <f>+CR221*CS221</f>
        <v>0.57160000000000011</v>
      </c>
      <c r="CU221" s="141">
        <v>71</v>
      </c>
      <c r="CW221" s="112" t="s">
        <v>299</v>
      </c>
      <c r="CX221" s="106" t="s">
        <v>301</v>
      </c>
      <c r="CY221" s="140">
        <v>1</v>
      </c>
      <c r="CZ221" s="9">
        <v>6.8571</v>
      </c>
      <c r="DA221" s="85">
        <v>7</v>
      </c>
      <c r="DB221" s="28">
        <f>+DA221-CZ221</f>
        <v>0.14290000000000003</v>
      </c>
      <c r="DC221" s="121">
        <v>4</v>
      </c>
      <c r="DD221" s="27">
        <f>+DB221*DC221</f>
        <v>0.57160000000000011</v>
      </c>
      <c r="DE221" s="140">
        <v>72</v>
      </c>
    </row>
    <row r="222" spans="1:109" x14ac:dyDescent="0.25">
      <c r="A222" s="112" t="s">
        <v>303</v>
      </c>
      <c r="B222" s="106" t="s">
        <v>304</v>
      </c>
      <c r="C222" s="140"/>
      <c r="D222" s="10">
        <v>8</v>
      </c>
      <c r="E222" s="16">
        <v>7.5</v>
      </c>
      <c r="F222" s="154">
        <v>-0.5</v>
      </c>
      <c r="G222" s="121">
        <v>3</v>
      </c>
      <c r="H222" s="27">
        <v>-1.5</v>
      </c>
      <c r="I222" s="41">
        <v>10</v>
      </c>
      <c r="J222" s="140">
        <v>11</v>
      </c>
      <c r="K222" s="8">
        <f t="shared" si="51"/>
        <v>0.90909090909090906</v>
      </c>
      <c r="L222" s="140">
        <v>3</v>
      </c>
      <c r="M222" s="140"/>
      <c r="N222" s="140">
        <v>7</v>
      </c>
      <c r="O222" s="140">
        <v>7</v>
      </c>
      <c r="P222" s="140"/>
      <c r="Q222" s="140">
        <v>4</v>
      </c>
      <c r="R222" s="140"/>
      <c r="S222" s="140"/>
      <c r="T222" s="140"/>
      <c r="U222" s="140"/>
      <c r="V222" s="140">
        <f t="shared" si="52"/>
        <v>21</v>
      </c>
      <c r="W222" s="25">
        <f t="shared" si="53"/>
        <v>1</v>
      </c>
      <c r="X222" s="36">
        <f t="shared" si="54"/>
        <v>0.5</v>
      </c>
      <c r="Y222" s="36">
        <f t="shared" si="55"/>
        <v>0</v>
      </c>
      <c r="Z222" s="37" t="e">
        <f t="shared" si="56"/>
        <v>#DIV/0!</v>
      </c>
      <c r="AA222" s="1"/>
      <c r="AB222" s="112" t="s">
        <v>303</v>
      </c>
      <c r="AC222" s="106" t="s">
        <v>304</v>
      </c>
      <c r="AD222" s="1"/>
      <c r="AE222" s="117" t="s">
        <v>303</v>
      </c>
      <c r="AF222" s="106" t="s">
        <v>304</v>
      </c>
      <c r="AG222" s="140">
        <v>4</v>
      </c>
      <c r="AH222" s="10">
        <v>8</v>
      </c>
      <c r="AI222" s="16">
        <v>7.5</v>
      </c>
      <c r="AJ222" s="154">
        <v>-0.5</v>
      </c>
      <c r="AK222" s="121">
        <v>3</v>
      </c>
      <c r="AL222" s="169">
        <v>-1.5</v>
      </c>
      <c r="AM222" s="140">
        <v>169</v>
      </c>
      <c r="AN222" s="1"/>
      <c r="AO222" s="117" t="s">
        <v>303</v>
      </c>
      <c r="AP222" s="106" t="s">
        <v>304</v>
      </c>
      <c r="AQ222" s="140">
        <v>4</v>
      </c>
      <c r="AR222" s="10">
        <v>8</v>
      </c>
      <c r="AS222" s="16">
        <v>7.5</v>
      </c>
      <c r="AT222" s="154">
        <v>-0.5</v>
      </c>
      <c r="AU222" s="121">
        <v>3</v>
      </c>
      <c r="AV222" s="169">
        <v>-1.5</v>
      </c>
      <c r="AW222" s="104">
        <v>177</v>
      </c>
      <c r="AY222" s="117" t="s">
        <v>303</v>
      </c>
      <c r="AZ222" s="106" t="s">
        <v>304</v>
      </c>
      <c r="BA222" s="140"/>
      <c r="BB222" s="10">
        <v>8</v>
      </c>
      <c r="BC222" s="16">
        <v>7.5</v>
      </c>
      <c r="BD222" s="154">
        <v>-0.5</v>
      </c>
      <c r="BE222" s="121">
        <v>3</v>
      </c>
      <c r="BF222" s="169">
        <v>-1.5</v>
      </c>
      <c r="BG222" s="140">
        <v>141</v>
      </c>
      <c r="BI222" s="117" t="s">
        <v>303</v>
      </c>
      <c r="BJ222" s="106" t="s">
        <v>304</v>
      </c>
      <c r="BK222" s="140"/>
      <c r="BL222" s="10">
        <v>8</v>
      </c>
      <c r="BM222" s="16">
        <v>7.5</v>
      </c>
      <c r="BN222" s="154">
        <v>-0.5</v>
      </c>
      <c r="BO222" s="121">
        <v>3</v>
      </c>
      <c r="BP222" s="169">
        <v>-1.5</v>
      </c>
      <c r="BQ222" s="289"/>
      <c r="BS222" s="117" t="s">
        <v>303</v>
      </c>
      <c r="BT222" s="106" t="s">
        <v>304</v>
      </c>
      <c r="BU222" s="140"/>
      <c r="BV222" s="10">
        <v>8</v>
      </c>
      <c r="BW222" s="16">
        <v>7.5</v>
      </c>
      <c r="BX222" s="154">
        <v>-0.5</v>
      </c>
      <c r="BY222" s="121">
        <v>3</v>
      </c>
      <c r="BZ222" s="169">
        <v>-1.5</v>
      </c>
      <c r="CA222" s="140">
        <v>146</v>
      </c>
      <c r="CC222" s="117" t="s">
        <v>303</v>
      </c>
      <c r="CD222" s="106" t="s">
        <v>304</v>
      </c>
      <c r="CE222" s="140"/>
      <c r="CF222" s="10">
        <v>8</v>
      </c>
      <c r="CG222" s="16">
        <v>7.5</v>
      </c>
      <c r="CH222" s="154">
        <v>-0.5</v>
      </c>
      <c r="CI222" s="121">
        <v>3</v>
      </c>
      <c r="CJ222" s="169">
        <v>-1.5</v>
      </c>
      <c r="CK222" s="140">
        <v>153</v>
      </c>
      <c r="CM222" s="117" t="s">
        <v>303</v>
      </c>
      <c r="CN222" s="106" t="s">
        <v>304</v>
      </c>
      <c r="CO222" s="140"/>
      <c r="CP222" s="10">
        <v>8</v>
      </c>
      <c r="CQ222" s="16">
        <v>7.5</v>
      </c>
      <c r="CR222" s="154">
        <v>-0.5</v>
      </c>
      <c r="CS222" s="121">
        <v>3</v>
      </c>
      <c r="CT222" s="282">
        <v>-1.5</v>
      </c>
      <c r="CU222" s="140">
        <v>153</v>
      </c>
      <c r="CW222" s="112" t="s">
        <v>303</v>
      </c>
      <c r="CX222" s="106" t="s">
        <v>304</v>
      </c>
      <c r="CY222" s="140"/>
      <c r="CZ222" s="10">
        <v>8</v>
      </c>
      <c r="DA222" s="16">
        <v>7.5</v>
      </c>
      <c r="DB222" s="154">
        <v>-0.5</v>
      </c>
      <c r="DC222" s="121">
        <v>3</v>
      </c>
      <c r="DD222" s="27">
        <v>-1.5</v>
      </c>
      <c r="DE222" s="140">
        <v>152</v>
      </c>
    </row>
    <row r="223" spans="1:109" x14ac:dyDescent="0.25">
      <c r="A223" s="116" t="s">
        <v>307</v>
      </c>
      <c r="B223" s="111" t="s">
        <v>198</v>
      </c>
      <c r="C223" s="140">
        <v>2</v>
      </c>
      <c r="D223" s="10">
        <v>7.3888888888888893</v>
      </c>
      <c r="E223" s="11">
        <v>6.8888999999999996</v>
      </c>
      <c r="F223" s="154">
        <v>-0.4999888888888897</v>
      </c>
      <c r="G223" s="121">
        <v>4</v>
      </c>
      <c r="H223" s="27">
        <v>-1.9999555555555588</v>
      </c>
      <c r="I223" s="41">
        <v>7</v>
      </c>
      <c r="J223" s="140">
        <v>4</v>
      </c>
      <c r="K223" s="8">
        <f t="shared" si="51"/>
        <v>1.75</v>
      </c>
      <c r="L223" s="140">
        <v>4</v>
      </c>
      <c r="M223" s="140">
        <v>1</v>
      </c>
      <c r="N223" s="140">
        <v>3</v>
      </c>
      <c r="O223" s="140">
        <v>3</v>
      </c>
      <c r="P223" s="140"/>
      <c r="Q223" s="140"/>
      <c r="R223" s="140"/>
      <c r="S223" s="140"/>
      <c r="T223" s="140"/>
      <c r="U223" s="140"/>
      <c r="V223" s="140">
        <f t="shared" si="52"/>
        <v>11</v>
      </c>
      <c r="W223" s="25">
        <f t="shared" si="53"/>
        <v>0.8</v>
      </c>
      <c r="X223" s="36">
        <f t="shared" si="54"/>
        <v>0.5</v>
      </c>
      <c r="Y223" s="36" t="e">
        <f t="shared" si="55"/>
        <v>#DIV/0!</v>
      </c>
      <c r="Z223" s="37" t="e">
        <f t="shared" si="56"/>
        <v>#DIV/0!</v>
      </c>
      <c r="AA223" s="1"/>
      <c r="AB223" s="116" t="s">
        <v>307</v>
      </c>
      <c r="AC223" s="111" t="s">
        <v>198</v>
      </c>
      <c r="AD223" s="1"/>
      <c r="AE223" s="109" t="s">
        <v>307</v>
      </c>
      <c r="AF223" s="111" t="s">
        <v>198</v>
      </c>
      <c r="AG223" s="140">
        <v>1</v>
      </c>
      <c r="AH223" s="9">
        <v>6.4</v>
      </c>
      <c r="AI223" s="85">
        <v>7</v>
      </c>
      <c r="AJ223" s="28">
        <v>0.59999999999999964</v>
      </c>
      <c r="AK223" s="121">
        <v>4</v>
      </c>
      <c r="AL223" s="169">
        <v>2.3999999999999986</v>
      </c>
      <c r="AM223" s="140">
        <v>34</v>
      </c>
      <c r="AN223" s="1"/>
      <c r="AO223" s="109" t="s">
        <v>307</v>
      </c>
      <c r="AP223" s="111" t="s">
        <v>198</v>
      </c>
      <c r="AQ223" s="140">
        <v>1</v>
      </c>
      <c r="AR223" s="9">
        <v>6.4</v>
      </c>
      <c r="AS223" s="85">
        <v>7</v>
      </c>
      <c r="AT223" s="28">
        <v>0.59999999999999964</v>
      </c>
      <c r="AU223" s="121">
        <v>4</v>
      </c>
      <c r="AV223" s="169">
        <v>2.3999999999999986</v>
      </c>
      <c r="AW223" s="104">
        <v>34</v>
      </c>
      <c r="AY223" s="109" t="s">
        <v>307</v>
      </c>
      <c r="AZ223" s="111" t="s">
        <v>198</v>
      </c>
      <c r="BA223" s="140"/>
      <c r="BB223" s="9">
        <v>6.4</v>
      </c>
      <c r="BC223" s="85">
        <v>7</v>
      </c>
      <c r="BD223" s="28">
        <v>0.59999999999999964</v>
      </c>
      <c r="BE223" s="121">
        <v>4</v>
      </c>
      <c r="BF223" s="169">
        <v>2.3999999999999986</v>
      </c>
      <c r="BG223" s="140">
        <v>34</v>
      </c>
      <c r="BI223" s="109" t="s">
        <v>307</v>
      </c>
      <c r="BJ223" s="111" t="s">
        <v>198</v>
      </c>
      <c r="BK223" s="104">
        <v>2</v>
      </c>
      <c r="BL223" s="14">
        <v>7.3888888888888893</v>
      </c>
      <c r="BM223" s="17">
        <v>6.8888999999999996</v>
      </c>
      <c r="BN223" s="53">
        <v>-0.4999888888888897</v>
      </c>
      <c r="BO223" s="54">
        <v>4</v>
      </c>
      <c r="BP223" s="238">
        <v>-1.9999555555555588</v>
      </c>
      <c r="BQ223" s="342"/>
      <c r="BS223" s="109" t="s">
        <v>307</v>
      </c>
      <c r="BT223" s="111" t="s">
        <v>198</v>
      </c>
      <c r="BU223" s="104">
        <v>2</v>
      </c>
      <c r="BV223" s="10">
        <v>7.3888888888888893</v>
      </c>
      <c r="BW223" s="11">
        <v>6.8888999999999996</v>
      </c>
      <c r="BX223" s="154">
        <v>-0.4999888888888897</v>
      </c>
      <c r="BY223" s="121">
        <v>4</v>
      </c>
      <c r="BZ223" s="27">
        <v>-1.9999555555555588</v>
      </c>
      <c r="CA223" s="140">
        <v>149</v>
      </c>
      <c r="CC223" s="109" t="s">
        <v>307</v>
      </c>
      <c r="CD223" s="111" t="s">
        <v>198</v>
      </c>
      <c r="CE223" s="140">
        <v>2</v>
      </c>
      <c r="CF223" s="10">
        <v>7.3888888888888893</v>
      </c>
      <c r="CG223" s="11">
        <v>6.8888999999999996</v>
      </c>
      <c r="CH223" s="154">
        <v>-0.4999888888888897</v>
      </c>
      <c r="CI223" s="121">
        <v>4</v>
      </c>
      <c r="CJ223" s="27">
        <v>-1.9999555555555588</v>
      </c>
      <c r="CK223" s="140">
        <v>158</v>
      </c>
      <c r="CM223" s="109" t="s">
        <v>307</v>
      </c>
      <c r="CN223" s="111" t="s">
        <v>198</v>
      </c>
      <c r="CO223" s="140">
        <v>2</v>
      </c>
      <c r="CP223" s="10">
        <v>7.3888888888888893</v>
      </c>
      <c r="CQ223" s="11">
        <v>6.8888999999999996</v>
      </c>
      <c r="CR223" s="154">
        <v>-0.4999888888888897</v>
      </c>
      <c r="CS223" s="121">
        <v>4</v>
      </c>
      <c r="CT223" s="282">
        <v>-1.9999555555555588</v>
      </c>
      <c r="CU223" s="140">
        <v>158</v>
      </c>
      <c r="CW223" s="116" t="s">
        <v>307</v>
      </c>
      <c r="CX223" s="111" t="s">
        <v>198</v>
      </c>
      <c r="CY223" s="140">
        <v>2</v>
      </c>
      <c r="CZ223" s="10">
        <v>7.3888888888888893</v>
      </c>
      <c r="DA223" s="11">
        <v>6.8888999999999996</v>
      </c>
      <c r="DB223" s="154">
        <v>-0.4999888888888897</v>
      </c>
      <c r="DC223" s="121">
        <v>4</v>
      </c>
      <c r="DD223" s="27">
        <v>-1.9999555555555588</v>
      </c>
      <c r="DE223" s="140">
        <v>159</v>
      </c>
    </row>
    <row r="224" spans="1:109" x14ac:dyDescent="0.25">
      <c r="A224" s="113" t="s">
        <v>308</v>
      </c>
      <c r="B224" s="111" t="s">
        <v>309</v>
      </c>
      <c r="C224" s="140"/>
      <c r="D224" s="10">
        <v>5.962301587301587</v>
      </c>
      <c r="E224" s="11">
        <v>6.333333333333333</v>
      </c>
      <c r="F224" s="154">
        <v>0.37103174603174605</v>
      </c>
      <c r="G224" s="121">
        <v>5</v>
      </c>
      <c r="H224" s="27">
        <v>1.8551587301587302</v>
      </c>
      <c r="I224" s="41">
        <v>24</v>
      </c>
      <c r="J224" s="140">
        <v>9</v>
      </c>
      <c r="K224" s="8">
        <f t="shared" si="51"/>
        <v>2.6666666666666665</v>
      </c>
      <c r="L224" s="140">
        <v>6</v>
      </c>
      <c r="M224" s="140">
        <v>2</v>
      </c>
      <c r="N224" s="140">
        <v>18</v>
      </c>
      <c r="O224" s="140">
        <v>5</v>
      </c>
      <c r="P224" s="140"/>
      <c r="Q224" s="140">
        <v>2</v>
      </c>
      <c r="R224" s="140"/>
      <c r="S224" s="140"/>
      <c r="T224" s="140"/>
      <c r="U224" s="140"/>
      <c r="V224" s="140">
        <f t="shared" si="52"/>
        <v>33</v>
      </c>
      <c r="W224" s="25">
        <f t="shared" si="53"/>
        <v>0.75</v>
      </c>
      <c r="X224" s="36">
        <f t="shared" si="54"/>
        <v>0.78260869565217395</v>
      </c>
      <c r="Y224" s="36">
        <f t="shared" si="55"/>
        <v>0</v>
      </c>
      <c r="Z224" s="37" t="e">
        <f t="shared" si="56"/>
        <v>#DIV/0!</v>
      </c>
      <c r="AA224" s="1"/>
      <c r="AB224" s="113" t="s">
        <v>308</v>
      </c>
      <c r="AC224" s="111" t="s">
        <v>309</v>
      </c>
      <c r="AD224" s="1"/>
      <c r="AE224" s="123" t="s">
        <v>308</v>
      </c>
      <c r="AF224" s="111" t="s">
        <v>309</v>
      </c>
      <c r="AG224" s="140">
        <v>4</v>
      </c>
      <c r="AH224" s="11">
        <v>5.962301587301587</v>
      </c>
      <c r="AI224" s="11">
        <v>6.333333333333333</v>
      </c>
      <c r="AJ224" s="154">
        <v>0.37103174603174605</v>
      </c>
      <c r="AK224" s="121">
        <v>5</v>
      </c>
      <c r="AL224" s="169">
        <v>1.8551587301587302</v>
      </c>
      <c r="AM224" s="140">
        <v>43</v>
      </c>
      <c r="AN224" s="1"/>
      <c r="AO224" s="123" t="s">
        <v>308</v>
      </c>
      <c r="AP224" s="111" t="s">
        <v>309</v>
      </c>
      <c r="AQ224" s="140">
        <v>4</v>
      </c>
      <c r="AR224" s="10">
        <v>5.962301587301587</v>
      </c>
      <c r="AS224" s="11">
        <v>6.333333333333333</v>
      </c>
      <c r="AT224" s="154">
        <v>0.37103174603174605</v>
      </c>
      <c r="AU224" s="121">
        <v>5</v>
      </c>
      <c r="AV224" s="169">
        <v>1.8551587301587302</v>
      </c>
      <c r="AW224" s="104">
        <v>43</v>
      </c>
      <c r="AY224" s="123" t="s">
        <v>308</v>
      </c>
      <c r="AZ224" s="111" t="s">
        <v>309</v>
      </c>
      <c r="BA224" s="140"/>
      <c r="BB224" s="10">
        <v>5.962301587301587</v>
      </c>
      <c r="BC224" s="11">
        <v>6.333333333333333</v>
      </c>
      <c r="BD224" s="154">
        <v>0.37103174603174605</v>
      </c>
      <c r="BE224" s="121">
        <v>5</v>
      </c>
      <c r="BF224" s="169">
        <v>1.8551587301587302</v>
      </c>
      <c r="BG224" s="140">
        <v>41</v>
      </c>
      <c r="BI224" s="123" t="s">
        <v>308</v>
      </c>
      <c r="BJ224" s="111" t="s">
        <v>309</v>
      </c>
      <c r="BK224" s="140"/>
      <c r="BL224" s="10">
        <v>5.962301587301587</v>
      </c>
      <c r="BM224" s="11">
        <v>6.333333333333333</v>
      </c>
      <c r="BN224" s="154">
        <v>0.37103174603174605</v>
      </c>
      <c r="BO224" s="121">
        <v>5</v>
      </c>
      <c r="BP224" s="169">
        <v>1.8551587301587302</v>
      </c>
      <c r="BQ224" s="289"/>
      <c r="BS224" s="123" t="s">
        <v>308</v>
      </c>
      <c r="BT224" s="111" t="s">
        <v>309</v>
      </c>
      <c r="BU224" s="140"/>
      <c r="BV224" s="10">
        <v>5.962301587301587</v>
      </c>
      <c r="BW224" s="11">
        <v>6.333333333333333</v>
      </c>
      <c r="BX224" s="154">
        <v>0.37103174603174605</v>
      </c>
      <c r="BY224" s="121">
        <v>5</v>
      </c>
      <c r="BZ224" s="169">
        <v>1.8551587301587302</v>
      </c>
      <c r="CA224" s="140">
        <v>41</v>
      </c>
      <c r="CC224" s="123" t="s">
        <v>308</v>
      </c>
      <c r="CD224" s="111" t="s">
        <v>309</v>
      </c>
      <c r="CE224" s="140"/>
      <c r="CF224" s="10">
        <v>5.962301587301587</v>
      </c>
      <c r="CG224" s="11">
        <v>6.333333333333333</v>
      </c>
      <c r="CH224" s="154">
        <v>0.37103174603174605</v>
      </c>
      <c r="CI224" s="121">
        <v>5</v>
      </c>
      <c r="CJ224" s="169">
        <v>1.8551587301587302</v>
      </c>
      <c r="CK224" s="140">
        <v>42</v>
      </c>
      <c r="CM224" s="123" t="s">
        <v>308</v>
      </c>
      <c r="CN224" s="111" t="s">
        <v>309</v>
      </c>
      <c r="CO224" s="140"/>
      <c r="CP224" s="10">
        <v>5.962301587301587</v>
      </c>
      <c r="CQ224" s="11">
        <v>6.333333333333333</v>
      </c>
      <c r="CR224" s="154">
        <v>0.37103174603174605</v>
      </c>
      <c r="CS224" s="121">
        <v>5</v>
      </c>
      <c r="CT224" s="282">
        <v>1.8551587301587302</v>
      </c>
      <c r="CU224" s="140">
        <v>41</v>
      </c>
      <c r="CW224" s="113" t="s">
        <v>308</v>
      </c>
      <c r="CX224" s="111" t="s">
        <v>309</v>
      </c>
      <c r="CY224" s="140"/>
      <c r="CZ224" s="10">
        <v>5.962301587301587</v>
      </c>
      <c r="DA224" s="11">
        <v>6.333333333333333</v>
      </c>
      <c r="DB224" s="154">
        <v>0.37103174603174605</v>
      </c>
      <c r="DC224" s="121">
        <v>5</v>
      </c>
      <c r="DD224" s="27">
        <v>1.8551587301587302</v>
      </c>
      <c r="DE224" s="140">
        <v>41</v>
      </c>
    </row>
    <row r="225" spans="1:109" x14ac:dyDescent="0.25">
      <c r="A225" s="117" t="s">
        <v>374</v>
      </c>
      <c r="B225" s="106" t="s">
        <v>375</v>
      </c>
      <c r="C225" s="140"/>
      <c r="D225" s="9">
        <v>10</v>
      </c>
      <c r="E225" s="85">
        <v>10</v>
      </c>
      <c r="F225" s="28">
        <v>0</v>
      </c>
      <c r="G225" s="121">
        <v>1</v>
      </c>
      <c r="H225" s="27">
        <v>0</v>
      </c>
      <c r="I225" s="41"/>
      <c r="J225" s="140">
        <v>9</v>
      </c>
      <c r="K225" s="8"/>
      <c r="L225" s="140"/>
      <c r="M225" s="140">
        <v>9</v>
      </c>
      <c r="N225" s="140"/>
      <c r="O225" s="140"/>
      <c r="P225" s="140"/>
      <c r="Q225" s="140"/>
      <c r="R225" s="140"/>
      <c r="S225" s="140"/>
      <c r="T225" s="140"/>
      <c r="U225" s="140"/>
      <c r="V225" s="140">
        <f t="shared" si="52"/>
        <v>9</v>
      </c>
      <c r="W225" s="25"/>
      <c r="X225" s="36"/>
      <c r="Y225" s="36"/>
      <c r="Z225" s="37"/>
      <c r="AA225" s="1"/>
      <c r="AB225" s="117" t="s">
        <v>374</v>
      </c>
      <c r="AC225" s="106" t="s">
        <v>375</v>
      </c>
      <c r="AD225" s="1"/>
      <c r="AE225" s="117" t="s">
        <v>374</v>
      </c>
      <c r="AF225" s="106" t="s">
        <v>375</v>
      </c>
      <c r="AG225" s="140">
        <v>1</v>
      </c>
      <c r="AH225" s="9">
        <v>10</v>
      </c>
      <c r="AI225" s="85">
        <v>10</v>
      </c>
      <c r="AJ225" s="28">
        <v>0</v>
      </c>
      <c r="AK225" s="121">
        <v>1</v>
      </c>
      <c r="AL225" s="169">
        <v>0</v>
      </c>
      <c r="AM225" s="140">
        <v>89</v>
      </c>
      <c r="AN225" s="1"/>
      <c r="AO225" s="117" t="s">
        <v>374</v>
      </c>
      <c r="AP225" s="106" t="s">
        <v>375</v>
      </c>
      <c r="AQ225" s="140">
        <v>1</v>
      </c>
      <c r="AR225" s="9">
        <v>10</v>
      </c>
      <c r="AS225" s="85">
        <v>10</v>
      </c>
      <c r="AT225" s="28">
        <v>0</v>
      </c>
      <c r="AU225" s="121">
        <v>1</v>
      </c>
      <c r="AV225" s="169">
        <v>0</v>
      </c>
      <c r="AW225" s="104">
        <v>92</v>
      </c>
      <c r="AY225" s="117" t="s">
        <v>374</v>
      </c>
      <c r="AZ225" s="106" t="s">
        <v>375</v>
      </c>
      <c r="BA225" s="140"/>
      <c r="BB225" s="9">
        <v>10</v>
      </c>
      <c r="BC225" s="85">
        <v>10</v>
      </c>
      <c r="BD225" s="28">
        <v>0</v>
      </c>
      <c r="BE225" s="121">
        <v>1</v>
      </c>
      <c r="BF225" s="169">
        <v>0</v>
      </c>
      <c r="BG225" s="140">
        <v>81</v>
      </c>
      <c r="BI225" s="117" t="s">
        <v>374</v>
      </c>
      <c r="BJ225" s="106" t="s">
        <v>375</v>
      </c>
      <c r="BK225" s="140"/>
      <c r="BL225" s="9">
        <v>10</v>
      </c>
      <c r="BM225" s="85">
        <v>10</v>
      </c>
      <c r="BN225" s="28">
        <v>0</v>
      </c>
      <c r="BO225" s="121">
        <v>1</v>
      </c>
      <c r="BP225" s="169">
        <v>0</v>
      </c>
      <c r="BQ225" s="289"/>
      <c r="BS225" s="117" t="s">
        <v>374</v>
      </c>
      <c r="BT225" s="106" t="s">
        <v>375</v>
      </c>
      <c r="BU225" s="140"/>
      <c r="BV225" s="9">
        <v>10</v>
      </c>
      <c r="BW225" s="85">
        <v>10</v>
      </c>
      <c r="BX225" s="28">
        <v>0</v>
      </c>
      <c r="BY225" s="121">
        <v>1</v>
      </c>
      <c r="BZ225" s="169">
        <v>0</v>
      </c>
      <c r="CA225" s="140">
        <v>85</v>
      </c>
      <c r="CC225" s="117" t="s">
        <v>374</v>
      </c>
      <c r="CD225" s="106" t="s">
        <v>375</v>
      </c>
      <c r="CE225" s="140"/>
      <c r="CF225" s="9">
        <v>10</v>
      </c>
      <c r="CG225" s="85">
        <v>10</v>
      </c>
      <c r="CH225" s="28">
        <v>0</v>
      </c>
      <c r="CI225" s="121">
        <v>1</v>
      </c>
      <c r="CJ225" s="169">
        <v>0</v>
      </c>
      <c r="CK225" s="140">
        <v>84</v>
      </c>
      <c r="CM225" s="117" t="s">
        <v>374</v>
      </c>
      <c r="CN225" s="106" t="s">
        <v>375</v>
      </c>
      <c r="CO225" s="140"/>
      <c r="CP225" s="9">
        <v>10</v>
      </c>
      <c r="CQ225" s="85">
        <v>10</v>
      </c>
      <c r="CR225" s="28">
        <v>0</v>
      </c>
      <c r="CS225" s="121">
        <v>1</v>
      </c>
      <c r="CT225" s="282">
        <v>0</v>
      </c>
      <c r="CU225" s="140">
        <v>84</v>
      </c>
      <c r="CW225" s="117" t="s">
        <v>374</v>
      </c>
      <c r="CX225" s="106" t="s">
        <v>375</v>
      </c>
      <c r="CY225" s="140"/>
      <c r="CZ225" s="9">
        <v>10</v>
      </c>
      <c r="DA225" s="85">
        <v>10</v>
      </c>
      <c r="DB225" s="28">
        <v>0</v>
      </c>
      <c r="DC225" s="121">
        <v>1</v>
      </c>
      <c r="DD225" s="27">
        <v>0</v>
      </c>
      <c r="DE225" s="140">
        <v>86</v>
      </c>
    </row>
    <row r="226" spans="1:109" x14ac:dyDescent="0.25">
      <c r="A226" s="113" t="s">
        <v>376</v>
      </c>
      <c r="B226" s="106" t="s">
        <v>311</v>
      </c>
      <c r="C226" s="140">
        <v>2</v>
      </c>
      <c r="D226" s="6">
        <v>7.5915444444444447</v>
      </c>
      <c r="E226" s="248">
        <v>7.8887999999999998</v>
      </c>
      <c r="F226" s="154">
        <v>0.29725555555555516</v>
      </c>
      <c r="G226" s="121">
        <v>3</v>
      </c>
      <c r="H226" s="27">
        <v>0.89176666666666549</v>
      </c>
      <c r="I226" s="41">
        <v>49</v>
      </c>
      <c r="J226" s="140">
        <v>36</v>
      </c>
      <c r="K226" s="8">
        <f t="shared" ref="K226:K235" si="57">+I226/J226</f>
        <v>1.3611111111111112</v>
      </c>
      <c r="L226" s="140">
        <v>18</v>
      </c>
      <c r="M226" s="140">
        <v>13</v>
      </c>
      <c r="N226" s="140">
        <v>19</v>
      </c>
      <c r="O226" s="140">
        <v>13</v>
      </c>
      <c r="P226" s="140">
        <v>10</v>
      </c>
      <c r="Q226" s="140">
        <v>7</v>
      </c>
      <c r="R226" s="140">
        <v>1</v>
      </c>
      <c r="S226" s="140">
        <v>3</v>
      </c>
      <c r="T226" s="140">
        <v>1</v>
      </c>
      <c r="U226" s="140"/>
      <c r="V226" s="140">
        <f t="shared" si="52"/>
        <v>85</v>
      </c>
      <c r="W226" s="25">
        <f t="shared" ref="W226:W235" si="58">+L226/(M226+L226)</f>
        <v>0.58064516129032262</v>
      </c>
      <c r="X226" s="36">
        <f t="shared" ref="X226:X235" si="59">+N226/(O226+N226)</f>
        <v>0.59375</v>
      </c>
      <c r="Y226" s="36">
        <f t="shared" ref="Y226:Y235" si="60">+P226/(Q226+P226)</f>
        <v>0.58823529411764708</v>
      </c>
      <c r="Z226" s="37">
        <f t="shared" ref="Z226:Z235" si="61">+R226/(S226+R226)</f>
        <v>0.25</v>
      </c>
      <c r="AA226" s="1"/>
      <c r="AB226" s="113" t="s">
        <v>376</v>
      </c>
      <c r="AC226" s="106" t="s">
        <v>311</v>
      </c>
      <c r="AD226" s="1"/>
      <c r="AE226" s="120" t="s">
        <v>376</v>
      </c>
      <c r="AF226" s="108" t="s">
        <v>311</v>
      </c>
      <c r="AG226" s="140">
        <v>12</v>
      </c>
      <c r="AH226" s="6">
        <v>7.9249000000000001</v>
      </c>
      <c r="AI226" s="16">
        <v>7.8887999999999998</v>
      </c>
      <c r="AJ226" s="154">
        <v>-3.6100000000000243E-2</v>
      </c>
      <c r="AK226" s="121">
        <v>3</v>
      </c>
      <c r="AL226" s="169">
        <v>-0.10830000000000073</v>
      </c>
      <c r="AM226" s="140">
        <v>134</v>
      </c>
      <c r="AN226" s="1"/>
      <c r="AO226" s="120" t="s">
        <v>376</v>
      </c>
      <c r="AP226" s="108" t="s">
        <v>311</v>
      </c>
      <c r="AQ226" s="140">
        <v>12</v>
      </c>
      <c r="AR226" s="10">
        <v>7.9249000000000001</v>
      </c>
      <c r="AS226" s="16">
        <v>7.8887999999999998</v>
      </c>
      <c r="AT226" s="154">
        <v>-3.6100000000000243E-2</v>
      </c>
      <c r="AU226" s="121">
        <v>3</v>
      </c>
      <c r="AV226" s="169">
        <v>-0.10830000000000073</v>
      </c>
      <c r="AW226" s="104">
        <v>142</v>
      </c>
      <c r="AY226" s="120" t="s">
        <v>376</v>
      </c>
      <c r="AZ226" s="108" t="s">
        <v>311</v>
      </c>
      <c r="BA226" s="140"/>
      <c r="BB226" s="10">
        <v>7.9249000000000001</v>
      </c>
      <c r="BC226" s="16">
        <v>7.8887999999999998</v>
      </c>
      <c r="BD226" s="154">
        <v>-3.6100000000000243E-2</v>
      </c>
      <c r="BE226" s="121">
        <v>3</v>
      </c>
      <c r="BF226" s="169">
        <v>-0.10830000000000073</v>
      </c>
      <c r="BG226" s="140">
        <v>114</v>
      </c>
      <c r="BI226" s="120" t="s">
        <v>376</v>
      </c>
      <c r="BJ226" s="106" t="s">
        <v>311</v>
      </c>
      <c r="BK226" s="104">
        <v>2</v>
      </c>
      <c r="BL226" s="12">
        <v>7.5915444444444447</v>
      </c>
      <c r="BM226" s="243">
        <v>7.8887999999999998</v>
      </c>
      <c r="BN226" s="53">
        <v>0.29725555555555516</v>
      </c>
      <c r="BO226" s="54">
        <v>3</v>
      </c>
      <c r="BP226" s="238">
        <v>0.89176666666666549</v>
      </c>
      <c r="BQ226" s="342"/>
      <c r="BS226" s="120" t="s">
        <v>376</v>
      </c>
      <c r="BT226" s="106" t="s">
        <v>311</v>
      </c>
      <c r="BU226" s="104">
        <v>2</v>
      </c>
      <c r="BV226" s="6">
        <v>7.5915444444444447</v>
      </c>
      <c r="BW226" s="248">
        <v>7.8887999999999998</v>
      </c>
      <c r="BX226" s="154">
        <v>0.29725555555555516</v>
      </c>
      <c r="BY226" s="121">
        <v>3</v>
      </c>
      <c r="BZ226" s="27">
        <v>0.89176666666666549</v>
      </c>
      <c r="CA226" s="140">
        <v>63</v>
      </c>
      <c r="CC226" s="120" t="s">
        <v>376</v>
      </c>
      <c r="CD226" s="106" t="s">
        <v>311</v>
      </c>
      <c r="CE226" s="140">
        <v>2</v>
      </c>
      <c r="CF226" s="6">
        <v>7.5915444444444447</v>
      </c>
      <c r="CG226" s="248">
        <v>7.8887999999999998</v>
      </c>
      <c r="CH226" s="154">
        <v>0.29725555555555516</v>
      </c>
      <c r="CI226" s="121">
        <v>3</v>
      </c>
      <c r="CJ226" s="27">
        <v>0.89176666666666549</v>
      </c>
      <c r="CK226" s="140">
        <v>63</v>
      </c>
      <c r="CM226" s="120" t="s">
        <v>376</v>
      </c>
      <c r="CN226" s="106" t="s">
        <v>311</v>
      </c>
      <c r="CO226" s="140">
        <v>2</v>
      </c>
      <c r="CP226" s="6">
        <v>7.5915444444444447</v>
      </c>
      <c r="CQ226" s="248">
        <v>7.8887999999999998</v>
      </c>
      <c r="CR226" s="154">
        <v>0.29725555555555516</v>
      </c>
      <c r="CS226" s="121">
        <v>3</v>
      </c>
      <c r="CT226" s="282">
        <v>0.89176666666666549</v>
      </c>
      <c r="CU226" s="140">
        <v>61</v>
      </c>
      <c r="CW226" s="113" t="s">
        <v>376</v>
      </c>
      <c r="CX226" s="106" t="s">
        <v>311</v>
      </c>
      <c r="CY226" s="140">
        <v>2</v>
      </c>
      <c r="CZ226" s="6">
        <v>7.5915444444444447</v>
      </c>
      <c r="DA226" s="248">
        <v>7.8887999999999998</v>
      </c>
      <c r="DB226" s="154">
        <v>0.29725555555555516</v>
      </c>
      <c r="DC226" s="121">
        <v>3</v>
      </c>
      <c r="DD226" s="27">
        <v>0.89176666666666549</v>
      </c>
      <c r="DE226" s="140">
        <v>62</v>
      </c>
    </row>
    <row r="227" spans="1:109" x14ac:dyDescent="0.25">
      <c r="A227" s="120" t="s">
        <v>376</v>
      </c>
      <c r="B227" s="111" t="s">
        <v>420</v>
      </c>
      <c r="C227" s="141">
        <v>2</v>
      </c>
      <c r="D227" s="14">
        <v>9.5138999999999996</v>
      </c>
      <c r="E227" s="17">
        <v>10</v>
      </c>
      <c r="F227" s="53">
        <f>+E227-D227</f>
        <v>0.48610000000000042</v>
      </c>
      <c r="G227" s="54">
        <v>1</v>
      </c>
      <c r="H227" s="238">
        <f>+F227*G227</f>
        <v>0.48610000000000042</v>
      </c>
      <c r="I227" s="63">
        <v>11</v>
      </c>
      <c r="J227" s="141">
        <v>19</v>
      </c>
      <c r="K227" s="29">
        <f t="shared" si="57"/>
        <v>0.57894736842105265</v>
      </c>
      <c r="L227" s="141">
        <v>2</v>
      </c>
      <c r="M227" s="141">
        <v>11</v>
      </c>
      <c r="N227" s="141">
        <v>8</v>
      </c>
      <c r="O227" s="141">
        <v>7</v>
      </c>
      <c r="P227" s="141"/>
      <c r="Q227" s="141">
        <v>1</v>
      </c>
      <c r="R227" s="141">
        <v>1</v>
      </c>
      <c r="S227" s="141"/>
      <c r="T227" s="141"/>
      <c r="U227" s="141"/>
      <c r="V227" s="141">
        <f t="shared" si="52"/>
        <v>30</v>
      </c>
      <c r="W227" s="33">
        <f t="shared" si="58"/>
        <v>0.15384615384615385</v>
      </c>
      <c r="X227" s="34">
        <f>+N227/(O227+N227)</f>
        <v>0.53333333333333333</v>
      </c>
      <c r="Y227" s="34">
        <f>+P227/(Q227+P227)</f>
        <v>0</v>
      </c>
      <c r="Z227" s="35">
        <f>+R227/(S227+R227)</f>
        <v>1</v>
      </c>
      <c r="AA227" s="1"/>
      <c r="AB227" s="120" t="s">
        <v>376</v>
      </c>
      <c r="AC227" s="111" t="s">
        <v>420</v>
      </c>
      <c r="AD227" s="1"/>
      <c r="AE227" s="15" t="s">
        <v>376</v>
      </c>
      <c r="AF227" s="111" t="s">
        <v>420</v>
      </c>
      <c r="AG227" s="140">
        <v>1</v>
      </c>
      <c r="AH227" s="9">
        <v>10.333333333333334</v>
      </c>
      <c r="AI227" s="85">
        <v>10</v>
      </c>
      <c r="AJ227" s="28">
        <v>-0.33333333333333393</v>
      </c>
      <c r="AK227" s="121">
        <v>1</v>
      </c>
      <c r="AL227" s="169">
        <v>-0.33333333333333393</v>
      </c>
      <c r="AM227" s="140">
        <v>139</v>
      </c>
      <c r="AN227" s="1"/>
      <c r="AO227" s="15" t="s">
        <v>376</v>
      </c>
      <c r="AP227" s="111" t="s">
        <v>420</v>
      </c>
      <c r="AQ227" s="140">
        <v>1</v>
      </c>
      <c r="AR227" s="9">
        <v>10.333333333333334</v>
      </c>
      <c r="AS227" s="85">
        <v>10</v>
      </c>
      <c r="AT227" s="28">
        <v>-0.33333333333333393</v>
      </c>
      <c r="AU227" s="121">
        <v>1</v>
      </c>
      <c r="AV227" s="169">
        <v>-0.33333333333333393</v>
      </c>
      <c r="AW227" s="104">
        <v>146</v>
      </c>
      <c r="AY227" s="15" t="s">
        <v>376</v>
      </c>
      <c r="AZ227" s="111" t="s">
        <v>420</v>
      </c>
      <c r="BA227" s="140"/>
      <c r="BB227" s="9">
        <v>10.333333333333334</v>
      </c>
      <c r="BC227" s="85">
        <v>10</v>
      </c>
      <c r="BD227" s="28">
        <v>-0.33333333333333393</v>
      </c>
      <c r="BE227" s="121">
        <v>1</v>
      </c>
      <c r="BF227" s="169">
        <v>-0.33333333333333393</v>
      </c>
      <c r="BG227" s="140">
        <v>118</v>
      </c>
      <c r="BI227" s="15" t="s">
        <v>376</v>
      </c>
      <c r="BJ227" s="111" t="s">
        <v>420</v>
      </c>
      <c r="BK227" s="140"/>
      <c r="BL227" s="9">
        <v>10.333333333333334</v>
      </c>
      <c r="BM227" s="85">
        <v>10</v>
      </c>
      <c r="BN227" s="28">
        <v>-0.33333333333333393</v>
      </c>
      <c r="BO227" s="121">
        <v>1</v>
      </c>
      <c r="BP227" s="169">
        <v>-0.33333333333333393</v>
      </c>
      <c r="BQ227" s="289"/>
      <c r="BS227" s="15" t="s">
        <v>376</v>
      </c>
      <c r="BT227" s="111" t="s">
        <v>420</v>
      </c>
      <c r="BU227" s="140"/>
      <c r="BV227" s="9">
        <v>10.333333333333334</v>
      </c>
      <c r="BW227" s="85">
        <v>10</v>
      </c>
      <c r="BX227" s="28">
        <v>-0.33333333333333393</v>
      </c>
      <c r="BY227" s="121">
        <v>1</v>
      </c>
      <c r="BZ227" s="169">
        <v>-0.33333333333333393</v>
      </c>
      <c r="CA227" s="140">
        <v>123</v>
      </c>
      <c r="CC227" s="15" t="s">
        <v>376</v>
      </c>
      <c r="CD227" s="111" t="s">
        <v>420</v>
      </c>
      <c r="CE227" s="141">
        <v>1</v>
      </c>
      <c r="CF227" s="14">
        <v>9.8472000000000008</v>
      </c>
      <c r="CG227" s="17">
        <v>10</v>
      </c>
      <c r="CH227" s="53">
        <f>+CG227-CF227</f>
        <v>0.15279999999999916</v>
      </c>
      <c r="CI227" s="54">
        <v>1</v>
      </c>
      <c r="CJ227" s="278">
        <f>+CH227*CI227</f>
        <v>0.15279999999999916</v>
      </c>
      <c r="CK227" s="141">
        <v>82</v>
      </c>
      <c r="CM227" s="15" t="s">
        <v>376</v>
      </c>
      <c r="CN227" s="111" t="s">
        <v>420</v>
      </c>
      <c r="CO227" s="140">
        <v>1</v>
      </c>
      <c r="CP227" s="10">
        <v>9.8472000000000008</v>
      </c>
      <c r="CQ227" s="11">
        <v>10</v>
      </c>
      <c r="CR227" s="154">
        <f>+CQ227-CP227</f>
        <v>0.15279999999999916</v>
      </c>
      <c r="CS227" s="121">
        <v>1</v>
      </c>
      <c r="CT227" s="282">
        <f>+CR227*CS227</f>
        <v>0.15279999999999916</v>
      </c>
      <c r="CU227" s="140">
        <v>82</v>
      </c>
      <c r="CW227" s="120" t="s">
        <v>376</v>
      </c>
      <c r="CX227" s="111" t="s">
        <v>420</v>
      </c>
      <c r="CY227" s="141">
        <v>2</v>
      </c>
      <c r="CZ227" s="14">
        <v>9.5138999999999996</v>
      </c>
      <c r="DA227" s="17">
        <v>10</v>
      </c>
      <c r="DB227" s="53">
        <f>+DA227-CZ227</f>
        <v>0.48610000000000042</v>
      </c>
      <c r="DC227" s="54">
        <v>1</v>
      </c>
      <c r="DD227" s="238">
        <f>+DB227*DC227</f>
        <v>0.48610000000000042</v>
      </c>
      <c r="DE227" s="141">
        <v>74</v>
      </c>
    </row>
    <row r="228" spans="1:109" x14ac:dyDescent="0.25">
      <c r="A228" s="120" t="s">
        <v>421</v>
      </c>
      <c r="B228" s="111" t="s">
        <v>422</v>
      </c>
      <c r="C228" s="141">
        <v>3</v>
      </c>
      <c r="D228" s="14">
        <v>10.083299999999999</v>
      </c>
      <c r="E228" s="17">
        <v>10</v>
      </c>
      <c r="F228" s="53">
        <f>+E228-D228</f>
        <v>-8.3299999999999486E-2</v>
      </c>
      <c r="G228" s="54">
        <v>1</v>
      </c>
      <c r="H228" s="238">
        <f>+F228*G228</f>
        <v>-8.3299999999999486E-2</v>
      </c>
      <c r="I228" s="63">
        <v>8</v>
      </c>
      <c r="J228" s="141">
        <v>18</v>
      </c>
      <c r="K228" s="29">
        <f t="shared" si="57"/>
        <v>0.44444444444444442</v>
      </c>
      <c r="L228" s="141"/>
      <c r="M228" s="141">
        <v>8</v>
      </c>
      <c r="N228" s="141">
        <v>7</v>
      </c>
      <c r="O228" s="141">
        <v>10</v>
      </c>
      <c r="P228" s="141">
        <v>1</v>
      </c>
      <c r="Q228" s="141"/>
      <c r="R228" s="141"/>
      <c r="S228" s="141"/>
      <c r="T228" s="141"/>
      <c r="U228" s="141"/>
      <c r="V228" s="141">
        <f>+L228+M228+N228+O228+P228+Q228+R228+S228+T228+U228</f>
        <v>26</v>
      </c>
      <c r="W228" s="33">
        <f>+L228/(M228+L228)</f>
        <v>0</v>
      </c>
      <c r="X228" s="34">
        <f>+N228/(O228+N228)</f>
        <v>0.41176470588235292</v>
      </c>
      <c r="Y228" s="34">
        <f>+P228/(Q228+P228)</f>
        <v>1</v>
      </c>
      <c r="Z228" s="35" t="e">
        <f>+R228/(S228+R228)</f>
        <v>#DIV/0!</v>
      </c>
      <c r="AA228" s="1"/>
      <c r="AB228" s="120" t="s">
        <v>421</v>
      </c>
      <c r="AC228" s="111" t="s">
        <v>422</v>
      </c>
      <c r="AD228" s="1"/>
      <c r="AE228" s="15" t="s">
        <v>421</v>
      </c>
      <c r="AF228" s="111" t="s">
        <v>422</v>
      </c>
      <c r="AG228" s="140">
        <v>1</v>
      </c>
      <c r="AH228" s="9">
        <v>10.8</v>
      </c>
      <c r="AI228" s="85">
        <v>10</v>
      </c>
      <c r="AJ228" s="28">
        <v>-0.80000000000000071</v>
      </c>
      <c r="AK228" s="121">
        <v>1</v>
      </c>
      <c r="AL228" s="169">
        <v>-0.80000000000000071</v>
      </c>
      <c r="AM228" s="140">
        <v>151</v>
      </c>
      <c r="AN228" s="1"/>
      <c r="AO228" s="15" t="s">
        <v>421</v>
      </c>
      <c r="AP228" s="111" t="s">
        <v>422</v>
      </c>
      <c r="AQ228" s="140">
        <v>1</v>
      </c>
      <c r="AR228" s="9">
        <v>10.8</v>
      </c>
      <c r="AS228" s="85">
        <v>10</v>
      </c>
      <c r="AT228" s="28">
        <v>-0.80000000000000071</v>
      </c>
      <c r="AU228" s="121">
        <v>1</v>
      </c>
      <c r="AV228" s="169">
        <v>-0.80000000000000071</v>
      </c>
      <c r="AW228" s="104">
        <v>159</v>
      </c>
      <c r="AY228" s="15" t="s">
        <v>421</v>
      </c>
      <c r="AZ228" s="111" t="s">
        <v>422</v>
      </c>
      <c r="BA228" s="140"/>
      <c r="BB228" s="9">
        <v>10.8</v>
      </c>
      <c r="BC228" s="85">
        <v>10</v>
      </c>
      <c r="BD228" s="28">
        <v>-0.80000000000000071</v>
      </c>
      <c r="BE228" s="121">
        <v>1</v>
      </c>
      <c r="BF228" s="169">
        <v>-0.80000000000000071</v>
      </c>
      <c r="BG228" s="140">
        <v>132</v>
      </c>
      <c r="BI228" s="15" t="s">
        <v>421</v>
      </c>
      <c r="BJ228" s="111" t="s">
        <v>422</v>
      </c>
      <c r="BK228" s="140"/>
      <c r="BL228" s="9">
        <v>10.8</v>
      </c>
      <c r="BM228" s="85">
        <v>10</v>
      </c>
      <c r="BN228" s="28">
        <v>-0.80000000000000071</v>
      </c>
      <c r="BO228" s="121">
        <v>1</v>
      </c>
      <c r="BP228" s="169">
        <v>-0.80000000000000071</v>
      </c>
      <c r="BQ228" s="289"/>
      <c r="BS228" s="15" t="s">
        <v>421</v>
      </c>
      <c r="BT228" s="111" t="s">
        <v>422</v>
      </c>
      <c r="BU228" s="141">
        <v>1</v>
      </c>
      <c r="BV228" s="205">
        <v>10.333299999999999</v>
      </c>
      <c r="BW228" s="203">
        <v>10</v>
      </c>
      <c r="BX228" s="55">
        <v>-0.33329999999999949</v>
      </c>
      <c r="BY228" s="54">
        <v>1</v>
      </c>
      <c r="BZ228" s="170">
        <v>-0.33329999999999949</v>
      </c>
      <c r="CA228" s="141">
        <v>123</v>
      </c>
      <c r="CC228" s="15" t="s">
        <v>421</v>
      </c>
      <c r="CD228" s="111" t="s">
        <v>422</v>
      </c>
      <c r="CE228" s="141">
        <v>2</v>
      </c>
      <c r="CF228" s="14">
        <v>10.083299999999999</v>
      </c>
      <c r="CG228" s="17">
        <v>10</v>
      </c>
      <c r="CH228" s="53">
        <f>+CG228-CF228</f>
        <v>-8.3299999999999486E-2</v>
      </c>
      <c r="CI228" s="54">
        <v>1</v>
      </c>
      <c r="CJ228" s="278">
        <f>+CH228*CI228</f>
        <v>-8.3299999999999486E-2</v>
      </c>
      <c r="CK228" s="141">
        <v>125</v>
      </c>
      <c r="CM228" s="15" t="s">
        <v>421</v>
      </c>
      <c r="CN228" s="111" t="s">
        <v>422</v>
      </c>
      <c r="CO228" s="140">
        <v>2</v>
      </c>
      <c r="CP228" s="10">
        <v>10.083299999999999</v>
      </c>
      <c r="CQ228" s="11">
        <v>10</v>
      </c>
      <c r="CR228" s="154">
        <f>+CQ228-CP228</f>
        <v>-8.3299999999999486E-2</v>
      </c>
      <c r="CS228" s="121">
        <v>1</v>
      </c>
      <c r="CT228" s="282">
        <f>+CR228*CS228</f>
        <v>-8.3299999999999486E-2</v>
      </c>
      <c r="CU228" s="140">
        <v>125</v>
      </c>
      <c r="CW228" s="120" t="s">
        <v>421</v>
      </c>
      <c r="CX228" s="111" t="s">
        <v>422</v>
      </c>
      <c r="CY228" s="141">
        <v>3</v>
      </c>
      <c r="CZ228" s="14">
        <v>10.083299999999999</v>
      </c>
      <c r="DA228" s="17">
        <v>10</v>
      </c>
      <c r="DB228" s="53">
        <f>+DA228-CZ228</f>
        <v>-8.3299999999999486E-2</v>
      </c>
      <c r="DC228" s="54">
        <v>1</v>
      </c>
      <c r="DD228" s="238">
        <f>+DB228*DC228</f>
        <v>-8.3299999999999486E-2</v>
      </c>
      <c r="DE228" s="141">
        <v>127</v>
      </c>
    </row>
    <row r="229" spans="1:109" x14ac:dyDescent="0.25">
      <c r="A229" s="109" t="s">
        <v>421</v>
      </c>
      <c r="B229" s="111" t="s">
        <v>506</v>
      </c>
      <c r="C229" s="140"/>
      <c r="D229" s="9">
        <v>11</v>
      </c>
      <c r="E229" s="85">
        <v>10</v>
      </c>
      <c r="F229" s="154">
        <f>+E229-D229</f>
        <v>-1</v>
      </c>
      <c r="G229" s="121">
        <v>1</v>
      </c>
      <c r="H229" s="27">
        <f>+F229*G229</f>
        <v>-1</v>
      </c>
      <c r="I229" s="140">
        <v>0</v>
      </c>
      <c r="J229" s="140">
        <v>1</v>
      </c>
      <c r="K229" s="8">
        <f t="shared" si="57"/>
        <v>0</v>
      </c>
      <c r="L229" s="140"/>
      <c r="M229" s="140"/>
      <c r="N229" s="140"/>
      <c r="O229" s="140">
        <v>1</v>
      </c>
      <c r="P229" s="140"/>
      <c r="Q229" s="140"/>
      <c r="R229" s="140"/>
      <c r="S229" s="140"/>
      <c r="T229" s="140"/>
      <c r="U229" s="140"/>
      <c r="V229" s="140">
        <f t="shared" ref="V229" si="62">+L229+M229+N229+O229+P229+Q229+R229+S229+T229+U229</f>
        <v>1</v>
      </c>
      <c r="W229" s="25" t="e">
        <f t="shared" ref="W229" si="63">+L229/(M229+L229)</f>
        <v>#DIV/0!</v>
      </c>
      <c r="X229" s="36">
        <f t="shared" ref="X229" si="64">+N229/(O229+N229)</f>
        <v>0</v>
      </c>
      <c r="Y229" s="36" t="e">
        <f t="shared" ref="Y229" si="65">+P229/(Q229+P229)</f>
        <v>#DIV/0!</v>
      </c>
      <c r="Z229" s="37" t="e">
        <f t="shared" ref="Z229" si="66">+R229/(S229+R229)</f>
        <v>#DIV/0!</v>
      </c>
      <c r="AA229" s="1"/>
      <c r="AB229" s="109" t="s">
        <v>421</v>
      </c>
      <c r="AC229" s="111" t="s">
        <v>506</v>
      </c>
      <c r="AD229" s="1"/>
      <c r="AE229" s="109" t="s">
        <v>421</v>
      </c>
      <c r="AF229" s="111" t="s">
        <v>506</v>
      </c>
      <c r="AG229" s="140"/>
      <c r="AH229" s="9"/>
      <c r="AI229" s="86"/>
      <c r="AJ229" s="39"/>
      <c r="AK229" s="121"/>
      <c r="AL229" s="169"/>
      <c r="AM229" s="140"/>
      <c r="AN229" s="1"/>
      <c r="AO229" s="109" t="s">
        <v>421</v>
      </c>
      <c r="AP229" s="111" t="s">
        <v>506</v>
      </c>
      <c r="AQ229" s="140"/>
      <c r="AR229" s="9"/>
      <c r="AS229" s="85"/>
      <c r="AT229" s="28"/>
      <c r="AU229" s="121"/>
      <c r="AV229" s="169"/>
      <c r="AW229" s="104"/>
      <c r="AX229" s="96"/>
      <c r="AY229" s="109" t="s">
        <v>421</v>
      </c>
      <c r="AZ229" s="111" t="s">
        <v>506</v>
      </c>
      <c r="BA229" s="140"/>
      <c r="BB229" s="9"/>
      <c r="BC229" s="85"/>
      <c r="BD229" s="28"/>
      <c r="BE229" s="121"/>
      <c r="BF229" s="169"/>
      <c r="BG229" s="140"/>
      <c r="BH229" s="96"/>
      <c r="BI229" s="109" t="s">
        <v>421</v>
      </c>
      <c r="BJ229" s="111" t="s">
        <v>506</v>
      </c>
      <c r="BK229" s="140"/>
      <c r="BL229" s="9"/>
      <c r="BM229" s="85"/>
      <c r="BN229" s="28"/>
      <c r="BO229" s="121"/>
      <c r="BP229" s="169"/>
      <c r="BQ229" s="289"/>
      <c r="BR229" s="96"/>
      <c r="BS229" s="109" t="s">
        <v>421</v>
      </c>
      <c r="BT229" s="111" t="s">
        <v>506</v>
      </c>
      <c r="BU229" s="141"/>
      <c r="BV229" s="205"/>
      <c r="BW229" s="203"/>
      <c r="BX229" s="55"/>
      <c r="BY229" s="54"/>
      <c r="BZ229" s="170"/>
      <c r="CA229" s="141"/>
      <c r="CB229" s="96"/>
      <c r="CC229" s="110" t="s">
        <v>421</v>
      </c>
      <c r="CD229" s="111" t="s">
        <v>506</v>
      </c>
      <c r="CE229" s="141"/>
      <c r="CF229" s="205">
        <v>11</v>
      </c>
      <c r="CG229" s="203">
        <v>10</v>
      </c>
      <c r="CH229" s="280">
        <f>+CG229-CF229</f>
        <v>-1</v>
      </c>
      <c r="CI229" s="54">
        <v>1</v>
      </c>
      <c r="CJ229" s="278">
        <f>+CH229*CI229</f>
        <v>-1</v>
      </c>
      <c r="CK229" s="141">
        <v>146</v>
      </c>
      <c r="CL229" s="96"/>
      <c r="CM229" s="110" t="s">
        <v>421</v>
      </c>
      <c r="CN229" s="111" t="s">
        <v>506</v>
      </c>
      <c r="CO229" s="140"/>
      <c r="CP229" s="9">
        <v>11</v>
      </c>
      <c r="CQ229" s="85">
        <v>10</v>
      </c>
      <c r="CR229" s="154">
        <f>+CQ229-CP229</f>
        <v>-1</v>
      </c>
      <c r="CS229" s="121">
        <v>1</v>
      </c>
      <c r="CT229" s="282">
        <f>+CR229*CS229</f>
        <v>-1</v>
      </c>
      <c r="CU229" s="140">
        <v>146</v>
      </c>
      <c r="CW229" s="109" t="s">
        <v>421</v>
      </c>
      <c r="CX229" s="111" t="s">
        <v>506</v>
      </c>
      <c r="CY229" s="140"/>
      <c r="CZ229" s="9">
        <v>11</v>
      </c>
      <c r="DA229" s="85">
        <v>10</v>
      </c>
      <c r="DB229" s="154">
        <f>+DA229-CZ229</f>
        <v>-1</v>
      </c>
      <c r="DC229" s="121">
        <v>1</v>
      </c>
      <c r="DD229" s="27">
        <f>+DB229*DC229</f>
        <v>-1</v>
      </c>
      <c r="DE229" s="140">
        <v>146</v>
      </c>
    </row>
    <row r="230" spans="1:109" x14ac:dyDescent="0.25">
      <c r="A230" s="396" t="s">
        <v>312</v>
      </c>
      <c r="B230" s="106" t="s">
        <v>313</v>
      </c>
      <c r="C230" s="140"/>
      <c r="D230" s="10">
        <v>5.708333333333333</v>
      </c>
      <c r="E230" s="11">
        <v>6.375</v>
      </c>
      <c r="F230" s="38">
        <v>0.66666666666666696</v>
      </c>
      <c r="G230" s="121">
        <v>5</v>
      </c>
      <c r="H230" s="27">
        <v>3.3333333333333348</v>
      </c>
      <c r="I230" s="41">
        <v>6</v>
      </c>
      <c r="J230" s="140">
        <v>5</v>
      </c>
      <c r="K230" s="8">
        <f t="shared" si="57"/>
        <v>1.2</v>
      </c>
      <c r="L230" s="140">
        <v>2</v>
      </c>
      <c r="M230" s="140">
        <v>5</v>
      </c>
      <c r="N230" s="140">
        <v>2</v>
      </c>
      <c r="O230" s="140"/>
      <c r="P230" s="140">
        <v>2</v>
      </c>
      <c r="Q230" s="140"/>
      <c r="R230" s="140">
        <v>1</v>
      </c>
      <c r="S230" s="140"/>
      <c r="T230" s="140"/>
      <c r="U230" s="140"/>
      <c r="V230" s="140">
        <f t="shared" si="52"/>
        <v>12</v>
      </c>
      <c r="W230" s="25">
        <f t="shared" si="58"/>
        <v>0.2857142857142857</v>
      </c>
      <c r="X230" s="36">
        <f t="shared" si="59"/>
        <v>1</v>
      </c>
      <c r="Y230" s="36">
        <f t="shared" si="60"/>
        <v>1</v>
      </c>
      <c r="Z230" s="37">
        <f t="shared" si="61"/>
        <v>1</v>
      </c>
      <c r="AA230" s="1"/>
      <c r="AB230" s="396" t="s">
        <v>312</v>
      </c>
      <c r="AC230" s="106" t="s">
        <v>313</v>
      </c>
      <c r="AD230" s="1"/>
      <c r="AE230" s="129" t="s">
        <v>312</v>
      </c>
      <c r="AF230" s="106" t="s">
        <v>313</v>
      </c>
      <c r="AG230" s="140">
        <v>3</v>
      </c>
      <c r="AH230" s="16">
        <v>5.708333333333333</v>
      </c>
      <c r="AI230" s="7">
        <v>6.375</v>
      </c>
      <c r="AJ230" s="57">
        <v>0.66666666666666696</v>
      </c>
      <c r="AK230" s="121">
        <v>5</v>
      </c>
      <c r="AL230" s="169">
        <v>3.3333333333333348</v>
      </c>
      <c r="AM230" s="140">
        <v>21</v>
      </c>
      <c r="AN230" s="1"/>
      <c r="AO230" s="129" t="s">
        <v>312</v>
      </c>
      <c r="AP230" s="106" t="s">
        <v>313</v>
      </c>
      <c r="AQ230" s="140">
        <v>3</v>
      </c>
      <c r="AR230" s="10">
        <v>5.708333333333333</v>
      </c>
      <c r="AS230" s="11">
        <v>6.375</v>
      </c>
      <c r="AT230" s="38">
        <v>0.66666666666666696</v>
      </c>
      <c r="AU230" s="121">
        <v>5</v>
      </c>
      <c r="AV230" s="169">
        <v>3.3333333333333348</v>
      </c>
      <c r="AW230" s="104">
        <v>20</v>
      </c>
      <c r="AY230" s="129" t="s">
        <v>312</v>
      </c>
      <c r="AZ230" s="106" t="s">
        <v>313</v>
      </c>
      <c r="BA230" s="140"/>
      <c r="BB230" s="10">
        <v>5.708333333333333</v>
      </c>
      <c r="BC230" s="11">
        <v>6.375</v>
      </c>
      <c r="BD230" s="38">
        <v>0.66666666666666696</v>
      </c>
      <c r="BE230" s="121">
        <v>5</v>
      </c>
      <c r="BF230" s="169">
        <v>3.3333333333333348</v>
      </c>
      <c r="BG230" s="140">
        <v>18</v>
      </c>
      <c r="BI230" s="129" t="s">
        <v>312</v>
      </c>
      <c r="BJ230" s="106" t="s">
        <v>313</v>
      </c>
      <c r="BK230" s="140"/>
      <c r="BL230" s="10">
        <v>5.708333333333333</v>
      </c>
      <c r="BM230" s="11">
        <v>6.375</v>
      </c>
      <c r="BN230" s="38">
        <v>0.66666666666666696</v>
      </c>
      <c r="BO230" s="121">
        <v>5</v>
      </c>
      <c r="BP230" s="169">
        <v>3.3333333333333348</v>
      </c>
      <c r="BQ230" s="289"/>
      <c r="BS230" s="129" t="s">
        <v>312</v>
      </c>
      <c r="BT230" s="106" t="s">
        <v>313</v>
      </c>
      <c r="BU230" s="140"/>
      <c r="BV230" s="10">
        <v>5.708333333333333</v>
      </c>
      <c r="BW230" s="11">
        <v>6.375</v>
      </c>
      <c r="BX230" s="38">
        <v>0.66666666666666696</v>
      </c>
      <c r="BY230" s="121">
        <v>5</v>
      </c>
      <c r="BZ230" s="169">
        <v>3.3333333333333348</v>
      </c>
      <c r="CA230" s="140">
        <v>16</v>
      </c>
      <c r="CC230" s="129" t="s">
        <v>312</v>
      </c>
      <c r="CD230" s="106" t="s">
        <v>313</v>
      </c>
      <c r="CE230" s="140"/>
      <c r="CF230" s="10">
        <v>5.708333333333333</v>
      </c>
      <c r="CG230" s="11">
        <v>6.375</v>
      </c>
      <c r="CH230" s="286">
        <v>0.66666666666666696</v>
      </c>
      <c r="CI230" s="121">
        <v>5</v>
      </c>
      <c r="CJ230" s="169">
        <v>3.3333333333333348</v>
      </c>
      <c r="CK230" s="140">
        <v>19</v>
      </c>
      <c r="CM230" s="129" t="s">
        <v>312</v>
      </c>
      <c r="CN230" s="106" t="s">
        <v>313</v>
      </c>
      <c r="CO230" s="140"/>
      <c r="CP230" s="10">
        <v>5.708333333333333</v>
      </c>
      <c r="CQ230" s="11">
        <v>6.375</v>
      </c>
      <c r="CR230" s="38">
        <v>0.66666666666666696</v>
      </c>
      <c r="CS230" s="121">
        <v>5</v>
      </c>
      <c r="CT230" s="282">
        <v>3.3333333333333348</v>
      </c>
      <c r="CU230" s="140">
        <v>18</v>
      </c>
      <c r="CW230" s="396" t="s">
        <v>312</v>
      </c>
      <c r="CX230" s="106" t="s">
        <v>313</v>
      </c>
      <c r="CY230" s="140"/>
      <c r="CZ230" s="10">
        <v>5.708333333333333</v>
      </c>
      <c r="DA230" s="11">
        <v>6.375</v>
      </c>
      <c r="DB230" s="38">
        <v>0.66666666666666696</v>
      </c>
      <c r="DC230" s="121">
        <v>5</v>
      </c>
      <c r="DD230" s="27">
        <v>3.3333333333333348</v>
      </c>
      <c r="DE230" s="140">
        <v>17</v>
      </c>
    </row>
    <row r="231" spans="1:109" x14ac:dyDescent="0.25">
      <c r="A231" s="133" t="s">
        <v>315</v>
      </c>
      <c r="B231" s="106" t="s">
        <v>144</v>
      </c>
      <c r="C231" s="140"/>
      <c r="D231" s="9">
        <v>9.5</v>
      </c>
      <c r="E231" s="85">
        <v>9</v>
      </c>
      <c r="F231" s="28">
        <v>-0.5</v>
      </c>
      <c r="G231" s="121">
        <v>2</v>
      </c>
      <c r="H231" s="27">
        <v>-1</v>
      </c>
      <c r="I231" s="41"/>
      <c r="J231" s="140">
        <v>2</v>
      </c>
      <c r="K231" s="8">
        <f t="shared" si="57"/>
        <v>0</v>
      </c>
      <c r="L231" s="140"/>
      <c r="M231" s="140">
        <v>1</v>
      </c>
      <c r="N231" s="140"/>
      <c r="O231" s="140">
        <v>1</v>
      </c>
      <c r="P231" s="140"/>
      <c r="Q231" s="140"/>
      <c r="R231" s="140"/>
      <c r="S231" s="140"/>
      <c r="T231" s="140"/>
      <c r="U231" s="140"/>
      <c r="V231" s="140">
        <f t="shared" si="52"/>
        <v>2</v>
      </c>
      <c r="W231" s="25">
        <f t="shared" si="58"/>
        <v>0</v>
      </c>
      <c r="X231" s="36">
        <f t="shared" si="59"/>
        <v>0</v>
      </c>
      <c r="Y231" s="36" t="e">
        <f t="shared" si="60"/>
        <v>#DIV/0!</v>
      </c>
      <c r="Z231" s="37" t="e">
        <f t="shared" si="61"/>
        <v>#DIV/0!</v>
      </c>
      <c r="AB231" s="133" t="s">
        <v>315</v>
      </c>
      <c r="AC231" s="106" t="s">
        <v>144</v>
      </c>
      <c r="AD231" s="1"/>
      <c r="AE231" s="133" t="s">
        <v>315</v>
      </c>
      <c r="AF231" s="106" t="s">
        <v>144</v>
      </c>
      <c r="AG231" s="140">
        <v>1</v>
      </c>
      <c r="AH231" s="9">
        <v>9.5</v>
      </c>
      <c r="AI231" s="86">
        <v>9</v>
      </c>
      <c r="AJ231" s="39">
        <v>-0.5</v>
      </c>
      <c r="AK231" s="121">
        <v>2</v>
      </c>
      <c r="AL231" s="169">
        <v>-1</v>
      </c>
      <c r="AM231" s="140">
        <v>156</v>
      </c>
      <c r="AN231" s="1"/>
      <c r="AO231" s="133" t="s">
        <v>315</v>
      </c>
      <c r="AP231" s="106" t="s">
        <v>144</v>
      </c>
      <c r="AQ231" s="140">
        <v>1</v>
      </c>
      <c r="AR231" s="9">
        <v>9.5</v>
      </c>
      <c r="AS231" s="85">
        <v>9</v>
      </c>
      <c r="AT231" s="28">
        <v>-0.5</v>
      </c>
      <c r="AU231" s="121">
        <v>2</v>
      </c>
      <c r="AV231" s="169">
        <v>-1</v>
      </c>
      <c r="AW231" s="104">
        <v>164</v>
      </c>
      <c r="AY231" s="133" t="s">
        <v>315</v>
      </c>
      <c r="AZ231" s="106" t="s">
        <v>144</v>
      </c>
      <c r="BA231" s="140"/>
      <c r="BB231" s="9">
        <v>9.5</v>
      </c>
      <c r="BC231" s="85">
        <v>9</v>
      </c>
      <c r="BD231" s="28">
        <v>-0.5</v>
      </c>
      <c r="BE231" s="121">
        <v>2</v>
      </c>
      <c r="BF231" s="169">
        <v>-1</v>
      </c>
      <c r="BG231" s="140">
        <v>136</v>
      </c>
      <c r="BI231" s="133" t="s">
        <v>315</v>
      </c>
      <c r="BJ231" s="106" t="s">
        <v>144</v>
      </c>
      <c r="BK231" s="140"/>
      <c r="BL231" s="9">
        <v>9.5</v>
      </c>
      <c r="BM231" s="85">
        <v>9</v>
      </c>
      <c r="BN231" s="28">
        <v>-0.5</v>
      </c>
      <c r="BO231" s="121">
        <v>2</v>
      </c>
      <c r="BP231" s="169">
        <v>-1</v>
      </c>
      <c r="BQ231" s="289"/>
      <c r="BS231" s="133" t="s">
        <v>315</v>
      </c>
      <c r="BT231" s="106" t="s">
        <v>144</v>
      </c>
      <c r="BU231" s="140"/>
      <c r="BV231" s="9">
        <v>9.5</v>
      </c>
      <c r="BW231" s="85">
        <v>9</v>
      </c>
      <c r="BX231" s="28">
        <v>-0.5</v>
      </c>
      <c r="BY231" s="121">
        <v>2</v>
      </c>
      <c r="BZ231" s="169">
        <v>-1</v>
      </c>
      <c r="CA231" s="140">
        <v>141</v>
      </c>
      <c r="CC231" s="133" t="s">
        <v>315</v>
      </c>
      <c r="CD231" s="106" t="s">
        <v>144</v>
      </c>
      <c r="CE231" s="140"/>
      <c r="CF231" s="9">
        <v>9.5</v>
      </c>
      <c r="CG231" s="85">
        <v>9</v>
      </c>
      <c r="CH231" s="193">
        <v>-0.5</v>
      </c>
      <c r="CI231" s="121">
        <v>2</v>
      </c>
      <c r="CJ231" s="169">
        <v>-1</v>
      </c>
      <c r="CK231" s="140">
        <v>146</v>
      </c>
      <c r="CM231" s="133" t="s">
        <v>315</v>
      </c>
      <c r="CN231" s="106" t="s">
        <v>144</v>
      </c>
      <c r="CO231" s="140"/>
      <c r="CP231" s="9">
        <v>9.5</v>
      </c>
      <c r="CQ231" s="85">
        <v>9</v>
      </c>
      <c r="CR231" s="193">
        <v>-0.5</v>
      </c>
      <c r="CS231" s="121">
        <v>2</v>
      </c>
      <c r="CT231" s="282">
        <v>-1</v>
      </c>
      <c r="CU231" s="140">
        <v>146</v>
      </c>
      <c r="CW231" s="133" t="s">
        <v>315</v>
      </c>
      <c r="CX231" s="106" t="s">
        <v>144</v>
      </c>
      <c r="CY231" s="140"/>
      <c r="CZ231" s="9">
        <v>9.5</v>
      </c>
      <c r="DA231" s="85">
        <v>9</v>
      </c>
      <c r="DB231" s="28">
        <v>-0.5</v>
      </c>
      <c r="DC231" s="121">
        <v>2</v>
      </c>
      <c r="DD231" s="27">
        <v>-1</v>
      </c>
      <c r="DE231" s="140">
        <v>146</v>
      </c>
    </row>
    <row r="232" spans="1:109" x14ac:dyDescent="0.25">
      <c r="A232" s="117" t="s">
        <v>316</v>
      </c>
      <c r="B232" s="106" t="s">
        <v>238</v>
      </c>
      <c r="C232" s="140"/>
      <c r="D232" s="10">
        <v>8</v>
      </c>
      <c r="E232" s="11">
        <v>8</v>
      </c>
      <c r="F232" s="154">
        <v>0</v>
      </c>
      <c r="G232" s="121">
        <v>3</v>
      </c>
      <c r="H232" s="27">
        <v>0</v>
      </c>
      <c r="I232" s="41">
        <v>8</v>
      </c>
      <c r="J232" s="140">
        <v>2</v>
      </c>
      <c r="K232" s="8">
        <f t="shared" si="57"/>
        <v>4</v>
      </c>
      <c r="L232" s="140">
        <v>6</v>
      </c>
      <c r="M232" s="140"/>
      <c r="N232" s="140">
        <v>1</v>
      </c>
      <c r="O232" s="140">
        <v>1</v>
      </c>
      <c r="P232" s="140">
        <v>1</v>
      </c>
      <c r="Q232" s="140">
        <v>1</v>
      </c>
      <c r="R232" s="140"/>
      <c r="S232" s="140"/>
      <c r="T232" s="140"/>
      <c r="U232" s="140"/>
      <c r="V232" s="140">
        <f t="shared" si="52"/>
        <v>10</v>
      </c>
      <c r="W232" s="25">
        <f t="shared" si="58"/>
        <v>1</v>
      </c>
      <c r="X232" s="36">
        <f t="shared" si="59"/>
        <v>0.5</v>
      </c>
      <c r="Y232" s="36">
        <f t="shared" si="60"/>
        <v>0.5</v>
      </c>
      <c r="Z232" s="37" t="e">
        <f t="shared" si="61"/>
        <v>#DIV/0!</v>
      </c>
      <c r="AB232" s="117" t="s">
        <v>316</v>
      </c>
      <c r="AC232" s="106" t="s">
        <v>238</v>
      </c>
      <c r="AD232" s="1"/>
      <c r="AE232" s="117" t="s">
        <v>316</v>
      </c>
      <c r="AF232" s="106" t="s">
        <v>238</v>
      </c>
      <c r="AG232" s="140">
        <v>2</v>
      </c>
      <c r="AH232" s="11">
        <v>8</v>
      </c>
      <c r="AI232" s="11">
        <v>8</v>
      </c>
      <c r="AJ232" s="154">
        <v>0</v>
      </c>
      <c r="AK232" s="121">
        <v>3</v>
      </c>
      <c r="AL232" s="169">
        <v>0</v>
      </c>
      <c r="AM232" s="140">
        <v>89</v>
      </c>
      <c r="AN232" s="1"/>
      <c r="AO232" s="117" t="s">
        <v>316</v>
      </c>
      <c r="AP232" s="106" t="s">
        <v>238</v>
      </c>
      <c r="AQ232" s="140">
        <v>2</v>
      </c>
      <c r="AR232" s="10">
        <v>8</v>
      </c>
      <c r="AS232" s="11">
        <v>8</v>
      </c>
      <c r="AT232" s="154">
        <v>0</v>
      </c>
      <c r="AU232" s="121">
        <v>3</v>
      </c>
      <c r="AV232" s="169">
        <v>0</v>
      </c>
      <c r="AW232" s="104">
        <v>92</v>
      </c>
      <c r="AY232" s="117" t="s">
        <v>316</v>
      </c>
      <c r="AZ232" s="106" t="s">
        <v>238</v>
      </c>
      <c r="BA232" s="140"/>
      <c r="BB232" s="10">
        <v>8</v>
      </c>
      <c r="BC232" s="11">
        <v>8</v>
      </c>
      <c r="BD232" s="154">
        <v>0</v>
      </c>
      <c r="BE232" s="121">
        <v>3</v>
      </c>
      <c r="BF232" s="169">
        <v>0</v>
      </c>
      <c r="BG232" s="140">
        <v>81</v>
      </c>
      <c r="BI232" s="117" t="s">
        <v>316</v>
      </c>
      <c r="BJ232" s="106" t="s">
        <v>238</v>
      </c>
      <c r="BK232" s="140"/>
      <c r="BL232" s="10">
        <v>8</v>
      </c>
      <c r="BM232" s="11">
        <v>8</v>
      </c>
      <c r="BN232" s="154">
        <v>0</v>
      </c>
      <c r="BO232" s="121">
        <v>3</v>
      </c>
      <c r="BP232" s="169">
        <v>0</v>
      </c>
      <c r="BQ232" s="289"/>
      <c r="BS232" s="117" t="s">
        <v>316</v>
      </c>
      <c r="BT232" s="106" t="s">
        <v>238</v>
      </c>
      <c r="BU232" s="140"/>
      <c r="BV232" s="10">
        <v>8</v>
      </c>
      <c r="BW232" s="11">
        <v>8</v>
      </c>
      <c r="BX232" s="154">
        <v>0</v>
      </c>
      <c r="BY232" s="121">
        <v>3</v>
      </c>
      <c r="BZ232" s="169">
        <v>0</v>
      </c>
      <c r="CA232" s="140">
        <v>85</v>
      </c>
      <c r="CC232" s="117" t="s">
        <v>316</v>
      </c>
      <c r="CD232" s="106" t="s">
        <v>238</v>
      </c>
      <c r="CE232" s="140"/>
      <c r="CF232" s="10">
        <v>8</v>
      </c>
      <c r="CG232" s="11">
        <v>8</v>
      </c>
      <c r="CH232" s="154">
        <v>0</v>
      </c>
      <c r="CI232" s="121">
        <v>3</v>
      </c>
      <c r="CJ232" s="169">
        <v>0</v>
      </c>
      <c r="CK232" s="140">
        <v>84</v>
      </c>
      <c r="CM232" s="117" t="s">
        <v>316</v>
      </c>
      <c r="CN232" s="106" t="s">
        <v>238</v>
      </c>
      <c r="CO232" s="140"/>
      <c r="CP232" s="10">
        <v>8</v>
      </c>
      <c r="CQ232" s="11">
        <v>8</v>
      </c>
      <c r="CR232" s="89">
        <v>0</v>
      </c>
      <c r="CS232" s="121">
        <v>3</v>
      </c>
      <c r="CT232" s="282">
        <v>0</v>
      </c>
      <c r="CU232" s="140">
        <v>84</v>
      </c>
      <c r="CW232" s="117" t="s">
        <v>316</v>
      </c>
      <c r="CX232" s="106" t="s">
        <v>238</v>
      </c>
      <c r="CY232" s="140"/>
      <c r="CZ232" s="10">
        <v>8</v>
      </c>
      <c r="DA232" s="11">
        <v>8</v>
      </c>
      <c r="DB232" s="154">
        <v>0</v>
      </c>
      <c r="DC232" s="121">
        <v>3</v>
      </c>
      <c r="DD232" s="27">
        <v>0</v>
      </c>
      <c r="DE232" s="140">
        <v>86</v>
      </c>
    </row>
    <row r="233" spans="1:109" x14ac:dyDescent="0.25">
      <c r="A233" s="117" t="s">
        <v>317</v>
      </c>
      <c r="B233" s="106" t="s">
        <v>318</v>
      </c>
      <c r="C233" s="140"/>
      <c r="D233" s="9">
        <v>7.666666666666667</v>
      </c>
      <c r="E233" s="85">
        <v>7</v>
      </c>
      <c r="F233" s="28">
        <v>-0.66666666666666696</v>
      </c>
      <c r="G233" s="121">
        <v>4</v>
      </c>
      <c r="H233" s="27">
        <v>-2.6666666666666679</v>
      </c>
      <c r="I233" s="41">
        <v>1</v>
      </c>
      <c r="J233" s="140">
        <v>5</v>
      </c>
      <c r="K233" s="8">
        <f t="shared" si="57"/>
        <v>0.2</v>
      </c>
      <c r="L233" s="140">
        <v>1</v>
      </c>
      <c r="M233" s="140">
        <v>2</v>
      </c>
      <c r="N233" s="140"/>
      <c r="O233" s="140">
        <v>2</v>
      </c>
      <c r="P233" s="140"/>
      <c r="Q233" s="140">
        <v>1</v>
      </c>
      <c r="R233" s="140"/>
      <c r="S233" s="140"/>
      <c r="T233" s="140"/>
      <c r="U233" s="140"/>
      <c r="V233" s="140">
        <f t="shared" si="52"/>
        <v>6</v>
      </c>
      <c r="W233" s="25">
        <f t="shared" si="58"/>
        <v>0.33333333333333331</v>
      </c>
      <c r="X233" s="36">
        <f t="shared" si="59"/>
        <v>0</v>
      </c>
      <c r="Y233" s="36">
        <f t="shared" si="60"/>
        <v>0</v>
      </c>
      <c r="Z233" s="37" t="e">
        <f t="shared" si="61"/>
        <v>#DIV/0!</v>
      </c>
      <c r="AA233" s="1"/>
      <c r="AB233" s="117" t="s">
        <v>317</v>
      </c>
      <c r="AC233" s="106" t="s">
        <v>318</v>
      </c>
      <c r="AD233" s="1"/>
      <c r="AE233" s="114" t="s">
        <v>317</v>
      </c>
      <c r="AF233" s="106" t="s">
        <v>318</v>
      </c>
      <c r="AG233" s="140">
        <v>1</v>
      </c>
      <c r="AH233" s="9">
        <v>7.666666666666667</v>
      </c>
      <c r="AI233" s="85">
        <v>7</v>
      </c>
      <c r="AJ233" s="28">
        <v>-0.66666666666666696</v>
      </c>
      <c r="AK233" s="121">
        <v>4</v>
      </c>
      <c r="AL233" s="169">
        <v>-2.6666666666666679</v>
      </c>
      <c r="AM233" s="140">
        <v>192</v>
      </c>
      <c r="AN233" s="1"/>
      <c r="AO233" s="114" t="s">
        <v>317</v>
      </c>
      <c r="AP233" s="106" t="s">
        <v>318</v>
      </c>
      <c r="AQ233" s="140">
        <v>1</v>
      </c>
      <c r="AR233" s="9">
        <v>7.666666666666667</v>
      </c>
      <c r="AS233" s="85">
        <v>7</v>
      </c>
      <c r="AT233" s="28">
        <v>-0.66666666666666696</v>
      </c>
      <c r="AU233" s="121">
        <v>4</v>
      </c>
      <c r="AV233" s="169">
        <v>-2.6666666666666679</v>
      </c>
      <c r="AW233" s="104">
        <v>199</v>
      </c>
      <c r="AY233" s="114" t="s">
        <v>317</v>
      </c>
      <c r="AZ233" s="106" t="s">
        <v>318</v>
      </c>
      <c r="BA233" s="140"/>
      <c r="BB233" s="9">
        <v>7.666666666666667</v>
      </c>
      <c r="BC233" s="85">
        <v>7</v>
      </c>
      <c r="BD233" s="28">
        <v>-0.66666666666666696</v>
      </c>
      <c r="BE233" s="121">
        <v>4</v>
      </c>
      <c r="BF233" s="169">
        <v>-2.6666666666666679</v>
      </c>
      <c r="BG233" s="140">
        <v>156</v>
      </c>
      <c r="BI233" s="114" t="s">
        <v>317</v>
      </c>
      <c r="BJ233" s="106" t="s">
        <v>318</v>
      </c>
      <c r="BK233" s="140"/>
      <c r="BL233" s="9">
        <v>7.666666666666667</v>
      </c>
      <c r="BM233" s="85">
        <v>7</v>
      </c>
      <c r="BN233" s="28">
        <v>-0.66666666666666696</v>
      </c>
      <c r="BO233" s="121">
        <v>4</v>
      </c>
      <c r="BP233" s="169">
        <v>-2.6666666666666679</v>
      </c>
      <c r="BQ233" s="289"/>
      <c r="BS233" s="114" t="s">
        <v>317</v>
      </c>
      <c r="BT233" s="106" t="s">
        <v>318</v>
      </c>
      <c r="BU233" s="140"/>
      <c r="BV233" s="9">
        <v>7.666666666666667</v>
      </c>
      <c r="BW233" s="85">
        <v>7</v>
      </c>
      <c r="BX233" s="28">
        <v>-0.66666666666666696</v>
      </c>
      <c r="BY233" s="121">
        <v>4</v>
      </c>
      <c r="BZ233" s="169">
        <v>-2.6666666666666679</v>
      </c>
      <c r="CA233" s="140">
        <v>164</v>
      </c>
      <c r="CC233" s="114" t="s">
        <v>317</v>
      </c>
      <c r="CD233" s="106" t="s">
        <v>318</v>
      </c>
      <c r="CE233" s="140"/>
      <c r="CF233" s="9">
        <v>7.666666666666667</v>
      </c>
      <c r="CG233" s="85">
        <v>7</v>
      </c>
      <c r="CH233" s="28">
        <v>-0.66666666666666696</v>
      </c>
      <c r="CI233" s="121">
        <v>4</v>
      </c>
      <c r="CJ233" s="169">
        <v>-2.6666666666666679</v>
      </c>
      <c r="CK233" s="140">
        <v>175</v>
      </c>
      <c r="CM233" s="114" t="s">
        <v>317</v>
      </c>
      <c r="CN233" s="106" t="s">
        <v>318</v>
      </c>
      <c r="CO233" s="140"/>
      <c r="CP233" s="9">
        <v>7.666666666666667</v>
      </c>
      <c r="CQ233" s="85">
        <v>7</v>
      </c>
      <c r="CR233" s="193">
        <v>-0.66666666666666696</v>
      </c>
      <c r="CS233" s="121">
        <v>4</v>
      </c>
      <c r="CT233" s="282">
        <v>-2.6666666666666679</v>
      </c>
      <c r="CU233" s="140">
        <v>175</v>
      </c>
      <c r="CW233" s="117" t="s">
        <v>317</v>
      </c>
      <c r="CX233" s="106" t="s">
        <v>318</v>
      </c>
      <c r="CY233" s="140"/>
      <c r="CZ233" s="9">
        <v>7.666666666666667</v>
      </c>
      <c r="DA233" s="85">
        <v>7</v>
      </c>
      <c r="DB233" s="28">
        <v>-0.66666666666666696</v>
      </c>
      <c r="DC233" s="121">
        <v>4</v>
      </c>
      <c r="DD233" s="27">
        <v>-2.6666666666666679</v>
      </c>
      <c r="DE233" s="140">
        <v>175</v>
      </c>
    </row>
    <row r="234" spans="1:109" x14ac:dyDescent="0.25">
      <c r="A234" s="110" t="s">
        <v>317</v>
      </c>
      <c r="B234" s="111" t="s">
        <v>27</v>
      </c>
      <c r="C234" s="140"/>
      <c r="D234" s="9">
        <v>6.166666666666667</v>
      </c>
      <c r="E234" s="85">
        <v>6</v>
      </c>
      <c r="F234" s="28">
        <v>-0.16666666666666696</v>
      </c>
      <c r="G234" s="121">
        <v>5</v>
      </c>
      <c r="H234" s="27">
        <v>-0.83333333333333481</v>
      </c>
      <c r="I234" s="41">
        <v>5</v>
      </c>
      <c r="J234" s="140">
        <v>1</v>
      </c>
      <c r="K234" s="8">
        <f t="shared" si="57"/>
        <v>5</v>
      </c>
      <c r="L234" s="140">
        <v>5</v>
      </c>
      <c r="M234" s="140"/>
      <c r="N234" s="140"/>
      <c r="O234" s="140">
        <v>1</v>
      </c>
      <c r="P234" s="140"/>
      <c r="Q234" s="140"/>
      <c r="R234" s="140"/>
      <c r="S234" s="140"/>
      <c r="T234" s="140"/>
      <c r="U234" s="140"/>
      <c r="V234" s="140">
        <f t="shared" si="52"/>
        <v>6</v>
      </c>
      <c r="W234" s="25">
        <f t="shared" si="58"/>
        <v>1</v>
      </c>
      <c r="X234" s="36">
        <f t="shared" si="59"/>
        <v>0</v>
      </c>
      <c r="Y234" s="36" t="e">
        <f t="shared" si="60"/>
        <v>#DIV/0!</v>
      </c>
      <c r="Z234" s="37" t="e">
        <f t="shared" si="61"/>
        <v>#DIV/0!</v>
      </c>
      <c r="AA234" s="1"/>
      <c r="AB234" s="110" t="s">
        <v>317</v>
      </c>
      <c r="AC234" s="111" t="s">
        <v>27</v>
      </c>
      <c r="AD234" s="1"/>
      <c r="AE234" s="113" t="s">
        <v>317</v>
      </c>
      <c r="AF234" s="111" t="s">
        <v>27</v>
      </c>
      <c r="AG234" s="140">
        <v>1</v>
      </c>
      <c r="AH234" s="9">
        <v>6.166666666666667</v>
      </c>
      <c r="AI234" s="85">
        <v>6</v>
      </c>
      <c r="AJ234" s="28">
        <v>-0.16666666666666696</v>
      </c>
      <c r="AK234" s="121">
        <v>5</v>
      </c>
      <c r="AL234" s="169">
        <v>-0.83333333333333481</v>
      </c>
      <c r="AM234" s="140">
        <v>152</v>
      </c>
      <c r="AN234" s="1"/>
      <c r="AO234" s="113" t="s">
        <v>317</v>
      </c>
      <c r="AP234" s="111" t="s">
        <v>27</v>
      </c>
      <c r="AQ234" s="140">
        <v>1</v>
      </c>
      <c r="AR234" s="9">
        <v>6.166666666666667</v>
      </c>
      <c r="AS234" s="85">
        <v>6</v>
      </c>
      <c r="AT234" s="28">
        <v>-0.16666666666666696</v>
      </c>
      <c r="AU234" s="121">
        <v>5</v>
      </c>
      <c r="AV234" s="169">
        <v>-0.83333333333333481</v>
      </c>
      <c r="AW234" s="104">
        <v>160</v>
      </c>
      <c r="AY234" s="113" t="s">
        <v>317</v>
      </c>
      <c r="AZ234" s="111" t="s">
        <v>27</v>
      </c>
      <c r="BA234" s="140"/>
      <c r="BB234" s="9">
        <v>6.166666666666667</v>
      </c>
      <c r="BC234" s="85">
        <v>6</v>
      </c>
      <c r="BD234" s="28">
        <v>-0.16666666666666696</v>
      </c>
      <c r="BE234" s="121">
        <v>5</v>
      </c>
      <c r="BF234" s="169">
        <v>-0.83333333333333481</v>
      </c>
      <c r="BG234" s="140">
        <v>133</v>
      </c>
      <c r="BI234" s="113" t="s">
        <v>317</v>
      </c>
      <c r="BJ234" s="111" t="s">
        <v>27</v>
      </c>
      <c r="BK234" s="140"/>
      <c r="BL234" s="9">
        <v>6.166666666666667</v>
      </c>
      <c r="BM234" s="85">
        <v>6</v>
      </c>
      <c r="BN234" s="28">
        <v>-0.16666666666666696</v>
      </c>
      <c r="BO234" s="121">
        <v>5</v>
      </c>
      <c r="BP234" s="169">
        <v>-0.83333333333333481</v>
      </c>
      <c r="BQ234" s="289"/>
      <c r="BS234" s="113" t="s">
        <v>317</v>
      </c>
      <c r="BT234" s="111" t="s">
        <v>27</v>
      </c>
      <c r="BU234" s="140"/>
      <c r="BV234" s="9">
        <v>6.166666666666667</v>
      </c>
      <c r="BW234" s="85">
        <v>6</v>
      </c>
      <c r="BX234" s="28">
        <v>-0.16666666666666696</v>
      </c>
      <c r="BY234" s="121">
        <v>5</v>
      </c>
      <c r="BZ234" s="169">
        <v>-0.83333333333333481</v>
      </c>
      <c r="CA234" s="140">
        <v>135</v>
      </c>
      <c r="CC234" s="113" t="s">
        <v>317</v>
      </c>
      <c r="CD234" s="111" t="s">
        <v>27</v>
      </c>
      <c r="CE234" s="140"/>
      <c r="CF234" s="9">
        <v>6.166666666666667</v>
      </c>
      <c r="CG234" s="85">
        <v>6</v>
      </c>
      <c r="CH234" s="28">
        <v>-0.16666666666666696</v>
      </c>
      <c r="CI234" s="121">
        <v>5</v>
      </c>
      <c r="CJ234" s="169">
        <v>-0.83333333333333481</v>
      </c>
      <c r="CK234" s="140">
        <v>141</v>
      </c>
      <c r="CM234" s="113" t="s">
        <v>317</v>
      </c>
      <c r="CN234" s="111" t="s">
        <v>27</v>
      </c>
      <c r="CO234" s="140"/>
      <c r="CP234" s="9">
        <v>6.166666666666667</v>
      </c>
      <c r="CQ234" s="85">
        <v>6</v>
      </c>
      <c r="CR234" s="28">
        <v>-0.16666666666666696</v>
      </c>
      <c r="CS234" s="121">
        <v>5</v>
      </c>
      <c r="CT234" s="282">
        <v>-0.83333333333333481</v>
      </c>
      <c r="CU234" s="140">
        <v>141</v>
      </c>
      <c r="CW234" s="110" t="s">
        <v>317</v>
      </c>
      <c r="CX234" s="111" t="s">
        <v>27</v>
      </c>
      <c r="CY234" s="140"/>
      <c r="CZ234" s="9">
        <v>6.166666666666667</v>
      </c>
      <c r="DA234" s="85">
        <v>6</v>
      </c>
      <c r="DB234" s="28">
        <v>-0.16666666666666696</v>
      </c>
      <c r="DC234" s="121">
        <v>5</v>
      </c>
      <c r="DD234" s="27">
        <v>-0.83333333333333481</v>
      </c>
      <c r="DE234" s="140">
        <v>143</v>
      </c>
    </row>
    <row r="235" spans="1:109" x14ac:dyDescent="0.25">
      <c r="A235" s="110" t="s">
        <v>325</v>
      </c>
      <c r="B235" s="106" t="s">
        <v>407</v>
      </c>
      <c r="C235" s="140">
        <v>2</v>
      </c>
      <c r="D235" s="10">
        <v>6.7416</v>
      </c>
      <c r="E235" s="16">
        <v>7.625</v>
      </c>
      <c r="F235" s="154">
        <f>+E235-D235</f>
        <v>0.88339999999999996</v>
      </c>
      <c r="G235" s="121">
        <v>3</v>
      </c>
      <c r="H235" s="27">
        <f>+F235*G235</f>
        <v>2.6501999999999999</v>
      </c>
      <c r="I235" s="41">
        <v>38</v>
      </c>
      <c r="J235" s="140">
        <v>47</v>
      </c>
      <c r="K235" s="8">
        <f t="shared" si="57"/>
        <v>0.80851063829787229</v>
      </c>
      <c r="L235" s="140">
        <v>12</v>
      </c>
      <c r="M235" s="140">
        <v>27</v>
      </c>
      <c r="N235" s="140">
        <v>13</v>
      </c>
      <c r="O235" s="140">
        <v>15</v>
      </c>
      <c r="P235" s="140">
        <v>10</v>
      </c>
      <c r="Q235" s="140">
        <v>3</v>
      </c>
      <c r="R235" s="140">
        <v>3</v>
      </c>
      <c r="S235" s="140"/>
      <c r="T235" s="140"/>
      <c r="U235" s="140">
        <v>2</v>
      </c>
      <c r="V235" s="140">
        <f t="shared" si="52"/>
        <v>85</v>
      </c>
      <c r="W235" s="25">
        <f t="shared" si="58"/>
        <v>0.30769230769230771</v>
      </c>
      <c r="X235" s="36">
        <f t="shared" si="59"/>
        <v>0.4642857142857143</v>
      </c>
      <c r="Y235" s="36">
        <f t="shared" si="60"/>
        <v>0.76923076923076927</v>
      </c>
      <c r="Z235" s="37">
        <f t="shared" si="61"/>
        <v>1</v>
      </c>
      <c r="AA235" s="1"/>
      <c r="AB235" s="110" t="s">
        <v>325</v>
      </c>
      <c r="AC235" s="106" t="s">
        <v>407</v>
      </c>
      <c r="AD235" s="1"/>
      <c r="AE235" s="113" t="s">
        <v>325</v>
      </c>
      <c r="AF235" s="106" t="s">
        <v>407</v>
      </c>
      <c r="AG235" s="140">
        <v>12</v>
      </c>
      <c r="AH235" s="10">
        <v>6.4972000000000003</v>
      </c>
      <c r="AI235" s="16">
        <v>7.625</v>
      </c>
      <c r="AJ235" s="154">
        <v>1.1277999999999997</v>
      </c>
      <c r="AK235" s="121">
        <v>3</v>
      </c>
      <c r="AL235" s="169">
        <v>3.3833999999999991</v>
      </c>
      <c r="AM235" s="140">
        <v>20</v>
      </c>
      <c r="AN235" s="1"/>
      <c r="AO235" s="113" t="s">
        <v>325</v>
      </c>
      <c r="AP235" s="106" t="s">
        <v>407</v>
      </c>
      <c r="AQ235" s="140">
        <v>12</v>
      </c>
      <c r="AR235" s="10">
        <v>6.4972000000000003</v>
      </c>
      <c r="AS235" s="16">
        <v>7.625</v>
      </c>
      <c r="AT235" s="154">
        <v>1.1277999999999997</v>
      </c>
      <c r="AU235" s="121">
        <v>3</v>
      </c>
      <c r="AV235" s="169">
        <v>3.3833999999999991</v>
      </c>
      <c r="AW235" s="104">
        <v>19</v>
      </c>
      <c r="AY235" s="113" t="s">
        <v>325</v>
      </c>
      <c r="AZ235" s="106" t="s">
        <v>407</v>
      </c>
      <c r="BA235" s="141">
        <v>1</v>
      </c>
      <c r="BB235" s="14">
        <v>6.7416</v>
      </c>
      <c r="BC235" s="74">
        <v>7.625</v>
      </c>
      <c r="BD235" s="53">
        <f>+BC235-BB235</f>
        <v>0.88339999999999996</v>
      </c>
      <c r="BE235" s="54">
        <v>3</v>
      </c>
      <c r="BF235" s="170">
        <f>+BD235*BE235</f>
        <v>2.6501999999999999</v>
      </c>
      <c r="BG235" s="141">
        <v>29</v>
      </c>
      <c r="BI235" s="113" t="s">
        <v>325</v>
      </c>
      <c r="BJ235" s="106" t="s">
        <v>407</v>
      </c>
      <c r="BK235" s="140">
        <v>1</v>
      </c>
      <c r="BL235" s="10">
        <v>6.7416</v>
      </c>
      <c r="BM235" s="16">
        <v>7.625</v>
      </c>
      <c r="BN235" s="154">
        <v>0.88339999999999996</v>
      </c>
      <c r="BO235" s="121">
        <v>3</v>
      </c>
      <c r="BP235" s="169">
        <v>2.6501999999999999</v>
      </c>
      <c r="BQ235" s="289"/>
      <c r="BS235" s="113" t="s">
        <v>325</v>
      </c>
      <c r="BT235" s="106" t="s">
        <v>407</v>
      </c>
      <c r="BU235" s="140">
        <v>1</v>
      </c>
      <c r="BV235" s="10">
        <v>6.7416</v>
      </c>
      <c r="BW235" s="16">
        <v>7.625</v>
      </c>
      <c r="BX235" s="154">
        <v>0.88339999999999996</v>
      </c>
      <c r="BY235" s="121">
        <v>3</v>
      </c>
      <c r="BZ235" s="169">
        <v>2.6501999999999999</v>
      </c>
      <c r="CA235" s="140">
        <v>27</v>
      </c>
      <c r="CC235" s="113" t="s">
        <v>325</v>
      </c>
      <c r="CD235" s="106" t="s">
        <v>407</v>
      </c>
      <c r="CE235" s="141">
        <v>1</v>
      </c>
      <c r="CF235" s="14">
        <v>6.7416</v>
      </c>
      <c r="CG235" s="74">
        <v>7.625</v>
      </c>
      <c r="CH235" s="53">
        <f>+CG235-CF235</f>
        <v>0.88339999999999996</v>
      </c>
      <c r="CI235" s="54">
        <v>3</v>
      </c>
      <c r="CJ235" s="278">
        <f>+CH235*CI235</f>
        <v>2.6501999999999999</v>
      </c>
      <c r="CK235" s="141">
        <v>27</v>
      </c>
      <c r="CM235" s="113" t="s">
        <v>325</v>
      </c>
      <c r="CN235" s="106" t="s">
        <v>407</v>
      </c>
      <c r="CO235" s="141">
        <v>2</v>
      </c>
      <c r="CP235" s="14">
        <v>6.7416</v>
      </c>
      <c r="CQ235" s="74">
        <v>7.625</v>
      </c>
      <c r="CR235" s="53">
        <f>+CQ235-CP235</f>
        <v>0.88339999999999996</v>
      </c>
      <c r="CS235" s="54">
        <v>3</v>
      </c>
      <c r="CT235" s="278">
        <f>+CR235*CS235</f>
        <v>2.6501999999999999</v>
      </c>
      <c r="CU235" s="141">
        <v>27</v>
      </c>
      <c r="CW235" s="110" t="s">
        <v>325</v>
      </c>
      <c r="CX235" s="106" t="s">
        <v>407</v>
      </c>
      <c r="CY235" s="140">
        <v>2</v>
      </c>
      <c r="CZ235" s="10">
        <v>6.7416</v>
      </c>
      <c r="DA235" s="16">
        <v>7.625</v>
      </c>
      <c r="DB235" s="154">
        <f>+DA235-CZ235</f>
        <v>0.88339999999999996</v>
      </c>
      <c r="DC235" s="121">
        <v>3</v>
      </c>
      <c r="DD235" s="27">
        <f>+DB235*DC235</f>
        <v>2.6501999999999999</v>
      </c>
      <c r="DE235" s="140">
        <v>27</v>
      </c>
    </row>
    <row r="236" spans="1:109" x14ac:dyDescent="0.25">
      <c r="I236" s="1"/>
      <c r="J236" s="1"/>
      <c r="K236" s="1"/>
      <c r="L236" s="1"/>
      <c r="M236" s="1"/>
      <c r="N236" s="59"/>
      <c r="O236" s="5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96"/>
      <c r="AC236" s="96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CW236" s="96"/>
      <c r="CX236" s="96"/>
      <c r="CY236" s="96"/>
      <c r="CZ236" s="96"/>
      <c r="DA236" s="96"/>
      <c r="DB236" s="96"/>
      <c r="DC236" s="96"/>
      <c r="DD236" s="96"/>
      <c r="DE236" s="96"/>
    </row>
    <row r="237" spans="1:109" x14ac:dyDescent="0.2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96"/>
      <c r="AC237" s="96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CW237" s="96"/>
      <c r="CX237" s="96"/>
      <c r="CY237" s="96"/>
      <c r="CZ237" s="96"/>
      <c r="DA237" s="96"/>
      <c r="DB237" s="96"/>
      <c r="DC237" s="96"/>
      <c r="DD237" s="96"/>
      <c r="DE237" s="96"/>
    </row>
    <row r="238" spans="1:109" x14ac:dyDescent="0.2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96"/>
      <c r="AC238" s="96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CW238" s="96"/>
      <c r="CX238" s="96"/>
      <c r="CY238" s="96"/>
      <c r="CZ238" s="96"/>
      <c r="DA238" s="96"/>
      <c r="DB238" s="96"/>
      <c r="DC238" s="96"/>
      <c r="DD238" s="96"/>
      <c r="DE238" s="96"/>
    </row>
    <row r="239" spans="1:109" x14ac:dyDescent="0.2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96"/>
      <c r="AC239" s="96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CW239" s="96"/>
      <c r="CX239" s="96"/>
      <c r="CY239" s="96"/>
      <c r="CZ239" s="96"/>
      <c r="DA239" s="96"/>
      <c r="DB239" s="96"/>
      <c r="DC239" s="96"/>
      <c r="DD239" s="96"/>
      <c r="DE239" s="96"/>
    </row>
    <row r="240" spans="1:109" x14ac:dyDescent="0.2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96"/>
      <c r="AC240" s="96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CW240" s="96"/>
      <c r="CX240" s="96"/>
      <c r="CY240" s="96"/>
      <c r="CZ240" s="96"/>
      <c r="DA240" s="96"/>
      <c r="DB240" s="96"/>
      <c r="DC240" s="96"/>
      <c r="DD240" s="96"/>
      <c r="DE240" s="96"/>
    </row>
    <row r="241" spans="9:109" x14ac:dyDescent="0.2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96"/>
      <c r="AC241" s="96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CW241" s="96"/>
      <c r="CX241" s="96"/>
      <c r="CY241" s="96"/>
      <c r="CZ241" s="96"/>
      <c r="DA241" s="96"/>
      <c r="DB241" s="96"/>
      <c r="DC241" s="96"/>
      <c r="DD241" s="96"/>
      <c r="DE241" s="96"/>
    </row>
    <row r="242" spans="9:109" x14ac:dyDescent="0.2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96"/>
      <c r="AC242" s="96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CW242" s="96"/>
      <c r="CX242" s="96"/>
      <c r="CY242" s="96"/>
      <c r="CZ242" s="96"/>
      <c r="DA242" s="96"/>
      <c r="DB242" s="96"/>
      <c r="DC242" s="96"/>
      <c r="DD242" s="96"/>
      <c r="DE242" s="96"/>
    </row>
    <row r="243" spans="9:109" x14ac:dyDescent="0.2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96"/>
      <c r="AC243" s="96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CW243" s="96"/>
      <c r="CX243" s="96"/>
      <c r="CY243" s="96"/>
      <c r="CZ243" s="96"/>
      <c r="DA243" s="96"/>
      <c r="DB243" s="96"/>
      <c r="DC243" s="96"/>
      <c r="DD243" s="96"/>
      <c r="DE243" s="96"/>
    </row>
    <row r="244" spans="9:109" x14ac:dyDescent="0.2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96"/>
      <c r="AC244" s="96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CW244" s="96"/>
      <c r="CX244" s="96"/>
      <c r="CY244" s="96"/>
      <c r="CZ244" s="96"/>
      <c r="DA244" s="96"/>
      <c r="DB244" s="96"/>
      <c r="DC244" s="96"/>
      <c r="DD244" s="96"/>
      <c r="DE244" s="96"/>
    </row>
    <row r="245" spans="9:109" x14ac:dyDescent="0.2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96"/>
      <c r="AC245" s="96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CW245" s="96"/>
      <c r="CX245" s="96"/>
      <c r="CY245" s="96"/>
      <c r="CZ245" s="96"/>
      <c r="DA245" s="96"/>
      <c r="DB245" s="96"/>
      <c r="DC245" s="96"/>
      <c r="DD245" s="96"/>
      <c r="DE245" s="96"/>
    </row>
    <row r="246" spans="9:109" x14ac:dyDescent="0.2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96"/>
      <c r="AC246" s="96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CW246" s="96"/>
      <c r="CX246" s="96"/>
      <c r="CY246" s="96"/>
      <c r="CZ246" s="96"/>
      <c r="DA246" s="96"/>
      <c r="DB246" s="96"/>
      <c r="DC246" s="96"/>
      <c r="DD246" s="96"/>
      <c r="DE246" s="96"/>
    </row>
    <row r="247" spans="9:109" x14ac:dyDescent="0.2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96"/>
      <c r="AC247" s="96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CW247" s="96"/>
      <c r="CX247" s="96"/>
      <c r="CY247" s="96"/>
      <c r="CZ247" s="96"/>
      <c r="DA247" s="96"/>
      <c r="DB247" s="96"/>
      <c r="DC247" s="96"/>
      <c r="DD247" s="96"/>
      <c r="DE247" s="96"/>
    </row>
    <row r="248" spans="9:109" x14ac:dyDescent="0.2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96"/>
      <c r="AC248" s="96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CW248" s="96"/>
      <c r="CX248" s="96"/>
      <c r="CY248" s="96"/>
      <c r="CZ248" s="96"/>
      <c r="DA248" s="96"/>
      <c r="DB248" s="96"/>
      <c r="DC248" s="96"/>
      <c r="DD248" s="96"/>
      <c r="DE248" s="96"/>
    </row>
    <row r="249" spans="9:109" x14ac:dyDescent="0.2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96"/>
      <c r="AC249" s="96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CW249" s="96"/>
      <c r="CX249" s="96"/>
      <c r="CY249" s="96"/>
      <c r="CZ249" s="96"/>
      <c r="DA249" s="96"/>
      <c r="DB249" s="96"/>
      <c r="DC249" s="96"/>
      <c r="DD249" s="96"/>
      <c r="DE249" s="96"/>
    </row>
    <row r="250" spans="9:109" x14ac:dyDescent="0.2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96"/>
      <c r="AC250" s="96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CW250" s="96"/>
      <c r="CX250" s="96"/>
      <c r="CY250" s="96"/>
      <c r="CZ250" s="96"/>
      <c r="DA250" s="96"/>
      <c r="DB250" s="96"/>
      <c r="DC250" s="96"/>
      <c r="DD250" s="96"/>
      <c r="DE250" s="96"/>
    </row>
    <row r="251" spans="9:109" x14ac:dyDescent="0.2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96"/>
      <c r="AC251" s="96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CW251" s="96"/>
      <c r="CX251" s="96"/>
      <c r="CY251" s="96"/>
      <c r="CZ251" s="96"/>
      <c r="DA251" s="96"/>
      <c r="DB251" s="96"/>
      <c r="DC251" s="96"/>
      <c r="DD251" s="96"/>
      <c r="DE251" s="96"/>
    </row>
    <row r="252" spans="9:109" x14ac:dyDescent="0.2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96"/>
      <c r="AC252" s="96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CW252" s="96"/>
      <c r="CX252" s="96"/>
      <c r="CY252" s="96"/>
      <c r="CZ252" s="96"/>
      <c r="DA252" s="96"/>
      <c r="DB252" s="96"/>
      <c r="DC252" s="96"/>
      <c r="DD252" s="96"/>
      <c r="DE252" s="96"/>
    </row>
    <row r="253" spans="9:109" x14ac:dyDescent="0.2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96"/>
      <c r="AC253" s="96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CW253" s="96"/>
      <c r="CX253" s="96"/>
      <c r="CY253" s="96"/>
      <c r="CZ253" s="96"/>
      <c r="DA253" s="96"/>
      <c r="DB253" s="96"/>
      <c r="DC253" s="96"/>
      <c r="DD253" s="96"/>
      <c r="DE253" s="96"/>
    </row>
    <row r="254" spans="9:109" x14ac:dyDescent="0.2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96"/>
      <c r="AC254" s="96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CW254" s="96"/>
      <c r="CX254" s="96"/>
      <c r="CY254" s="96"/>
      <c r="CZ254" s="96"/>
      <c r="DA254" s="96"/>
      <c r="DB254" s="96"/>
      <c r="DC254" s="96"/>
      <c r="DD254" s="96"/>
      <c r="DE254" s="96"/>
    </row>
    <row r="255" spans="9:109" x14ac:dyDescent="0.2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96"/>
      <c r="AC255" s="96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CW255" s="96"/>
      <c r="CX255" s="96"/>
      <c r="CY255" s="96"/>
      <c r="CZ255" s="96"/>
      <c r="DA255" s="96"/>
      <c r="DB255" s="96"/>
      <c r="DC255" s="96"/>
      <c r="DD255" s="96"/>
      <c r="DE255" s="96"/>
    </row>
    <row r="256" spans="9:109" x14ac:dyDescent="0.2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96"/>
      <c r="AC256" s="96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CW256" s="96"/>
      <c r="CX256" s="96"/>
      <c r="CY256" s="96"/>
      <c r="CZ256" s="96"/>
      <c r="DA256" s="96"/>
      <c r="DB256" s="96"/>
      <c r="DC256" s="96"/>
      <c r="DD256" s="96"/>
      <c r="DE256" s="96"/>
    </row>
    <row r="257" spans="9:109" x14ac:dyDescent="0.2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96"/>
      <c r="AC257" s="96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CW257" s="96"/>
      <c r="CX257" s="96"/>
      <c r="CY257" s="96"/>
      <c r="CZ257" s="96"/>
      <c r="DA257" s="96"/>
      <c r="DB257" s="96"/>
      <c r="DC257" s="96"/>
      <c r="DD257" s="96"/>
      <c r="DE257" s="96"/>
    </row>
    <row r="258" spans="9:109" x14ac:dyDescent="0.2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96"/>
      <c r="AC258" s="96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CW258" s="96"/>
      <c r="CX258" s="96"/>
      <c r="CY258" s="96"/>
      <c r="CZ258" s="96"/>
      <c r="DA258" s="96"/>
      <c r="DB258" s="96"/>
      <c r="DC258" s="96"/>
      <c r="DD258" s="96"/>
      <c r="DE258" s="96"/>
    </row>
    <row r="259" spans="9:109" x14ac:dyDescent="0.2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96"/>
      <c r="AC259" s="96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CW259" s="96"/>
      <c r="CX259" s="96"/>
      <c r="CY259" s="96"/>
      <c r="CZ259" s="96"/>
      <c r="DA259" s="96"/>
      <c r="DB259" s="96"/>
      <c r="DC259" s="96"/>
      <c r="DD259" s="96"/>
      <c r="DE259" s="96"/>
    </row>
    <row r="260" spans="9:109" x14ac:dyDescent="0.2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96"/>
      <c r="AC260" s="96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CW260" s="96"/>
      <c r="CX260" s="96"/>
      <c r="CY260" s="96"/>
      <c r="CZ260" s="96"/>
      <c r="DA260" s="96"/>
      <c r="DB260" s="96"/>
      <c r="DC260" s="96"/>
      <c r="DD260" s="96"/>
      <c r="DE260" s="96"/>
    </row>
    <row r="261" spans="9:109" x14ac:dyDescent="0.2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96"/>
      <c r="AC261" s="96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CW261" s="96"/>
      <c r="CX261" s="96"/>
      <c r="CY261" s="96"/>
      <c r="CZ261" s="96"/>
      <c r="DA261" s="96"/>
      <c r="DB261" s="96"/>
      <c r="DC261" s="96"/>
      <c r="DD261" s="96"/>
      <c r="DE261" s="96"/>
    </row>
    <row r="262" spans="9:109" x14ac:dyDescent="0.2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96"/>
      <c r="AC262" s="96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CW262" s="96"/>
      <c r="CX262" s="96"/>
      <c r="CY262" s="96"/>
      <c r="CZ262" s="96"/>
      <c r="DA262" s="96"/>
      <c r="DB262" s="96"/>
      <c r="DC262" s="96"/>
      <c r="DD262" s="96"/>
      <c r="DE262" s="96"/>
    </row>
    <row r="263" spans="9:109" x14ac:dyDescent="0.2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96"/>
      <c r="AC263" s="96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CW263" s="96"/>
      <c r="CX263" s="96"/>
      <c r="CY263" s="96"/>
      <c r="CZ263" s="96"/>
      <c r="DA263" s="96"/>
      <c r="DB263" s="96"/>
      <c r="DC263" s="96"/>
      <c r="DD263" s="96"/>
      <c r="DE263" s="96"/>
    </row>
    <row r="264" spans="9:109" x14ac:dyDescent="0.2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96"/>
      <c r="AC264" s="96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CW264" s="96"/>
      <c r="CX264" s="96"/>
      <c r="CY264" s="96"/>
      <c r="CZ264" s="96"/>
      <c r="DA264" s="96"/>
      <c r="DB264" s="96"/>
      <c r="DC264" s="96"/>
      <c r="DD264" s="96"/>
      <c r="DE264" s="96"/>
    </row>
    <row r="265" spans="9:109" x14ac:dyDescent="0.2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96"/>
      <c r="AC265" s="96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CW265" s="96"/>
      <c r="CX265" s="96"/>
      <c r="CY265" s="96"/>
      <c r="CZ265" s="96"/>
      <c r="DA265" s="96"/>
      <c r="DB265" s="96"/>
      <c r="DC265" s="96"/>
      <c r="DD265" s="96"/>
      <c r="DE265" s="96"/>
    </row>
    <row r="266" spans="9:109" x14ac:dyDescent="0.2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96"/>
      <c r="AC266" s="96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CW266" s="96"/>
      <c r="CX266" s="96"/>
      <c r="CY266" s="96"/>
      <c r="CZ266" s="96"/>
      <c r="DA266" s="96"/>
      <c r="DB266" s="96"/>
      <c r="DC266" s="96"/>
      <c r="DD266" s="96"/>
      <c r="DE266" s="96"/>
    </row>
    <row r="267" spans="9:109" x14ac:dyDescent="0.2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96"/>
      <c r="AC267" s="96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CW267" s="96"/>
      <c r="CX267" s="96"/>
      <c r="CY267" s="96"/>
      <c r="CZ267" s="96"/>
      <c r="DA267" s="96"/>
      <c r="DB267" s="96"/>
      <c r="DC267" s="96"/>
      <c r="DD267" s="96"/>
      <c r="DE267" s="96"/>
    </row>
    <row r="268" spans="9:109" x14ac:dyDescent="0.2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96"/>
      <c r="AC268" s="96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CW268" s="96"/>
      <c r="CX268" s="96"/>
      <c r="CY268" s="96"/>
      <c r="CZ268" s="96"/>
      <c r="DA268" s="96"/>
      <c r="DB268" s="96"/>
      <c r="DC268" s="96"/>
      <c r="DD268" s="96"/>
      <c r="DE268" s="96"/>
    </row>
    <row r="269" spans="9:109" x14ac:dyDescent="0.2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96"/>
      <c r="AC269" s="96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CW269" s="96"/>
      <c r="CX269" s="96"/>
      <c r="CY269" s="96"/>
      <c r="CZ269" s="96"/>
      <c r="DA269" s="96"/>
      <c r="DB269" s="96"/>
      <c r="DC269" s="96"/>
      <c r="DD269" s="96"/>
      <c r="DE269" s="96"/>
    </row>
    <row r="270" spans="9:109" x14ac:dyDescent="0.2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96"/>
      <c r="AC270" s="96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CW270" s="96"/>
      <c r="CX270" s="96"/>
      <c r="CY270" s="96"/>
      <c r="CZ270" s="96"/>
      <c r="DA270" s="96"/>
      <c r="DB270" s="96"/>
      <c r="DC270" s="96"/>
      <c r="DD270" s="96"/>
      <c r="DE270" s="96"/>
    </row>
    <row r="271" spans="9:109" x14ac:dyDescent="0.2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96"/>
      <c r="AC271" s="96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CW271" s="96"/>
      <c r="CX271" s="96"/>
      <c r="CY271" s="96"/>
      <c r="CZ271" s="96"/>
      <c r="DA271" s="96"/>
      <c r="DB271" s="96"/>
      <c r="DC271" s="96"/>
      <c r="DD271" s="96"/>
      <c r="DE271" s="96"/>
    </row>
    <row r="272" spans="9:109" x14ac:dyDescent="0.2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96"/>
      <c r="AC272" s="96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CW272" s="96"/>
      <c r="CX272" s="96"/>
      <c r="CY272" s="96"/>
      <c r="CZ272" s="96"/>
      <c r="DA272" s="96"/>
      <c r="DB272" s="96"/>
      <c r="DC272" s="96"/>
      <c r="DD272" s="96"/>
      <c r="DE272" s="96"/>
    </row>
    <row r="273" spans="9:109" x14ac:dyDescent="0.2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96"/>
      <c r="AC273" s="96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CW273" s="96"/>
      <c r="CX273" s="96"/>
      <c r="CY273" s="96"/>
      <c r="CZ273" s="96"/>
      <c r="DA273" s="96"/>
      <c r="DB273" s="96"/>
      <c r="DC273" s="96"/>
      <c r="DD273" s="96"/>
      <c r="DE273" s="96"/>
    </row>
    <row r="274" spans="9:109" x14ac:dyDescent="0.2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96"/>
      <c r="AC274" s="96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CW274" s="96"/>
      <c r="CX274" s="96"/>
      <c r="CY274" s="96"/>
      <c r="CZ274" s="96"/>
      <c r="DA274" s="96"/>
      <c r="DB274" s="96"/>
      <c r="DC274" s="96"/>
      <c r="DD274" s="96"/>
      <c r="DE274" s="96"/>
    </row>
    <row r="275" spans="9:109" x14ac:dyDescent="0.2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96"/>
      <c r="AC275" s="96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CW275" s="96"/>
      <c r="CX275" s="96"/>
      <c r="CY275" s="96"/>
      <c r="CZ275" s="96"/>
      <c r="DA275" s="96"/>
      <c r="DB275" s="96"/>
      <c r="DC275" s="96"/>
      <c r="DD275" s="96"/>
      <c r="DE275" s="96"/>
    </row>
    <row r="276" spans="9:109" x14ac:dyDescent="0.2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96"/>
      <c r="AC276" s="96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CW276" s="96"/>
      <c r="CX276" s="96"/>
      <c r="CY276" s="96"/>
      <c r="CZ276" s="96"/>
      <c r="DA276" s="96"/>
      <c r="DB276" s="96"/>
      <c r="DC276" s="96"/>
      <c r="DD276" s="96"/>
      <c r="DE276" s="96"/>
    </row>
    <row r="277" spans="9:109" x14ac:dyDescent="0.2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96"/>
      <c r="AC277" s="96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CW277" s="96"/>
      <c r="CX277" s="96"/>
      <c r="CY277" s="96"/>
      <c r="CZ277" s="96"/>
      <c r="DA277" s="96"/>
      <c r="DB277" s="96"/>
      <c r="DC277" s="96"/>
      <c r="DD277" s="96"/>
      <c r="DE277" s="96"/>
    </row>
    <row r="278" spans="9:109" x14ac:dyDescent="0.2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96"/>
      <c r="AC278" s="96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CW278" s="96"/>
      <c r="CX278" s="96"/>
      <c r="CY278" s="96"/>
      <c r="CZ278" s="96"/>
      <c r="DA278" s="96"/>
      <c r="DB278" s="96"/>
      <c r="DC278" s="96"/>
      <c r="DD278" s="96"/>
      <c r="DE278" s="96"/>
    </row>
    <row r="279" spans="9:109" x14ac:dyDescent="0.2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96"/>
      <c r="AC279" s="96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CW279" s="96"/>
      <c r="CX279" s="96"/>
      <c r="CY279" s="96"/>
      <c r="CZ279" s="96"/>
      <c r="DA279" s="96"/>
      <c r="DB279" s="96"/>
      <c r="DC279" s="96"/>
      <c r="DD279" s="96"/>
      <c r="DE279" s="96"/>
    </row>
    <row r="280" spans="9:109" x14ac:dyDescent="0.2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96"/>
      <c r="AC280" s="96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CW280" s="96"/>
      <c r="CX280" s="96"/>
      <c r="CY280" s="96"/>
      <c r="CZ280" s="96"/>
      <c r="DA280" s="96"/>
      <c r="DB280" s="96"/>
      <c r="DC280" s="96"/>
      <c r="DD280" s="96"/>
      <c r="DE280" s="96"/>
    </row>
    <row r="281" spans="9:109" x14ac:dyDescent="0.2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96"/>
      <c r="AC281" s="96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CW281" s="96"/>
      <c r="CX281" s="96"/>
      <c r="CY281" s="96"/>
      <c r="CZ281" s="96"/>
      <c r="DA281" s="96"/>
      <c r="DB281" s="96"/>
      <c r="DC281" s="96"/>
      <c r="DD281" s="96"/>
      <c r="DE281" s="96"/>
    </row>
    <row r="282" spans="9:109" x14ac:dyDescent="0.2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96"/>
      <c r="AC282" s="96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CW282" s="96"/>
      <c r="CX282" s="96"/>
      <c r="CY282" s="96"/>
      <c r="CZ282" s="96"/>
      <c r="DA282" s="96"/>
      <c r="DB282" s="96"/>
      <c r="DC282" s="96"/>
      <c r="DD282" s="96"/>
      <c r="DE282" s="96"/>
    </row>
    <row r="283" spans="9:109" x14ac:dyDescent="0.2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96"/>
      <c r="AC283" s="96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CW283" s="96"/>
      <c r="CX283" s="96"/>
      <c r="CY283" s="96"/>
      <c r="CZ283" s="96"/>
      <c r="DA283" s="96"/>
      <c r="DB283" s="96"/>
      <c r="DC283" s="96"/>
      <c r="DD283" s="96"/>
      <c r="DE283" s="96"/>
    </row>
    <row r="284" spans="9:109" x14ac:dyDescent="0.2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96"/>
      <c r="AC284" s="96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CW284" s="96"/>
      <c r="CX284" s="96"/>
      <c r="CY284" s="96"/>
      <c r="CZ284" s="96"/>
      <c r="DA284" s="96"/>
      <c r="DB284" s="96"/>
      <c r="DC284" s="96"/>
      <c r="DD284" s="96"/>
      <c r="DE284" s="96"/>
    </row>
    <row r="285" spans="9:109" x14ac:dyDescent="0.2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96"/>
      <c r="AC285" s="96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CW285" s="96"/>
      <c r="CX285" s="96"/>
      <c r="CY285" s="96"/>
      <c r="CZ285" s="96"/>
      <c r="DA285" s="96"/>
      <c r="DB285" s="96"/>
      <c r="DC285" s="96"/>
      <c r="DD285" s="96"/>
      <c r="DE285" s="96"/>
    </row>
    <row r="286" spans="9:109" x14ac:dyDescent="0.2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96"/>
      <c r="AC286" s="96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CW286" s="96"/>
      <c r="CX286" s="96"/>
      <c r="CY286" s="96"/>
      <c r="CZ286" s="96"/>
      <c r="DA286" s="96"/>
      <c r="DB286" s="96"/>
      <c r="DC286" s="96"/>
      <c r="DD286" s="96"/>
      <c r="DE286" s="96"/>
    </row>
    <row r="287" spans="9:109" x14ac:dyDescent="0.2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96"/>
      <c r="AC287" s="96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CW287" s="96"/>
      <c r="CX287" s="96"/>
      <c r="CY287" s="96"/>
      <c r="CZ287" s="96"/>
      <c r="DA287" s="96"/>
      <c r="DB287" s="96"/>
      <c r="DC287" s="96"/>
      <c r="DD287" s="96"/>
      <c r="DE287" s="96"/>
    </row>
    <row r="288" spans="9:109" x14ac:dyDescent="0.2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96"/>
      <c r="AC288" s="96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CW288" s="96"/>
      <c r="CX288" s="96"/>
      <c r="CY288" s="96"/>
      <c r="CZ288" s="96"/>
      <c r="DA288" s="96"/>
      <c r="DB288" s="96"/>
      <c r="DC288" s="96"/>
      <c r="DD288" s="96"/>
      <c r="DE288" s="96"/>
    </row>
    <row r="289" spans="9:109" x14ac:dyDescent="0.2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96"/>
      <c r="AC289" s="96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CW289" s="96"/>
      <c r="CX289" s="96"/>
      <c r="CY289" s="96"/>
      <c r="CZ289" s="96"/>
      <c r="DA289" s="96"/>
      <c r="DB289" s="96"/>
      <c r="DC289" s="96"/>
      <c r="DD289" s="96"/>
      <c r="DE289" s="96"/>
    </row>
    <row r="290" spans="9:109" x14ac:dyDescent="0.2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96"/>
      <c r="AC290" s="96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CW290" s="96"/>
      <c r="CX290" s="96"/>
      <c r="CY290" s="96"/>
      <c r="CZ290" s="96"/>
      <c r="DA290" s="96"/>
      <c r="DB290" s="96"/>
      <c r="DC290" s="96"/>
      <c r="DD290" s="96"/>
      <c r="DE290" s="96"/>
    </row>
    <row r="291" spans="9:109" x14ac:dyDescent="0.2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96"/>
      <c r="AC291" s="96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CW291" s="96"/>
      <c r="CX291" s="96"/>
      <c r="CY291" s="96"/>
      <c r="CZ291" s="96"/>
      <c r="DA291" s="96"/>
      <c r="DB291" s="96"/>
      <c r="DC291" s="96"/>
      <c r="DD291" s="96"/>
      <c r="DE291" s="96"/>
    </row>
    <row r="292" spans="9:109" x14ac:dyDescent="0.2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96"/>
      <c r="AC292" s="96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CW292" s="96"/>
      <c r="CX292" s="96"/>
      <c r="CY292" s="96"/>
      <c r="CZ292" s="96"/>
      <c r="DA292" s="96"/>
      <c r="DB292" s="96"/>
      <c r="DC292" s="96"/>
      <c r="DD292" s="96"/>
      <c r="DE292" s="96"/>
    </row>
    <row r="293" spans="9:109" x14ac:dyDescent="0.2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96"/>
      <c r="AC293" s="96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CW293" s="96"/>
      <c r="CX293" s="96"/>
      <c r="CY293" s="96"/>
      <c r="CZ293" s="96"/>
      <c r="DA293" s="96"/>
      <c r="DB293" s="96"/>
      <c r="DC293" s="96"/>
      <c r="DD293" s="96"/>
      <c r="DE293" s="96"/>
    </row>
    <row r="294" spans="9:109" x14ac:dyDescent="0.2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96"/>
      <c r="AC294" s="96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CW294" s="96"/>
      <c r="CX294" s="96"/>
      <c r="CY294" s="96"/>
      <c r="CZ294" s="96"/>
      <c r="DA294" s="96"/>
      <c r="DB294" s="96"/>
      <c r="DC294" s="96"/>
      <c r="DD294" s="96"/>
      <c r="DE294" s="96"/>
    </row>
    <row r="295" spans="9:109" x14ac:dyDescent="0.2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96"/>
      <c r="AC295" s="96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CW295" s="96"/>
      <c r="CX295" s="96"/>
      <c r="CY295" s="96"/>
      <c r="CZ295" s="96"/>
      <c r="DA295" s="96"/>
      <c r="DB295" s="96"/>
      <c r="DC295" s="96"/>
      <c r="DD295" s="96"/>
      <c r="DE295" s="96"/>
    </row>
    <row r="296" spans="9:109" x14ac:dyDescent="0.2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96"/>
      <c r="AC296" s="96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CW296" s="96"/>
      <c r="CX296" s="96"/>
      <c r="CY296" s="96"/>
      <c r="CZ296" s="96"/>
      <c r="DA296" s="96"/>
      <c r="DB296" s="96"/>
      <c r="DC296" s="96"/>
      <c r="DD296" s="96"/>
      <c r="DE296" s="96"/>
    </row>
    <row r="297" spans="9:109" x14ac:dyDescent="0.2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96"/>
      <c r="AC297" s="96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CW297" s="96"/>
      <c r="CX297" s="96"/>
      <c r="CY297" s="96"/>
      <c r="CZ297" s="96"/>
      <c r="DA297" s="96"/>
      <c r="DB297" s="96"/>
      <c r="DC297" s="96"/>
      <c r="DD297" s="96"/>
      <c r="DE297" s="96"/>
    </row>
    <row r="298" spans="9:109" x14ac:dyDescent="0.2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96"/>
      <c r="AC298" s="96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CW298" s="96"/>
      <c r="CX298" s="96"/>
      <c r="CY298" s="96"/>
      <c r="CZ298" s="96"/>
      <c r="DA298" s="96"/>
      <c r="DB298" s="96"/>
      <c r="DC298" s="96"/>
      <c r="DD298" s="96"/>
      <c r="DE298" s="96"/>
    </row>
    <row r="299" spans="9:109" x14ac:dyDescent="0.2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96"/>
      <c r="AC299" s="96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CW299" s="96"/>
      <c r="CX299" s="96"/>
      <c r="CY299" s="96"/>
      <c r="CZ299" s="96"/>
      <c r="DA299" s="96"/>
      <c r="DB299" s="96"/>
      <c r="DC299" s="96"/>
      <c r="DD299" s="96"/>
      <c r="DE299" s="96"/>
    </row>
    <row r="300" spans="9:109" x14ac:dyDescent="0.2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96"/>
      <c r="AC300" s="96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CW300" s="96"/>
      <c r="CX300" s="96"/>
      <c r="CY300" s="96"/>
      <c r="CZ300" s="96"/>
      <c r="DA300" s="96"/>
      <c r="DB300" s="96"/>
      <c r="DC300" s="96"/>
      <c r="DD300" s="96"/>
      <c r="DE300" s="96"/>
    </row>
    <row r="301" spans="9:109" x14ac:dyDescent="0.2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96"/>
      <c r="AC301" s="96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CW301" s="96"/>
      <c r="CX301" s="96"/>
      <c r="CY301" s="96"/>
      <c r="CZ301" s="96"/>
      <c r="DA301" s="96"/>
      <c r="DB301" s="96"/>
      <c r="DC301" s="96"/>
      <c r="DD301" s="96"/>
      <c r="DE301" s="96"/>
    </row>
    <row r="302" spans="9:109" x14ac:dyDescent="0.2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96"/>
      <c r="AC302" s="96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CW302" s="96"/>
      <c r="CX302" s="96"/>
      <c r="CY302" s="96"/>
      <c r="CZ302" s="96"/>
      <c r="DA302" s="96"/>
      <c r="DB302" s="96"/>
      <c r="DC302" s="96"/>
      <c r="DD302" s="96"/>
      <c r="DE302" s="96"/>
    </row>
    <row r="303" spans="9:109" x14ac:dyDescent="0.2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96"/>
      <c r="AC303" s="96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CW303" s="96"/>
      <c r="CX303" s="96"/>
      <c r="CY303" s="96"/>
      <c r="CZ303" s="96"/>
      <c r="DA303" s="96"/>
      <c r="DB303" s="96"/>
      <c r="DC303" s="96"/>
      <c r="DD303" s="96"/>
      <c r="DE303" s="96"/>
    </row>
    <row r="304" spans="9:109" x14ac:dyDescent="0.2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96"/>
      <c r="AC304" s="96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CW304" s="96"/>
      <c r="CX304" s="96"/>
      <c r="CY304" s="96"/>
      <c r="CZ304" s="96"/>
      <c r="DA304" s="96"/>
      <c r="DB304" s="96"/>
      <c r="DC304" s="96"/>
      <c r="DD304" s="96"/>
      <c r="DE304" s="96"/>
    </row>
    <row r="305" spans="9:109" x14ac:dyDescent="0.2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96"/>
      <c r="AC305" s="96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CW305" s="96"/>
      <c r="CX305" s="96"/>
      <c r="CY305" s="96"/>
      <c r="CZ305" s="96"/>
      <c r="DA305" s="96"/>
      <c r="DB305" s="96"/>
      <c r="DC305" s="96"/>
      <c r="DD305" s="96"/>
      <c r="DE305" s="96"/>
    </row>
    <row r="306" spans="9:109" x14ac:dyDescent="0.2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96"/>
      <c r="AC306" s="96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CW306" s="96"/>
      <c r="CX306" s="96"/>
      <c r="CY306" s="96"/>
      <c r="CZ306" s="96"/>
      <c r="DA306" s="96"/>
      <c r="DB306" s="96"/>
      <c r="DC306" s="96"/>
      <c r="DD306" s="96"/>
      <c r="DE306" s="96"/>
    </row>
    <row r="307" spans="9:109" x14ac:dyDescent="0.2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96"/>
      <c r="AC307" s="96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CW307" s="96"/>
      <c r="CX307" s="96"/>
      <c r="CY307" s="96"/>
      <c r="CZ307" s="96"/>
      <c r="DA307" s="96"/>
      <c r="DB307" s="96"/>
      <c r="DC307" s="96"/>
      <c r="DD307" s="96"/>
      <c r="DE307" s="96"/>
    </row>
    <row r="308" spans="9:109" x14ac:dyDescent="0.2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96"/>
      <c r="AC308" s="96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CW308" s="96"/>
      <c r="CX308" s="96"/>
      <c r="CY308" s="96"/>
      <c r="CZ308" s="96"/>
      <c r="DA308" s="96"/>
      <c r="DB308" s="96"/>
      <c r="DC308" s="96"/>
      <c r="DD308" s="96"/>
      <c r="DE308" s="96"/>
    </row>
    <row r="309" spans="9:109" x14ac:dyDescent="0.2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96"/>
      <c r="AC309" s="96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CW309" s="96"/>
      <c r="CX309" s="96"/>
      <c r="CY309" s="96"/>
      <c r="CZ309" s="96"/>
      <c r="DA309" s="96"/>
      <c r="DB309" s="96"/>
      <c r="DC309" s="96"/>
      <c r="DD309" s="96"/>
      <c r="DE309" s="96"/>
    </row>
    <row r="310" spans="9:109" x14ac:dyDescent="0.2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96"/>
      <c r="AC310" s="96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CW310" s="96"/>
      <c r="CX310" s="96"/>
      <c r="CY310" s="96"/>
      <c r="CZ310" s="96"/>
      <c r="DA310" s="96"/>
      <c r="DB310" s="96"/>
      <c r="DC310" s="96"/>
      <c r="DD310" s="96"/>
      <c r="DE310" s="96"/>
    </row>
    <row r="311" spans="9:109" x14ac:dyDescent="0.2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96"/>
      <c r="AC311" s="96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CW311" s="96"/>
      <c r="CX311" s="96"/>
      <c r="CY311" s="96"/>
      <c r="CZ311" s="96"/>
      <c r="DA311" s="96"/>
      <c r="DB311" s="96"/>
      <c r="DC311" s="96"/>
      <c r="DD311" s="96"/>
      <c r="DE311" s="96"/>
    </row>
    <row r="312" spans="9:109" x14ac:dyDescent="0.2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CW312" s="96"/>
      <c r="CX312" s="96"/>
      <c r="CY312" s="96"/>
      <c r="CZ312" s="96"/>
      <c r="DA312" s="96"/>
      <c r="DB312" s="96"/>
      <c r="DC312" s="96"/>
      <c r="DD312" s="96"/>
      <c r="DE312" s="96"/>
    </row>
    <row r="313" spans="9:109" x14ac:dyDescent="0.2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CW313" s="96"/>
      <c r="CX313" s="96"/>
      <c r="CY313" s="96"/>
      <c r="CZ313" s="96"/>
      <c r="DA313" s="96"/>
      <c r="DB313" s="96"/>
      <c r="DC313" s="96"/>
      <c r="DD313" s="96"/>
      <c r="DE313" s="96"/>
    </row>
    <row r="314" spans="9:109" x14ac:dyDescent="0.2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CW314" s="96"/>
      <c r="CX314" s="96"/>
      <c r="CY314" s="96"/>
      <c r="CZ314" s="96"/>
      <c r="DA314" s="96"/>
      <c r="DB314" s="96"/>
      <c r="DC314" s="96"/>
      <c r="DD314" s="96"/>
      <c r="DE314" s="96"/>
    </row>
    <row r="315" spans="9:109" x14ac:dyDescent="0.2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CW315" s="96"/>
      <c r="CX315" s="96"/>
      <c r="CY315" s="96"/>
      <c r="CZ315" s="96"/>
      <c r="DA315" s="96"/>
      <c r="DB315" s="96"/>
      <c r="DC315" s="96"/>
      <c r="DD315" s="96"/>
      <c r="DE315" s="96"/>
    </row>
    <row r="316" spans="9:109" x14ac:dyDescent="0.2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CW316" s="96"/>
      <c r="CX316" s="96"/>
      <c r="CY316" s="96"/>
      <c r="CZ316" s="96"/>
      <c r="DA316" s="96"/>
      <c r="DB316" s="96"/>
      <c r="DC316" s="96"/>
      <c r="DD316" s="96"/>
      <c r="DE316" s="96"/>
    </row>
    <row r="317" spans="9:109" x14ac:dyDescent="0.2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CW317" s="96"/>
      <c r="CX317" s="96"/>
      <c r="CY317" s="96"/>
      <c r="CZ317" s="96"/>
      <c r="DA317" s="96"/>
      <c r="DB317" s="96"/>
      <c r="DC317" s="96"/>
      <c r="DD317" s="96"/>
      <c r="DE317" s="96"/>
    </row>
    <row r="318" spans="9:109" x14ac:dyDescent="0.2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CW318" s="96"/>
      <c r="CX318" s="96"/>
      <c r="CY318" s="96"/>
      <c r="CZ318" s="96"/>
      <c r="DA318" s="96"/>
      <c r="DB318" s="96"/>
      <c r="DC318" s="96"/>
      <c r="DD318" s="96"/>
      <c r="DE318" s="96"/>
    </row>
    <row r="319" spans="9:109" x14ac:dyDescent="0.2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CW319" s="96"/>
      <c r="CX319" s="96"/>
      <c r="CY319" s="96"/>
      <c r="CZ319" s="96"/>
      <c r="DA319" s="96"/>
      <c r="DB319" s="96"/>
      <c r="DC319" s="96"/>
      <c r="DD319" s="96"/>
      <c r="DE319" s="96"/>
    </row>
    <row r="320" spans="9:109" x14ac:dyDescent="0.2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CW320" s="96"/>
      <c r="CX320" s="96"/>
      <c r="CY320" s="96"/>
      <c r="CZ320" s="96"/>
      <c r="DA320" s="96"/>
      <c r="DB320" s="96"/>
      <c r="DC320" s="96"/>
      <c r="DD320" s="96"/>
      <c r="DE320" s="96"/>
    </row>
    <row r="321" spans="9:109" x14ac:dyDescent="0.2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CW321" s="96"/>
      <c r="CX321" s="96"/>
      <c r="CY321" s="96"/>
      <c r="CZ321" s="96"/>
      <c r="DA321" s="96"/>
      <c r="DB321" s="96"/>
      <c r="DC321" s="96"/>
      <c r="DD321" s="96"/>
      <c r="DE321" s="96"/>
    </row>
    <row r="322" spans="9:109" x14ac:dyDescent="0.2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CW322" s="96"/>
      <c r="CX322" s="96"/>
      <c r="CY322" s="96"/>
      <c r="CZ322" s="96"/>
      <c r="DA322" s="96"/>
      <c r="DB322" s="96"/>
      <c r="DC322" s="96"/>
      <c r="DD322" s="96"/>
      <c r="DE322" s="96"/>
    </row>
    <row r="323" spans="9:109" x14ac:dyDescent="0.2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CW323" s="96"/>
      <c r="CX323" s="96"/>
      <c r="CY323" s="96"/>
      <c r="CZ323" s="96"/>
      <c r="DA323" s="96"/>
      <c r="DB323" s="96"/>
      <c r="DC323" s="96"/>
      <c r="DD323" s="96"/>
      <c r="DE323" s="96"/>
    </row>
    <row r="324" spans="9:109" x14ac:dyDescent="0.2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CW324" s="96"/>
      <c r="CX324" s="96"/>
      <c r="CY324" s="96"/>
      <c r="CZ324" s="96"/>
      <c r="DA324" s="96"/>
      <c r="DB324" s="96"/>
      <c r="DC324" s="96"/>
      <c r="DD324" s="96"/>
      <c r="DE324" s="96"/>
    </row>
    <row r="325" spans="9:109" x14ac:dyDescent="0.2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CW325" s="96"/>
      <c r="CX325" s="96"/>
      <c r="CY325" s="96"/>
      <c r="CZ325" s="96"/>
      <c r="DA325" s="96"/>
      <c r="DB325" s="96"/>
      <c r="DC325" s="96"/>
      <c r="DD325" s="96"/>
      <c r="DE325" s="96"/>
    </row>
    <row r="326" spans="9:109" x14ac:dyDescent="0.2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CW326" s="96"/>
      <c r="CX326" s="96"/>
      <c r="CY326" s="96"/>
      <c r="CZ326" s="96"/>
      <c r="DA326" s="96"/>
      <c r="DB326" s="96"/>
      <c r="DC326" s="96"/>
      <c r="DD326" s="96"/>
      <c r="DE326" s="96"/>
    </row>
    <row r="327" spans="9:109" x14ac:dyDescent="0.2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CW327" s="96"/>
      <c r="CX327" s="96"/>
      <c r="CY327" s="96"/>
      <c r="CZ327" s="96"/>
      <c r="DA327" s="96"/>
      <c r="DB327" s="96"/>
      <c r="DC327" s="96"/>
      <c r="DD327" s="96"/>
      <c r="DE327" s="96"/>
    </row>
    <row r="328" spans="9:109" x14ac:dyDescent="0.2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CW328" s="96"/>
      <c r="CX328" s="96"/>
      <c r="CY328" s="96"/>
      <c r="CZ328" s="96"/>
      <c r="DA328" s="96"/>
      <c r="DB328" s="96"/>
      <c r="DC328" s="96"/>
      <c r="DD328" s="96"/>
      <c r="DE328" s="96"/>
    </row>
    <row r="329" spans="9:109" x14ac:dyDescent="0.2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CW329" s="96"/>
      <c r="CX329" s="96"/>
      <c r="CY329" s="96"/>
      <c r="CZ329" s="96"/>
      <c r="DA329" s="96"/>
      <c r="DB329" s="96"/>
      <c r="DC329" s="96"/>
      <c r="DD329" s="96"/>
      <c r="DE329" s="96"/>
    </row>
    <row r="330" spans="9:109" x14ac:dyDescent="0.2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CW330" s="96"/>
      <c r="CX330" s="96"/>
      <c r="CY330" s="96"/>
      <c r="CZ330" s="96"/>
      <c r="DA330" s="96"/>
      <c r="DB330" s="96"/>
      <c r="DC330" s="96"/>
      <c r="DD330" s="96"/>
      <c r="DE330" s="96"/>
    </row>
    <row r="331" spans="9:109" x14ac:dyDescent="0.2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CW331" s="96"/>
      <c r="CX331" s="96"/>
      <c r="CY331" s="96"/>
      <c r="CZ331" s="96"/>
      <c r="DA331" s="96"/>
      <c r="DB331" s="96"/>
      <c r="DC331" s="96"/>
      <c r="DD331" s="96"/>
      <c r="DE331" s="96"/>
    </row>
    <row r="332" spans="9:109" x14ac:dyDescent="0.2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CW332" s="96"/>
      <c r="CX332" s="96"/>
      <c r="CY332" s="96"/>
      <c r="CZ332" s="96"/>
      <c r="DA332" s="96"/>
      <c r="DB332" s="96"/>
      <c r="DC332" s="96"/>
      <c r="DD332" s="96"/>
      <c r="DE332" s="96"/>
    </row>
    <row r="333" spans="9:109" x14ac:dyDescent="0.2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CW333" s="96"/>
      <c r="CX333" s="96"/>
      <c r="CY333" s="96"/>
      <c r="CZ333" s="96"/>
      <c r="DA333" s="96"/>
      <c r="DB333" s="96"/>
      <c r="DC333" s="96"/>
      <c r="DD333" s="96"/>
      <c r="DE333" s="96"/>
    </row>
    <row r="334" spans="9:109" x14ac:dyDescent="0.2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CW334" s="96"/>
      <c r="CX334" s="96"/>
      <c r="CY334" s="96"/>
      <c r="CZ334" s="96"/>
      <c r="DA334" s="96"/>
      <c r="DB334" s="96"/>
      <c r="DC334" s="96"/>
      <c r="DD334" s="96"/>
      <c r="DE334" s="96"/>
    </row>
    <row r="335" spans="9:109" x14ac:dyDescent="0.2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CW335" s="96"/>
      <c r="CX335" s="96"/>
      <c r="CY335" s="96"/>
      <c r="CZ335" s="96"/>
      <c r="DA335" s="96"/>
      <c r="DB335" s="96"/>
      <c r="DC335" s="96"/>
      <c r="DD335" s="96"/>
      <c r="DE335" s="96"/>
    </row>
    <row r="336" spans="9:109" x14ac:dyDescent="0.2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CW336" s="96"/>
      <c r="CX336" s="96"/>
      <c r="CY336" s="96"/>
      <c r="CZ336" s="96"/>
      <c r="DA336" s="96"/>
      <c r="DB336" s="96"/>
      <c r="DC336" s="96"/>
      <c r="DD336" s="96"/>
      <c r="DE336" s="96"/>
    </row>
    <row r="337" spans="9:109" x14ac:dyDescent="0.2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CW337" s="96"/>
      <c r="CX337" s="96"/>
      <c r="CY337" s="96"/>
      <c r="CZ337" s="96"/>
      <c r="DA337" s="96"/>
      <c r="DB337" s="96"/>
      <c r="DC337" s="96"/>
      <c r="DD337" s="96"/>
      <c r="DE337" s="96"/>
    </row>
    <row r="338" spans="9:109" x14ac:dyDescent="0.2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CW338" s="96"/>
      <c r="CX338" s="96"/>
      <c r="CY338" s="96"/>
      <c r="CZ338" s="96"/>
      <c r="DA338" s="96"/>
      <c r="DB338" s="96"/>
      <c r="DC338" s="96"/>
      <c r="DD338" s="96"/>
      <c r="DE338" s="96"/>
    </row>
    <row r="339" spans="9:109" x14ac:dyDescent="0.2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CW339" s="96"/>
      <c r="CX339" s="96"/>
      <c r="CY339" s="96"/>
      <c r="CZ339" s="96"/>
      <c r="DA339" s="96"/>
      <c r="DB339" s="96"/>
      <c r="DC339" s="96"/>
      <c r="DD339" s="96"/>
      <c r="DE339" s="96"/>
    </row>
    <row r="340" spans="9:109" x14ac:dyDescent="0.2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CW340" s="96"/>
      <c r="CX340" s="96"/>
      <c r="CY340" s="96"/>
      <c r="CZ340" s="96"/>
      <c r="DA340" s="96"/>
      <c r="DB340" s="96"/>
      <c r="DC340" s="96"/>
      <c r="DD340" s="96"/>
      <c r="DE340" s="96"/>
    </row>
    <row r="341" spans="9:109" x14ac:dyDescent="0.2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CW341" s="96"/>
      <c r="CX341" s="96"/>
      <c r="CY341" s="96"/>
      <c r="CZ341" s="96"/>
      <c r="DA341" s="96"/>
      <c r="DB341" s="96"/>
      <c r="DC341" s="96"/>
      <c r="DD341" s="96"/>
      <c r="DE341" s="96"/>
    </row>
    <row r="342" spans="9:109" x14ac:dyDescent="0.2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CW342" s="96"/>
      <c r="CX342" s="96"/>
      <c r="CY342" s="96"/>
      <c r="CZ342" s="96"/>
      <c r="DA342" s="96"/>
      <c r="DB342" s="96"/>
      <c r="DC342" s="96"/>
      <c r="DD342" s="96"/>
      <c r="DE342" s="96"/>
    </row>
    <row r="343" spans="9:109" x14ac:dyDescent="0.2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CW343" s="96"/>
      <c r="CX343" s="96"/>
      <c r="CY343" s="96"/>
      <c r="CZ343" s="96"/>
      <c r="DA343" s="96"/>
      <c r="DB343" s="96"/>
      <c r="DC343" s="96"/>
      <c r="DD343" s="96"/>
      <c r="DE343" s="96"/>
    </row>
    <row r="344" spans="9:109" x14ac:dyDescent="0.2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CW344" s="96"/>
      <c r="CX344" s="96"/>
      <c r="CY344" s="96"/>
      <c r="CZ344" s="96"/>
      <c r="DA344" s="96"/>
      <c r="DB344" s="96"/>
      <c r="DC344" s="96"/>
      <c r="DD344" s="96"/>
      <c r="DE344" s="96"/>
    </row>
    <row r="345" spans="9:109" x14ac:dyDescent="0.2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CW345" s="96"/>
      <c r="CX345" s="96"/>
      <c r="CY345" s="96"/>
      <c r="CZ345" s="96"/>
      <c r="DA345" s="96"/>
      <c r="DB345" s="96"/>
      <c r="DC345" s="96"/>
      <c r="DD345" s="96"/>
      <c r="DE345" s="96"/>
    </row>
    <row r="346" spans="9:109" x14ac:dyDescent="0.2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CW346" s="96"/>
      <c r="CX346" s="96"/>
      <c r="CY346" s="96"/>
      <c r="CZ346" s="96"/>
      <c r="DA346" s="96"/>
      <c r="DB346" s="96"/>
      <c r="DC346" s="96"/>
      <c r="DD346" s="96"/>
      <c r="DE346" s="96"/>
    </row>
    <row r="347" spans="9:109" x14ac:dyDescent="0.2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CW347" s="96"/>
      <c r="CX347" s="96"/>
      <c r="CY347" s="96"/>
      <c r="CZ347" s="96"/>
      <c r="DA347" s="96"/>
      <c r="DB347" s="96"/>
      <c r="DC347" s="96"/>
      <c r="DD347" s="96"/>
      <c r="DE347" s="96"/>
    </row>
    <row r="348" spans="9:109" x14ac:dyDescent="0.2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CW348" s="96"/>
      <c r="CX348" s="96"/>
      <c r="CY348" s="96"/>
      <c r="CZ348" s="96"/>
      <c r="DA348" s="96"/>
      <c r="DB348" s="96"/>
      <c r="DC348" s="96"/>
      <c r="DD348" s="96"/>
      <c r="DE348" s="96"/>
    </row>
    <row r="349" spans="9:109" x14ac:dyDescent="0.2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CW349" s="96"/>
      <c r="CX349" s="96"/>
      <c r="CY349" s="96"/>
      <c r="CZ349" s="96"/>
      <c r="DA349" s="96"/>
      <c r="DB349" s="96"/>
      <c r="DC349" s="96"/>
      <c r="DD349" s="96"/>
      <c r="DE349" s="96"/>
    </row>
    <row r="350" spans="9:109" x14ac:dyDescent="0.2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CW350" s="96"/>
      <c r="CX350" s="96"/>
      <c r="CY350" s="96"/>
      <c r="CZ350" s="96"/>
      <c r="DA350" s="96"/>
      <c r="DB350" s="96"/>
      <c r="DC350" s="96"/>
      <c r="DD350" s="96"/>
      <c r="DE350" s="96"/>
    </row>
    <row r="351" spans="9:109" x14ac:dyDescent="0.2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CW351" s="96"/>
      <c r="CX351" s="96"/>
      <c r="CY351" s="96"/>
      <c r="CZ351" s="96"/>
      <c r="DA351" s="96"/>
      <c r="DB351" s="96"/>
      <c r="DC351" s="96"/>
      <c r="DD351" s="96"/>
      <c r="DE351" s="96"/>
    </row>
    <row r="352" spans="9:109" x14ac:dyDescent="0.2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CW352" s="96"/>
      <c r="CX352" s="96"/>
      <c r="CY352" s="96"/>
      <c r="CZ352" s="96"/>
      <c r="DA352" s="96"/>
      <c r="DB352" s="96"/>
      <c r="DC352" s="96"/>
      <c r="DD352" s="96"/>
      <c r="DE352" s="96"/>
    </row>
    <row r="353" spans="9:109" x14ac:dyDescent="0.2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CW353" s="96"/>
      <c r="CX353" s="96"/>
      <c r="CY353" s="96"/>
      <c r="CZ353" s="96"/>
      <c r="DA353" s="96"/>
      <c r="DB353" s="96"/>
      <c r="DC353" s="96"/>
      <c r="DD353" s="96"/>
      <c r="DE353" s="96"/>
    </row>
    <row r="354" spans="9:109" x14ac:dyDescent="0.2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CW354" s="96"/>
      <c r="CX354" s="96"/>
      <c r="CY354" s="96"/>
      <c r="CZ354" s="96"/>
      <c r="DA354" s="96"/>
      <c r="DB354" s="96"/>
      <c r="DC354" s="96"/>
      <c r="DD354" s="96"/>
      <c r="DE354" s="96"/>
    </row>
    <row r="355" spans="9:109" x14ac:dyDescent="0.2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CW355" s="96"/>
      <c r="CX355" s="96"/>
      <c r="CY355" s="96"/>
      <c r="CZ355" s="96"/>
      <c r="DA355" s="96"/>
      <c r="DB355" s="96"/>
      <c r="DC355" s="96"/>
      <c r="DD355" s="96"/>
      <c r="DE355" s="96"/>
    </row>
    <row r="356" spans="9:109" x14ac:dyDescent="0.2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CW356" s="96"/>
      <c r="CX356" s="96"/>
      <c r="CY356" s="96"/>
      <c r="CZ356" s="96"/>
      <c r="DA356" s="96"/>
      <c r="DB356" s="96"/>
      <c r="DC356" s="96"/>
      <c r="DD356" s="96"/>
      <c r="DE356" s="96"/>
    </row>
    <row r="357" spans="9:109" x14ac:dyDescent="0.2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CW357" s="96"/>
      <c r="CX357" s="96"/>
      <c r="CY357" s="96"/>
      <c r="CZ357" s="96"/>
      <c r="DA357" s="96"/>
      <c r="DB357" s="96"/>
      <c r="DC357" s="96"/>
      <c r="DD357" s="96"/>
      <c r="DE357" s="96"/>
    </row>
    <row r="358" spans="9:109" x14ac:dyDescent="0.2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CW358" s="96"/>
      <c r="CX358" s="96"/>
      <c r="CY358" s="96"/>
      <c r="CZ358" s="96"/>
      <c r="DA358" s="96"/>
      <c r="DB358" s="96"/>
      <c r="DC358" s="96"/>
      <c r="DD358" s="96"/>
      <c r="DE358" s="96"/>
    </row>
    <row r="359" spans="9:109" x14ac:dyDescent="0.2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CW359" s="96"/>
      <c r="CX359" s="96"/>
      <c r="CY359" s="96"/>
      <c r="CZ359" s="96"/>
      <c r="DA359" s="96"/>
      <c r="DB359" s="96"/>
      <c r="DC359" s="96"/>
      <c r="DD359" s="96"/>
      <c r="DE359" s="96"/>
    </row>
    <row r="360" spans="9:109" x14ac:dyDescent="0.2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CW360" s="96"/>
      <c r="CX360" s="96"/>
      <c r="CY360" s="96"/>
      <c r="CZ360" s="96"/>
      <c r="DA360" s="96"/>
      <c r="DB360" s="96"/>
      <c r="DC360" s="96"/>
      <c r="DD360" s="96"/>
      <c r="DE360" s="96"/>
    </row>
    <row r="361" spans="9:109" x14ac:dyDescent="0.2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CW361" s="96"/>
      <c r="CX361" s="96"/>
      <c r="CY361" s="96"/>
      <c r="CZ361" s="96"/>
      <c r="DA361" s="96"/>
      <c r="DB361" s="96"/>
      <c r="DC361" s="96"/>
      <c r="DD361" s="96"/>
      <c r="DE361" s="96"/>
    </row>
    <row r="362" spans="9:109" x14ac:dyDescent="0.2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CW362" s="96"/>
      <c r="CX362" s="96"/>
      <c r="CY362" s="96"/>
      <c r="CZ362" s="96"/>
      <c r="DA362" s="96"/>
      <c r="DB362" s="96"/>
      <c r="DC362" s="96"/>
      <c r="DD362" s="96"/>
      <c r="DE362" s="96"/>
    </row>
    <row r="363" spans="9:109" x14ac:dyDescent="0.2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CW363" s="96"/>
      <c r="CX363" s="96"/>
      <c r="CY363" s="96"/>
      <c r="CZ363" s="96"/>
      <c r="DA363" s="96"/>
      <c r="DB363" s="96"/>
      <c r="DC363" s="96"/>
      <c r="DD363" s="96"/>
      <c r="DE363" s="96"/>
    </row>
    <row r="364" spans="9:109" x14ac:dyDescent="0.2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CW364" s="96"/>
      <c r="CX364" s="96"/>
      <c r="CY364" s="96"/>
      <c r="CZ364" s="96"/>
      <c r="DA364" s="96"/>
      <c r="DB364" s="96"/>
      <c r="DC364" s="96"/>
      <c r="DD364" s="96"/>
      <c r="DE364" s="96"/>
    </row>
    <row r="365" spans="9:109" x14ac:dyDescent="0.2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CW365" s="96"/>
      <c r="CX365" s="96"/>
      <c r="CY365" s="96"/>
      <c r="CZ365" s="96"/>
      <c r="DA365" s="96"/>
      <c r="DB365" s="96"/>
      <c r="DC365" s="96"/>
      <c r="DD365" s="96"/>
      <c r="DE365" s="96"/>
    </row>
    <row r="366" spans="9:109" x14ac:dyDescent="0.2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CW366" s="96"/>
      <c r="CX366" s="96"/>
      <c r="CY366" s="96"/>
      <c r="CZ366" s="96"/>
      <c r="DA366" s="96"/>
      <c r="DB366" s="96"/>
      <c r="DC366" s="96"/>
      <c r="DD366" s="96"/>
      <c r="DE366" s="96"/>
    </row>
    <row r="367" spans="9:109" x14ac:dyDescent="0.2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CW367" s="96"/>
      <c r="CX367" s="96"/>
      <c r="CY367" s="96"/>
      <c r="CZ367" s="96"/>
      <c r="DA367" s="96"/>
      <c r="DB367" s="96"/>
      <c r="DC367" s="96"/>
      <c r="DD367" s="96"/>
      <c r="DE367" s="96"/>
    </row>
    <row r="368" spans="9:109" x14ac:dyDescent="0.2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CW368" s="96"/>
      <c r="CX368" s="96"/>
      <c r="CY368" s="96"/>
      <c r="CZ368" s="96"/>
      <c r="DA368" s="96"/>
      <c r="DB368" s="96"/>
      <c r="DC368" s="96"/>
      <c r="DD368" s="96"/>
      <c r="DE368" s="96"/>
    </row>
    <row r="369" spans="9:109" x14ac:dyDescent="0.2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CW369" s="96"/>
      <c r="CX369" s="96"/>
      <c r="CY369" s="96"/>
      <c r="CZ369" s="96"/>
      <c r="DA369" s="96"/>
      <c r="DB369" s="96"/>
      <c r="DC369" s="96"/>
      <c r="DD369" s="96"/>
      <c r="DE369" s="96"/>
    </row>
    <row r="370" spans="9:109" x14ac:dyDescent="0.2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CW370" s="96"/>
      <c r="CX370" s="96"/>
      <c r="CY370" s="96"/>
      <c r="CZ370" s="96"/>
      <c r="DA370" s="96"/>
      <c r="DB370" s="96"/>
      <c r="DC370" s="96"/>
      <c r="DD370" s="96"/>
      <c r="DE370" s="96"/>
    </row>
    <row r="371" spans="9:109" x14ac:dyDescent="0.2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CW371" s="96"/>
      <c r="CX371" s="96"/>
      <c r="CY371" s="96"/>
      <c r="CZ371" s="96"/>
      <c r="DA371" s="96"/>
      <c r="DB371" s="96"/>
      <c r="DC371" s="96"/>
      <c r="DD371" s="96"/>
      <c r="DE371" s="96"/>
    </row>
    <row r="372" spans="9:109" x14ac:dyDescent="0.2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CW372" s="96"/>
      <c r="CX372" s="96"/>
      <c r="CY372" s="96"/>
      <c r="CZ372" s="96"/>
      <c r="DA372" s="96"/>
      <c r="DB372" s="96"/>
      <c r="DC372" s="96"/>
      <c r="DD372" s="96"/>
      <c r="DE372" s="96"/>
    </row>
    <row r="373" spans="9:109" x14ac:dyDescent="0.2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CW373" s="96"/>
      <c r="CX373" s="96"/>
      <c r="CY373" s="96"/>
      <c r="CZ373" s="96"/>
      <c r="DA373" s="96"/>
      <c r="DB373" s="96"/>
      <c r="DC373" s="96"/>
      <c r="DD373" s="96"/>
      <c r="DE373" s="96"/>
    </row>
    <row r="374" spans="9:109" x14ac:dyDescent="0.2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CW374" s="96"/>
      <c r="CX374" s="96"/>
      <c r="CY374" s="96"/>
      <c r="CZ374" s="96"/>
      <c r="DA374" s="96"/>
      <c r="DB374" s="96"/>
      <c r="DC374" s="96"/>
      <c r="DD374" s="96"/>
      <c r="DE374" s="96"/>
    </row>
    <row r="375" spans="9:109" x14ac:dyDescent="0.2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CW375" s="96"/>
      <c r="CX375" s="96"/>
      <c r="CY375" s="96"/>
      <c r="CZ375" s="96"/>
      <c r="DA375" s="96"/>
      <c r="DB375" s="96"/>
      <c r="DC375" s="96"/>
      <c r="DD375" s="96"/>
      <c r="DE375" s="96"/>
    </row>
    <row r="376" spans="9:109" x14ac:dyDescent="0.2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CW376" s="96"/>
      <c r="CX376" s="96"/>
      <c r="CY376" s="96"/>
      <c r="CZ376" s="96"/>
      <c r="DA376" s="96"/>
      <c r="DB376" s="96"/>
      <c r="DC376" s="96"/>
      <c r="DD376" s="96"/>
      <c r="DE376" s="96"/>
    </row>
    <row r="377" spans="9:109" x14ac:dyDescent="0.2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CW377" s="96"/>
      <c r="CX377" s="96"/>
      <c r="CY377" s="96"/>
      <c r="CZ377" s="96"/>
      <c r="DA377" s="96"/>
      <c r="DB377" s="96"/>
      <c r="DC377" s="96"/>
      <c r="DD377" s="96"/>
      <c r="DE377" s="96"/>
    </row>
    <row r="378" spans="9:109" x14ac:dyDescent="0.2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CW378" s="96"/>
      <c r="CX378" s="96"/>
      <c r="CY378" s="96"/>
      <c r="CZ378" s="96"/>
      <c r="DA378" s="96"/>
      <c r="DB378" s="96"/>
      <c r="DC378" s="96"/>
      <c r="DD378" s="96"/>
      <c r="DE378" s="96"/>
    </row>
    <row r="379" spans="9:109" x14ac:dyDescent="0.2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CW379" s="96"/>
      <c r="CX379" s="96"/>
      <c r="CY379" s="96"/>
      <c r="CZ379" s="96"/>
      <c r="DA379" s="96"/>
      <c r="DB379" s="96"/>
      <c r="DC379" s="96"/>
      <c r="DD379" s="96"/>
      <c r="DE379" s="96"/>
    </row>
    <row r="380" spans="9:109" x14ac:dyDescent="0.2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CW380" s="96"/>
      <c r="CX380" s="96"/>
      <c r="CY380" s="96"/>
      <c r="CZ380" s="96"/>
      <c r="DA380" s="96"/>
      <c r="DB380" s="96"/>
      <c r="DC380" s="96"/>
      <c r="DD380" s="96"/>
      <c r="DE380" s="96"/>
    </row>
    <row r="381" spans="9:109" x14ac:dyDescent="0.2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CW381" s="96"/>
      <c r="CX381" s="96"/>
      <c r="CY381" s="96"/>
      <c r="CZ381" s="96"/>
      <c r="DA381" s="96"/>
      <c r="DB381" s="96"/>
      <c r="DC381" s="96"/>
      <c r="DD381" s="96"/>
      <c r="DE381" s="96"/>
    </row>
    <row r="382" spans="9:109" x14ac:dyDescent="0.2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CW382" s="96"/>
      <c r="CX382" s="96"/>
      <c r="CY382" s="96"/>
      <c r="CZ382" s="96"/>
      <c r="DA382" s="96"/>
      <c r="DB382" s="96"/>
      <c r="DC382" s="96"/>
      <c r="DD382" s="96"/>
      <c r="DE382" s="96"/>
    </row>
    <row r="383" spans="9:109" x14ac:dyDescent="0.2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CW383" s="96"/>
      <c r="CX383" s="96"/>
      <c r="CY383" s="96"/>
      <c r="CZ383" s="96"/>
      <c r="DA383" s="96"/>
      <c r="DB383" s="96"/>
      <c r="DC383" s="96"/>
      <c r="DD383" s="96"/>
      <c r="DE383" s="96"/>
    </row>
    <row r="384" spans="9:109" x14ac:dyDescent="0.2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CW384" s="96"/>
      <c r="CX384" s="96"/>
      <c r="CY384" s="96"/>
      <c r="CZ384" s="96"/>
      <c r="DA384" s="96"/>
      <c r="DB384" s="96"/>
      <c r="DC384" s="96"/>
      <c r="DD384" s="96"/>
      <c r="DE384" s="96"/>
    </row>
    <row r="385" spans="9:109" x14ac:dyDescent="0.2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CW385" s="96"/>
      <c r="CX385" s="96"/>
      <c r="CY385" s="96"/>
      <c r="CZ385" s="96"/>
      <c r="DA385" s="96"/>
      <c r="DB385" s="96"/>
      <c r="DC385" s="96"/>
      <c r="DD385" s="96"/>
      <c r="DE385" s="96"/>
    </row>
    <row r="386" spans="9:109" x14ac:dyDescent="0.2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CW386" s="96"/>
      <c r="CX386" s="96"/>
      <c r="CY386" s="96"/>
      <c r="CZ386" s="96"/>
      <c r="DA386" s="96"/>
      <c r="DB386" s="96"/>
      <c r="DC386" s="96"/>
      <c r="DD386" s="96"/>
      <c r="DE386" s="96"/>
    </row>
    <row r="387" spans="9:109" x14ac:dyDescent="0.2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CW387" s="96"/>
      <c r="CX387" s="96"/>
      <c r="CY387" s="96"/>
      <c r="CZ387" s="96"/>
      <c r="DA387" s="96"/>
      <c r="DB387" s="96"/>
      <c r="DC387" s="96"/>
      <c r="DD387" s="96"/>
      <c r="DE387" s="96"/>
    </row>
    <row r="388" spans="9:109" x14ac:dyDescent="0.2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CW388" s="96"/>
      <c r="CX388" s="96"/>
      <c r="CY388" s="96"/>
      <c r="CZ388" s="96"/>
      <c r="DA388" s="96"/>
      <c r="DB388" s="96"/>
      <c r="DC388" s="96"/>
      <c r="DD388" s="96"/>
      <c r="DE388" s="96"/>
    </row>
    <row r="389" spans="9:109" x14ac:dyDescent="0.2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CW389" s="96"/>
      <c r="CX389" s="96"/>
      <c r="CY389" s="96"/>
      <c r="CZ389" s="96"/>
      <c r="DA389" s="96"/>
      <c r="DB389" s="96"/>
      <c r="DC389" s="96"/>
      <c r="DD389" s="96"/>
      <c r="DE389" s="96"/>
    </row>
    <row r="390" spans="9:109" x14ac:dyDescent="0.2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CW390" s="96"/>
      <c r="CX390" s="96"/>
      <c r="CY390" s="96"/>
      <c r="CZ390" s="96"/>
      <c r="DA390" s="96"/>
      <c r="DB390" s="96"/>
      <c r="DC390" s="96"/>
      <c r="DD390" s="96"/>
      <c r="DE390" s="96"/>
    </row>
    <row r="391" spans="9:109" x14ac:dyDescent="0.2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CW391" s="96"/>
      <c r="CX391" s="96"/>
      <c r="CY391" s="96"/>
      <c r="CZ391" s="96"/>
      <c r="DA391" s="96"/>
      <c r="DB391" s="96"/>
      <c r="DC391" s="96"/>
      <c r="DD391" s="96"/>
      <c r="DE391" s="96"/>
    </row>
    <row r="392" spans="9:109" x14ac:dyDescent="0.2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CW392" s="96"/>
      <c r="CX392" s="96"/>
      <c r="CY392" s="96"/>
      <c r="CZ392" s="96"/>
      <c r="DA392" s="96"/>
      <c r="DB392" s="96"/>
      <c r="DC392" s="96"/>
      <c r="DD392" s="96"/>
      <c r="DE392" s="96"/>
    </row>
    <row r="393" spans="9:109" x14ac:dyDescent="0.2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CW393" s="96"/>
      <c r="CX393" s="96"/>
      <c r="CY393" s="96"/>
      <c r="CZ393" s="96"/>
      <c r="DA393" s="96"/>
      <c r="DB393" s="96"/>
      <c r="DC393" s="96"/>
      <c r="DD393" s="96"/>
      <c r="DE393" s="96"/>
    </row>
    <row r="394" spans="9:109" x14ac:dyDescent="0.2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CW394" s="96"/>
      <c r="CX394" s="96"/>
      <c r="CY394" s="96"/>
      <c r="CZ394" s="96"/>
      <c r="DA394" s="96"/>
      <c r="DB394" s="96"/>
      <c r="DC394" s="96"/>
      <c r="DD394" s="96"/>
      <c r="DE394" s="96"/>
    </row>
    <row r="395" spans="9:109" x14ac:dyDescent="0.2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CW395" s="96"/>
      <c r="CX395" s="96"/>
      <c r="CY395" s="96"/>
      <c r="CZ395" s="96"/>
      <c r="DA395" s="96"/>
      <c r="DB395" s="96"/>
      <c r="DC395" s="96"/>
      <c r="DD395" s="96"/>
      <c r="DE395" s="96"/>
    </row>
    <row r="396" spans="9:109" x14ac:dyDescent="0.2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CW396" s="96"/>
      <c r="CX396" s="96"/>
      <c r="CY396" s="96"/>
      <c r="CZ396" s="96"/>
      <c r="DA396" s="96"/>
      <c r="DB396" s="96"/>
      <c r="DC396" s="96"/>
      <c r="DD396" s="96"/>
      <c r="DE396" s="96"/>
    </row>
    <row r="397" spans="9:109" x14ac:dyDescent="0.2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CW397" s="96"/>
      <c r="CX397" s="96"/>
      <c r="CY397" s="96"/>
      <c r="CZ397" s="96"/>
      <c r="DA397" s="96"/>
      <c r="DB397" s="96"/>
      <c r="DC397" s="96"/>
      <c r="DD397" s="96"/>
      <c r="DE397" s="96"/>
    </row>
    <row r="398" spans="9:109" x14ac:dyDescent="0.2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CW398" s="96"/>
      <c r="CX398" s="96"/>
      <c r="CY398" s="96"/>
      <c r="CZ398" s="96"/>
      <c r="DA398" s="96"/>
      <c r="DB398" s="96"/>
      <c r="DC398" s="96"/>
      <c r="DD398" s="96"/>
      <c r="DE398" s="96"/>
    </row>
    <row r="399" spans="9:109" x14ac:dyDescent="0.2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CW399" s="96"/>
      <c r="CX399" s="96"/>
      <c r="CY399" s="96"/>
      <c r="CZ399" s="96"/>
      <c r="DA399" s="96"/>
      <c r="DB399" s="96"/>
      <c r="DC399" s="96"/>
      <c r="DD399" s="96"/>
      <c r="DE399" s="96"/>
    </row>
    <row r="400" spans="9:109" x14ac:dyDescent="0.2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CW400" s="96"/>
      <c r="CX400" s="96"/>
      <c r="CY400" s="96"/>
      <c r="CZ400" s="96"/>
      <c r="DA400" s="96"/>
      <c r="DB400" s="96"/>
      <c r="DC400" s="96"/>
      <c r="DD400" s="96"/>
      <c r="DE400" s="96"/>
    </row>
    <row r="401" spans="9:109" x14ac:dyDescent="0.2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CW401" s="96"/>
      <c r="CX401" s="96"/>
      <c r="CY401" s="96"/>
      <c r="CZ401" s="96"/>
      <c r="DA401" s="96"/>
      <c r="DB401" s="96"/>
      <c r="DC401" s="96"/>
      <c r="DD401" s="96"/>
      <c r="DE401" s="96"/>
    </row>
    <row r="402" spans="9:109" x14ac:dyDescent="0.2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CW402" s="96"/>
      <c r="CX402" s="96"/>
      <c r="CY402" s="96"/>
      <c r="CZ402" s="96"/>
      <c r="DA402" s="96"/>
      <c r="DB402" s="96"/>
      <c r="DC402" s="96"/>
      <c r="DD402" s="96"/>
      <c r="DE402" s="96"/>
    </row>
    <row r="403" spans="9:109" x14ac:dyDescent="0.2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CW403" s="96"/>
      <c r="CX403" s="96"/>
      <c r="CY403" s="96"/>
      <c r="CZ403" s="96"/>
      <c r="DA403" s="96"/>
      <c r="DB403" s="96"/>
      <c r="DC403" s="96"/>
      <c r="DD403" s="96"/>
      <c r="DE403" s="96"/>
    </row>
    <row r="404" spans="9:109" x14ac:dyDescent="0.2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CW404" s="96"/>
      <c r="CX404" s="96"/>
      <c r="CY404" s="96"/>
      <c r="CZ404" s="96"/>
      <c r="DA404" s="96"/>
      <c r="DB404" s="96"/>
      <c r="DC404" s="96"/>
      <c r="DD404" s="96"/>
      <c r="DE404" s="96"/>
    </row>
    <row r="405" spans="9:109" x14ac:dyDescent="0.2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CW405" s="96"/>
      <c r="CX405" s="96"/>
      <c r="CY405" s="96"/>
      <c r="CZ405" s="96"/>
      <c r="DA405" s="96"/>
      <c r="DB405" s="96"/>
      <c r="DC405" s="96"/>
      <c r="DD405" s="96"/>
      <c r="DE405" s="96"/>
    </row>
    <row r="406" spans="9:109" x14ac:dyDescent="0.2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CW406" s="96"/>
      <c r="CX406" s="96"/>
      <c r="CY406" s="96"/>
      <c r="CZ406" s="96"/>
      <c r="DA406" s="96"/>
      <c r="DB406" s="96"/>
      <c r="DC406" s="96"/>
      <c r="DD406" s="96"/>
      <c r="DE406" s="96"/>
    </row>
    <row r="407" spans="9:109" x14ac:dyDescent="0.2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CW407" s="96"/>
      <c r="CX407" s="96"/>
      <c r="CY407" s="96"/>
      <c r="CZ407" s="96"/>
      <c r="DA407" s="96"/>
      <c r="DB407" s="96"/>
      <c r="DC407" s="96"/>
      <c r="DD407" s="96"/>
      <c r="DE407" s="96"/>
    </row>
    <row r="408" spans="9:109" x14ac:dyDescent="0.2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CW408" s="96"/>
      <c r="CX408" s="96"/>
      <c r="CY408" s="96"/>
      <c r="CZ408" s="96"/>
      <c r="DA408" s="96"/>
      <c r="DB408" s="96"/>
      <c r="DC408" s="96"/>
      <c r="DD408" s="96"/>
      <c r="DE408" s="96"/>
    </row>
    <row r="409" spans="9:109" x14ac:dyDescent="0.2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CW409" s="96"/>
      <c r="CX409" s="96"/>
      <c r="CY409" s="96"/>
      <c r="CZ409" s="96"/>
      <c r="DA409" s="96"/>
      <c r="DB409" s="96"/>
      <c r="DC409" s="96"/>
      <c r="DD409" s="96"/>
      <c r="DE409" s="96"/>
    </row>
    <row r="410" spans="9:109" x14ac:dyDescent="0.2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CW410" s="96"/>
      <c r="CX410" s="96"/>
      <c r="CY410" s="96"/>
      <c r="CZ410" s="96"/>
      <c r="DA410" s="96"/>
      <c r="DB410" s="96"/>
      <c r="DC410" s="96"/>
      <c r="DD410" s="96"/>
      <c r="DE410" s="96"/>
    </row>
    <row r="411" spans="9:109" x14ac:dyDescent="0.2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CW411" s="96"/>
      <c r="CX411" s="96"/>
      <c r="CY411" s="96"/>
      <c r="CZ411" s="96"/>
      <c r="DA411" s="96"/>
      <c r="DB411" s="96"/>
      <c r="DC411" s="96"/>
      <c r="DD411" s="96"/>
      <c r="DE411" s="96"/>
    </row>
    <row r="412" spans="9:109" x14ac:dyDescent="0.2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CW412" s="96"/>
      <c r="CX412" s="96"/>
      <c r="CY412" s="96"/>
      <c r="CZ412" s="96"/>
      <c r="DA412" s="96"/>
      <c r="DB412" s="96"/>
      <c r="DC412" s="96"/>
      <c r="DD412" s="96"/>
      <c r="DE412" s="96"/>
    </row>
    <row r="413" spans="9:109" x14ac:dyDescent="0.2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CW413" s="96"/>
      <c r="CX413" s="96"/>
      <c r="CY413" s="96"/>
      <c r="CZ413" s="96"/>
      <c r="DA413" s="96"/>
      <c r="DB413" s="96"/>
      <c r="DC413" s="96"/>
      <c r="DD413" s="96"/>
      <c r="DE413" s="96"/>
    </row>
    <row r="414" spans="9:109" x14ac:dyDescent="0.2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CW414" s="96"/>
      <c r="CX414" s="96"/>
      <c r="CY414" s="96"/>
      <c r="CZ414" s="96"/>
      <c r="DA414" s="96"/>
      <c r="DB414" s="96"/>
      <c r="DC414" s="96"/>
      <c r="DD414" s="96"/>
      <c r="DE414" s="96"/>
    </row>
    <row r="415" spans="9:109" x14ac:dyDescent="0.2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CW415" s="96"/>
      <c r="CX415" s="96"/>
      <c r="CY415" s="96"/>
      <c r="CZ415" s="96"/>
      <c r="DA415" s="96"/>
      <c r="DB415" s="96"/>
      <c r="DC415" s="96"/>
      <c r="DD415" s="96"/>
      <c r="DE415" s="96"/>
    </row>
    <row r="416" spans="9:109" x14ac:dyDescent="0.2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CW416" s="96"/>
      <c r="CX416" s="96"/>
      <c r="CY416" s="96"/>
      <c r="CZ416" s="96"/>
      <c r="DA416" s="96"/>
      <c r="DB416" s="96"/>
      <c r="DC416" s="96"/>
      <c r="DD416" s="96"/>
      <c r="DE416" s="96"/>
    </row>
    <row r="417" spans="9:109" x14ac:dyDescent="0.2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CW417" s="96"/>
      <c r="CX417" s="96"/>
      <c r="CY417" s="96"/>
      <c r="CZ417" s="96"/>
      <c r="DA417" s="96"/>
      <c r="DB417" s="96"/>
      <c r="DC417" s="96"/>
      <c r="DD417" s="96"/>
      <c r="DE417" s="96"/>
    </row>
    <row r="418" spans="9:109" x14ac:dyDescent="0.2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CW418" s="96"/>
      <c r="CX418" s="96"/>
      <c r="CY418" s="96"/>
      <c r="CZ418" s="96"/>
      <c r="DA418" s="96"/>
      <c r="DB418" s="96"/>
      <c r="DC418" s="96"/>
      <c r="DD418" s="96"/>
      <c r="DE418" s="96"/>
    </row>
    <row r="419" spans="9:109" x14ac:dyDescent="0.2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9:109" x14ac:dyDescent="0.2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9:109" x14ac:dyDescent="0.2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9:109" x14ac:dyDescent="0.2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9:109" x14ac:dyDescent="0.2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9:109" x14ac:dyDescent="0.2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9:109" x14ac:dyDescent="0.2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9:109" x14ac:dyDescent="0.2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9:109" x14ac:dyDescent="0.2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9:109" x14ac:dyDescent="0.2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9:109" x14ac:dyDescent="0.2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9:109" x14ac:dyDescent="0.2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9:109" x14ac:dyDescent="0.2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9:109" x14ac:dyDescent="0.2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9:43" x14ac:dyDescent="0.2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9:43" x14ac:dyDescent="0.2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9:43" x14ac:dyDescent="0.2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9:43" x14ac:dyDescent="0.2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9:43" x14ac:dyDescent="0.2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9:43" x14ac:dyDescent="0.2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9:43" x14ac:dyDescent="0.2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9:43" x14ac:dyDescent="0.2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9:43" x14ac:dyDescent="0.2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9:43" x14ac:dyDescent="0.2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9:43" x14ac:dyDescent="0.2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9:43" x14ac:dyDescent="0.2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9:43" x14ac:dyDescent="0.2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9:43" x14ac:dyDescent="0.2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9:43" x14ac:dyDescent="0.2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9:43" x14ac:dyDescent="0.2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9:43" x14ac:dyDescent="0.2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9:43" x14ac:dyDescent="0.2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9:43" x14ac:dyDescent="0.2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9:43" x14ac:dyDescent="0.2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9:43" x14ac:dyDescent="0.2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9:43" x14ac:dyDescent="0.2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9:43" x14ac:dyDescent="0.2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9:43" x14ac:dyDescent="0.2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9:43" x14ac:dyDescent="0.2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9:43" x14ac:dyDescent="0.2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9:43" x14ac:dyDescent="0.2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9:43" x14ac:dyDescent="0.2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9:43" x14ac:dyDescent="0.2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9:43" x14ac:dyDescent="0.2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9:43" x14ac:dyDescent="0.2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9:43" x14ac:dyDescent="0.2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9:43" x14ac:dyDescent="0.2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9:43" x14ac:dyDescent="0.2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9:43" x14ac:dyDescent="0.2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9:43" x14ac:dyDescent="0.2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9:43" x14ac:dyDescent="0.2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9:43" x14ac:dyDescent="0.2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9:43" x14ac:dyDescent="0.2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9:43" x14ac:dyDescent="0.2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9:43" x14ac:dyDescent="0.2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9:43" x14ac:dyDescent="0.2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9:43" x14ac:dyDescent="0.2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9:43" x14ac:dyDescent="0.2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9:43" x14ac:dyDescent="0.2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9:43" x14ac:dyDescent="0.2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9:43" x14ac:dyDescent="0.2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9:43" x14ac:dyDescent="0.2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9:43" x14ac:dyDescent="0.2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9:43" x14ac:dyDescent="0.2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9:43" x14ac:dyDescent="0.2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9:43" x14ac:dyDescent="0.2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9:43" x14ac:dyDescent="0.2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9:43" x14ac:dyDescent="0.2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9:43" x14ac:dyDescent="0.2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9:43" x14ac:dyDescent="0.2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9:43" x14ac:dyDescent="0.2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9:43" x14ac:dyDescent="0.2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9:43" x14ac:dyDescent="0.2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9:43" x14ac:dyDescent="0.2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9:43" x14ac:dyDescent="0.2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9:43" x14ac:dyDescent="0.2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9:43" x14ac:dyDescent="0.2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9:43" x14ac:dyDescent="0.2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9:43" x14ac:dyDescent="0.2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9:43" x14ac:dyDescent="0.2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9:43" x14ac:dyDescent="0.2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9:43" x14ac:dyDescent="0.2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9:43" x14ac:dyDescent="0.2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9:43" x14ac:dyDescent="0.2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9:43" x14ac:dyDescent="0.2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9:43" x14ac:dyDescent="0.2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9:43" x14ac:dyDescent="0.2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9:43" x14ac:dyDescent="0.2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9:43" x14ac:dyDescent="0.2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9:43" x14ac:dyDescent="0.2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9:43" x14ac:dyDescent="0.2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9:43" x14ac:dyDescent="0.2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9:43" x14ac:dyDescent="0.2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9:43" x14ac:dyDescent="0.2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9:43" x14ac:dyDescent="0.2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9:43" x14ac:dyDescent="0.2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9:43" x14ac:dyDescent="0.2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9:43" x14ac:dyDescent="0.2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9:43" x14ac:dyDescent="0.2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9:43" x14ac:dyDescent="0.2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9:43" x14ac:dyDescent="0.2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9:43" x14ac:dyDescent="0.2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9:43" x14ac:dyDescent="0.2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9:43" x14ac:dyDescent="0.2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9:43" x14ac:dyDescent="0.2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9:43" x14ac:dyDescent="0.2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9:43" x14ac:dyDescent="0.2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9:43" x14ac:dyDescent="0.2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9:43" x14ac:dyDescent="0.2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9:43" x14ac:dyDescent="0.2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9:43" x14ac:dyDescent="0.2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9:43" x14ac:dyDescent="0.2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9:43" x14ac:dyDescent="0.2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9:43" x14ac:dyDescent="0.2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9:43" x14ac:dyDescent="0.2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9:43" x14ac:dyDescent="0.2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9:43" x14ac:dyDescent="0.2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9:43" x14ac:dyDescent="0.2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9:43" x14ac:dyDescent="0.2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9:43" x14ac:dyDescent="0.2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9:43" x14ac:dyDescent="0.2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9:43" x14ac:dyDescent="0.2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9:43" x14ac:dyDescent="0.2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9:43" x14ac:dyDescent="0.2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9:43" x14ac:dyDescent="0.2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9:43" x14ac:dyDescent="0.2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9:43" x14ac:dyDescent="0.2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9:43" x14ac:dyDescent="0.2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9:43" x14ac:dyDescent="0.2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9:43" x14ac:dyDescent="0.2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9:43" x14ac:dyDescent="0.2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9:43" x14ac:dyDescent="0.2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9:43" x14ac:dyDescent="0.2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9:43" x14ac:dyDescent="0.2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9:43" x14ac:dyDescent="0.2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9:43" x14ac:dyDescent="0.2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9:43" x14ac:dyDescent="0.2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9:43" x14ac:dyDescent="0.2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9:43" x14ac:dyDescent="0.2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9:43" x14ac:dyDescent="0.2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9:43" x14ac:dyDescent="0.2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9:43" x14ac:dyDescent="0.2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9:43" x14ac:dyDescent="0.2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9:43" x14ac:dyDescent="0.2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9:43" x14ac:dyDescent="0.2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9:43" x14ac:dyDescent="0.2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9:43" x14ac:dyDescent="0.2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9:43" x14ac:dyDescent="0.2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9:43" x14ac:dyDescent="0.2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9:43" x14ac:dyDescent="0.2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9:43" x14ac:dyDescent="0.2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9:43" x14ac:dyDescent="0.2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9:43" x14ac:dyDescent="0.2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9:43" x14ac:dyDescent="0.2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9:43" x14ac:dyDescent="0.2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9:43" x14ac:dyDescent="0.2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9:43" x14ac:dyDescent="0.2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9:43" x14ac:dyDescent="0.2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9:43" x14ac:dyDescent="0.2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9:43" x14ac:dyDescent="0.2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9:43" x14ac:dyDescent="0.2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9:43" x14ac:dyDescent="0.2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9:43" x14ac:dyDescent="0.2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9:43" x14ac:dyDescent="0.2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9:43" x14ac:dyDescent="0.2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9:43" x14ac:dyDescent="0.2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9:43" x14ac:dyDescent="0.2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9:43" x14ac:dyDescent="0.2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9:43" x14ac:dyDescent="0.2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9:43" x14ac:dyDescent="0.2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9:43" x14ac:dyDescent="0.2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9:43" x14ac:dyDescent="0.2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9:43" x14ac:dyDescent="0.2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9:43" x14ac:dyDescent="0.2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9:43" x14ac:dyDescent="0.2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9:43" x14ac:dyDescent="0.2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9:43" x14ac:dyDescent="0.2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9:43" x14ac:dyDescent="0.2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9:43" x14ac:dyDescent="0.2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9:43" x14ac:dyDescent="0.2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9:43" x14ac:dyDescent="0.2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9:43" x14ac:dyDescent="0.2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9:43" x14ac:dyDescent="0.2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9:43" x14ac:dyDescent="0.2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9:43" x14ac:dyDescent="0.2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9:43" x14ac:dyDescent="0.2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9:43" x14ac:dyDescent="0.2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9:43" x14ac:dyDescent="0.2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9:43" x14ac:dyDescent="0.2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9:43" x14ac:dyDescent="0.2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9:43" x14ac:dyDescent="0.2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9:43" x14ac:dyDescent="0.2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9:43" x14ac:dyDescent="0.2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9:43" x14ac:dyDescent="0.2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9:43" x14ac:dyDescent="0.2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9:43" x14ac:dyDescent="0.2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9:43" x14ac:dyDescent="0.2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9:43" x14ac:dyDescent="0.2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9:43" x14ac:dyDescent="0.2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9:43" x14ac:dyDescent="0.2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9:43" x14ac:dyDescent="0.2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9:43" x14ac:dyDescent="0.2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9:43" x14ac:dyDescent="0.2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9:43" x14ac:dyDescent="0.2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9:43" x14ac:dyDescent="0.2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9:43" x14ac:dyDescent="0.2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9:43" x14ac:dyDescent="0.2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9:43" x14ac:dyDescent="0.2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9:43" x14ac:dyDescent="0.2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9:43" x14ac:dyDescent="0.2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9:43" x14ac:dyDescent="0.2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9:43" x14ac:dyDescent="0.2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9:43" x14ac:dyDescent="0.2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9:43" x14ac:dyDescent="0.2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9:43" x14ac:dyDescent="0.2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9:43" x14ac:dyDescent="0.2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9:43" x14ac:dyDescent="0.2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9:43" x14ac:dyDescent="0.2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9:43" x14ac:dyDescent="0.2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9:43" x14ac:dyDescent="0.25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9:43" x14ac:dyDescent="0.25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9:43" x14ac:dyDescent="0.25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9:43" x14ac:dyDescent="0.25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9:43" x14ac:dyDescent="0.25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9:43" x14ac:dyDescent="0.25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9:43" x14ac:dyDescent="0.25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9:43" x14ac:dyDescent="0.25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9:43" x14ac:dyDescent="0.25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9:43" x14ac:dyDescent="0.25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9:43" x14ac:dyDescent="0.25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9:43" x14ac:dyDescent="0.25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9:43" x14ac:dyDescent="0.25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9:43" x14ac:dyDescent="0.25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9:43" x14ac:dyDescent="0.25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9:43" x14ac:dyDescent="0.25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9:43" x14ac:dyDescent="0.25"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9:43" x14ac:dyDescent="0.25"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9:43" x14ac:dyDescent="0.25"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9:43" x14ac:dyDescent="0.25"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9:43" x14ac:dyDescent="0.25"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9:43" x14ac:dyDescent="0.25"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9:43" x14ac:dyDescent="0.25"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9:43" x14ac:dyDescent="0.25"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9:43" x14ac:dyDescent="0.25"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9:43" x14ac:dyDescent="0.25"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9:43" x14ac:dyDescent="0.25"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9:43" x14ac:dyDescent="0.25"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9:43" x14ac:dyDescent="0.25"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9:43" x14ac:dyDescent="0.25"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9:43" x14ac:dyDescent="0.25"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9:43" x14ac:dyDescent="0.25"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9:43" x14ac:dyDescent="0.25"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9:43" x14ac:dyDescent="0.25"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9:43" x14ac:dyDescent="0.25"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9:43" x14ac:dyDescent="0.25"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9:43" x14ac:dyDescent="0.25"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9:43" x14ac:dyDescent="0.25"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9:43" x14ac:dyDescent="0.25"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9:43" x14ac:dyDescent="0.25"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9:43" x14ac:dyDescent="0.25"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9:43" x14ac:dyDescent="0.25"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9:43" x14ac:dyDescent="0.25"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9:43" x14ac:dyDescent="0.25"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9:43" x14ac:dyDescent="0.25"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9:43" x14ac:dyDescent="0.25"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9:43" x14ac:dyDescent="0.25"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9:43" x14ac:dyDescent="0.25"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9:43" x14ac:dyDescent="0.25"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9:43" x14ac:dyDescent="0.25"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9:43" x14ac:dyDescent="0.25"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9:43" x14ac:dyDescent="0.25"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9:43" x14ac:dyDescent="0.25"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9:43" x14ac:dyDescent="0.25"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9:43" x14ac:dyDescent="0.25"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9:43" x14ac:dyDescent="0.25"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9:43" x14ac:dyDescent="0.25"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9:43" x14ac:dyDescent="0.25"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9:43" x14ac:dyDescent="0.25"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9:43" x14ac:dyDescent="0.25"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9:43" x14ac:dyDescent="0.25"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9:43" x14ac:dyDescent="0.25"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9:43" x14ac:dyDescent="0.25"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9:43" x14ac:dyDescent="0.25"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9:43" x14ac:dyDescent="0.25"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9:43" x14ac:dyDescent="0.25"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9:43" x14ac:dyDescent="0.25"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9:43" x14ac:dyDescent="0.25"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9:43" x14ac:dyDescent="0.25"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9:43" x14ac:dyDescent="0.25"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9:43" x14ac:dyDescent="0.25"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9:43" x14ac:dyDescent="0.25"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9:43" x14ac:dyDescent="0.25"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9:43" x14ac:dyDescent="0.25"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9:43" x14ac:dyDescent="0.25"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9:43" x14ac:dyDescent="0.25"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9:43" x14ac:dyDescent="0.25"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9:43" x14ac:dyDescent="0.25"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9:43" x14ac:dyDescent="0.25"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9:43" x14ac:dyDescent="0.25"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9:43" x14ac:dyDescent="0.25"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9:43" x14ac:dyDescent="0.25"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9:43" x14ac:dyDescent="0.25"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9:43" x14ac:dyDescent="0.25"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9:43" x14ac:dyDescent="0.25"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9:43" x14ac:dyDescent="0.25"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9:43" x14ac:dyDescent="0.25"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9:43" x14ac:dyDescent="0.25"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9:43" x14ac:dyDescent="0.25"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9:43" x14ac:dyDescent="0.25"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9:43" x14ac:dyDescent="0.25"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9:43" x14ac:dyDescent="0.25"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9:43" x14ac:dyDescent="0.25"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9:43" x14ac:dyDescent="0.25"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9:43" x14ac:dyDescent="0.25"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9:43" x14ac:dyDescent="0.25"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9:43" x14ac:dyDescent="0.25"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9:43" x14ac:dyDescent="0.25"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9:43" x14ac:dyDescent="0.25"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9:43" x14ac:dyDescent="0.25"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9:43" x14ac:dyDescent="0.25"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9:43" x14ac:dyDescent="0.25"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9:43" x14ac:dyDescent="0.25"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9:43" x14ac:dyDescent="0.25"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9:43" x14ac:dyDescent="0.25"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9:43" x14ac:dyDescent="0.25"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9:43" x14ac:dyDescent="0.25"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9:43" x14ac:dyDescent="0.25"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9:43" x14ac:dyDescent="0.25"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9:43" x14ac:dyDescent="0.25"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9:43" x14ac:dyDescent="0.25"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9:43" x14ac:dyDescent="0.25"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9:43" x14ac:dyDescent="0.25"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9:43" x14ac:dyDescent="0.25"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9:43" x14ac:dyDescent="0.25"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9:43" x14ac:dyDescent="0.25"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9:43" x14ac:dyDescent="0.25"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9:43" x14ac:dyDescent="0.25"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9:43" x14ac:dyDescent="0.25"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9:43" x14ac:dyDescent="0.25"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9:43" x14ac:dyDescent="0.25"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9:43" x14ac:dyDescent="0.25"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9:43" x14ac:dyDescent="0.25"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9:43" x14ac:dyDescent="0.25"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9:43" x14ac:dyDescent="0.25"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9:43" x14ac:dyDescent="0.25"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9:43" x14ac:dyDescent="0.25"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9:43" x14ac:dyDescent="0.25"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9:43" x14ac:dyDescent="0.25"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9:43" x14ac:dyDescent="0.25"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9:43" x14ac:dyDescent="0.25"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9:43" x14ac:dyDescent="0.25"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9:43" x14ac:dyDescent="0.25"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9:43" x14ac:dyDescent="0.25"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9:43" x14ac:dyDescent="0.25"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9:43" x14ac:dyDescent="0.25"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9:43" x14ac:dyDescent="0.25"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9:43" x14ac:dyDescent="0.25"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9:43" x14ac:dyDescent="0.25"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9:43" x14ac:dyDescent="0.25"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9:43" x14ac:dyDescent="0.25"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9:43" x14ac:dyDescent="0.25"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9:43" x14ac:dyDescent="0.25"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9:43" x14ac:dyDescent="0.25"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9:43" x14ac:dyDescent="0.25"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9:43" x14ac:dyDescent="0.25"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9:43" x14ac:dyDescent="0.25"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9:43" x14ac:dyDescent="0.25"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9:43" x14ac:dyDescent="0.25"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9:43" x14ac:dyDescent="0.25"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9:43" x14ac:dyDescent="0.25"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9:43" x14ac:dyDescent="0.25"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9:43" x14ac:dyDescent="0.25"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9:43" x14ac:dyDescent="0.25"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9:43" x14ac:dyDescent="0.25"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9:43" x14ac:dyDescent="0.25"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9:43" x14ac:dyDescent="0.25"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9:43" x14ac:dyDescent="0.25"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9:43" x14ac:dyDescent="0.25"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9:43" x14ac:dyDescent="0.25"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9:43" x14ac:dyDescent="0.25"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9:43" x14ac:dyDescent="0.25"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9:43" x14ac:dyDescent="0.25"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9:43" x14ac:dyDescent="0.25"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9:43" x14ac:dyDescent="0.25"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9:43" x14ac:dyDescent="0.25"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9:43" x14ac:dyDescent="0.25"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9:43" x14ac:dyDescent="0.25"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9:43" x14ac:dyDescent="0.25"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9:43" x14ac:dyDescent="0.25"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9:43" x14ac:dyDescent="0.25"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9:43" x14ac:dyDescent="0.25"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9:43" x14ac:dyDescent="0.25"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9:43" x14ac:dyDescent="0.25"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9:43" x14ac:dyDescent="0.25"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9:43" x14ac:dyDescent="0.25"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9:43" x14ac:dyDescent="0.25"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9:43" x14ac:dyDescent="0.25"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9:43" x14ac:dyDescent="0.25"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9:43" x14ac:dyDescent="0.25"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9:43" x14ac:dyDescent="0.25"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9:43" x14ac:dyDescent="0.25"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9:43" x14ac:dyDescent="0.25"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9:43" x14ac:dyDescent="0.25"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9:43" x14ac:dyDescent="0.25"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9:43" x14ac:dyDescent="0.25"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9:43" x14ac:dyDescent="0.25"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9:43" x14ac:dyDescent="0.25"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9:43" x14ac:dyDescent="0.25"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9:43" x14ac:dyDescent="0.25"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9:43" x14ac:dyDescent="0.25"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9:43" x14ac:dyDescent="0.25"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9:43" x14ac:dyDescent="0.25"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9:43" x14ac:dyDescent="0.25"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9:43" x14ac:dyDescent="0.25"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9:43" x14ac:dyDescent="0.25"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9:43" x14ac:dyDescent="0.25"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9:43" x14ac:dyDescent="0.25"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9:43" x14ac:dyDescent="0.25"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9:43" x14ac:dyDescent="0.25"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9:43" x14ac:dyDescent="0.25"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9:43" x14ac:dyDescent="0.25"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9:43" x14ac:dyDescent="0.25"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9:43" x14ac:dyDescent="0.25"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9:43" x14ac:dyDescent="0.25"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9:43" x14ac:dyDescent="0.25"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9:43" x14ac:dyDescent="0.25"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9:43" x14ac:dyDescent="0.25"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9:43" x14ac:dyDescent="0.25"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9:43" x14ac:dyDescent="0.25"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9:43" x14ac:dyDescent="0.25"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9:43" x14ac:dyDescent="0.25"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9:43" x14ac:dyDescent="0.25"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9:43" x14ac:dyDescent="0.25"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9:43" x14ac:dyDescent="0.25"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9:43" x14ac:dyDescent="0.25"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9:43" x14ac:dyDescent="0.25"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9:43" x14ac:dyDescent="0.25"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9:43" x14ac:dyDescent="0.25"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9:43" x14ac:dyDescent="0.25"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9:43" x14ac:dyDescent="0.25"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9:43" x14ac:dyDescent="0.25"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9:43" x14ac:dyDescent="0.25"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9:43" x14ac:dyDescent="0.25"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9:43" x14ac:dyDescent="0.25"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9:43" x14ac:dyDescent="0.25"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9:43" x14ac:dyDescent="0.25"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9:43" x14ac:dyDescent="0.25"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9:43" x14ac:dyDescent="0.25"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9:43" x14ac:dyDescent="0.25"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9:43" x14ac:dyDescent="0.25"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9:43" x14ac:dyDescent="0.25"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9:43" x14ac:dyDescent="0.25"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9:43" x14ac:dyDescent="0.25"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9:43" x14ac:dyDescent="0.25"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9:43" x14ac:dyDescent="0.25"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9:43" x14ac:dyDescent="0.25"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9:43" x14ac:dyDescent="0.25"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9:43" x14ac:dyDescent="0.25"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9:43" x14ac:dyDescent="0.25"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9:43" x14ac:dyDescent="0.25"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9:43" x14ac:dyDescent="0.25"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9:43" x14ac:dyDescent="0.25"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9:43" x14ac:dyDescent="0.25"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9:43" x14ac:dyDescent="0.25"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9:43" x14ac:dyDescent="0.25"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9:43" x14ac:dyDescent="0.25"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9:43" x14ac:dyDescent="0.25"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9:43" x14ac:dyDescent="0.25"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9:43" x14ac:dyDescent="0.25"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9:43" x14ac:dyDescent="0.25"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9:43" x14ac:dyDescent="0.25"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9:43" x14ac:dyDescent="0.25"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9:43" x14ac:dyDescent="0.25"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9:43" x14ac:dyDescent="0.25"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9:43" x14ac:dyDescent="0.25"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9:43" x14ac:dyDescent="0.25"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9:43" x14ac:dyDescent="0.25"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9:43" x14ac:dyDescent="0.25"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9:43" x14ac:dyDescent="0.25"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9:43" x14ac:dyDescent="0.25"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9:43" x14ac:dyDescent="0.25"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9:43" x14ac:dyDescent="0.25"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9:43" x14ac:dyDescent="0.25"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9:43" x14ac:dyDescent="0.25"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9:43" x14ac:dyDescent="0.25"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9:43" x14ac:dyDescent="0.25"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9:43" x14ac:dyDescent="0.25"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9:43" x14ac:dyDescent="0.25"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9:43" x14ac:dyDescent="0.25"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9:43" x14ac:dyDescent="0.25"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9:43" x14ac:dyDescent="0.25"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9:43" x14ac:dyDescent="0.25"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9:43" x14ac:dyDescent="0.25"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9:43" x14ac:dyDescent="0.25"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9:43" x14ac:dyDescent="0.25"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9:43" x14ac:dyDescent="0.25"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9:43" x14ac:dyDescent="0.25"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9:43" x14ac:dyDescent="0.25"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9:43" x14ac:dyDescent="0.25"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9:43" x14ac:dyDescent="0.25"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9:43" x14ac:dyDescent="0.25"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9:43" x14ac:dyDescent="0.25"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9:43" x14ac:dyDescent="0.25"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9:43" x14ac:dyDescent="0.25"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9:43" x14ac:dyDescent="0.25"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9:43" x14ac:dyDescent="0.25"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9:43" x14ac:dyDescent="0.25"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9:43" x14ac:dyDescent="0.25"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9:43" x14ac:dyDescent="0.25"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9:43" x14ac:dyDescent="0.25"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9:43" x14ac:dyDescent="0.25"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9:43" x14ac:dyDescent="0.25"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9:43" x14ac:dyDescent="0.25"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9:43" x14ac:dyDescent="0.25"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9:43" x14ac:dyDescent="0.25"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9:43" x14ac:dyDescent="0.25"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9:43" x14ac:dyDescent="0.25"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9:43" x14ac:dyDescent="0.25"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9:43" x14ac:dyDescent="0.25"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9:43" x14ac:dyDescent="0.25"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9:43" x14ac:dyDescent="0.25"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9:43" x14ac:dyDescent="0.25"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9:43" x14ac:dyDescent="0.25"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9:43" x14ac:dyDescent="0.25"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9:43" x14ac:dyDescent="0.25"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9:43" x14ac:dyDescent="0.25"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9:43" x14ac:dyDescent="0.25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9:43" x14ac:dyDescent="0.25"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9:43" x14ac:dyDescent="0.25"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9:43" x14ac:dyDescent="0.25"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9:43" x14ac:dyDescent="0.25"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9:43" x14ac:dyDescent="0.25"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9:43" x14ac:dyDescent="0.25"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9:43" x14ac:dyDescent="0.25"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9:43" x14ac:dyDescent="0.25"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9:43" x14ac:dyDescent="0.25"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9:43" x14ac:dyDescent="0.25"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9:43" x14ac:dyDescent="0.25"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9:43" x14ac:dyDescent="0.25"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9:43" x14ac:dyDescent="0.25"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9:43" x14ac:dyDescent="0.25"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9:43" x14ac:dyDescent="0.25"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9:43" x14ac:dyDescent="0.25"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9:43" x14ac:dyDescent="0.25"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9:43" x14ac:dyDescent="0.25"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9:43" x14ac:dyDescent="0.25"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9:43" x14ac:dyDescent="0.25"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9:43" x14ac:dyDescent="0.25"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9:43" x14ac:dyDescent="0.25"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9:43" x14ac:dyDescent="0.25"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9:43" x14ac:dyDescent="0.25"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9:43" x14ac:dyDescent="0.25"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9:43" x14ac:dyDescent="0.25"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9:43" x14ac:dyDescent="0.25"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9:43" x14ac:dyDescent="0.25"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9:43" x14ac:dyDescent="0.25"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9:43" x14ac:dyDescent="0.25"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9:43" x14ac:dyDescent="0.25"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9:43" x14ac:dyDescent="0.25"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9:43" x14ac:dyDescent="0.25"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9:43" x14ac:dyDescent="0.25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9:43" x14ac:dyDescent="0.25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9:43" x14ac:dyDescent="0.25"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9:43" x14ac:dyDescent="0.25"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9:43" x14ac:dyDescent="0.25"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9:43" x14ac:dyDescent="0.25"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9:43" x14ac:dyDescent="0.25"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9:43" x14ac:dyDescent="0.25"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9:43" x14ac:dyDescent="0.25"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9:43" x14ac:dyDescent="0.25"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9:43" x14ac:dyDescent="0.25"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9:43" x14ac:dyDescent="0.25"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9:43" x14ac:dyDescent="0.25"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9:43" x14ac:dyDescent="0.25"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9:43" x14ac:dyDescent="0.25"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9:43" x14ac:dyDescent="0.25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9:43" x14ac:dyDescent="0.25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9:43" x14ac:dyDescent="0.25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9:43" x14ac:dyDescent="0.25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9:43" x14ac:dyDescent="0.25"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9:43" x14ac:dyDescent="0.25"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9:43" x14ac:dyDescent="0.25"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  <row r="1001" spans="9:43" x14ac:dyDescent="0.25"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</row>
    <row r="1002" spans="9:43" x14ac:dyDescent="0.25"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</row>
    <row r="1003" spans="9:43" x14ac:dyDescent="0.25"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</row>
    <row r="1004" spans="9:43" x14ac:dyDescent="0.25"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</row>
    <row r="1005" spans="9:43" x14ac:dyDescent="0.25"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</row>
    <row r="1006" spans="9:43" x14ac:dyDescent="0.25"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</row>
    <row r="1007" spans="9:43" x14ac:dyDescent="0.25"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</row>
    <row r="1008" spans="9:43" x14ac:dyDescent="0.25"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</row>
  </sheetData>
  <sortState ref="CM199:CU210">
    <sortCondition ref="CM199:CM210"/>
    <sortCondition ref="CN199:CN2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M243"/>
  <sheetViews>
    <sheetView topLeftCell="DP1" workbookViewId="0">
      <selection activeCell="A213" sqref="A213:EM217"/>
    </sheetView>
  </sheetViews>
  <sheetFormatPr defaultRowHeight="15" x14ac:dyDescent="0.25"/>
  <cols>
    <col min="20" max="23" width="9.140625" style="96"/>
    <col min="24" max="24" width="9.140625" style="1"/>
    <col min="47" max="47" width="9.42578125" bestFit="1" customWidth="1"/>
    <col min="125" max="125" width="11.42578125" bestFit="1" customWidth="1"/>
  </cols>
  <sheetData>
    <row r="1" spans="1:143" ht="15.75" thickBot="1" x14ac:dyDescent="0.3">
      <c r="A1" s="96" t="s">
        <v>447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96" t="s">
        <v>463</v>
      </c>
      <c r="Z1" s="96"/>
      <c r="AA1" s="96"/>
      <c r="AB1" s="96"/>
      <c r="AC1" s="96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W1" s="96" t="s">
        <v>488</v>
      </c>
      <c r="AX1" s="96"/>
      <c r="AY1" s="96"/>
      <c r="AZ1" s="96"/>
      <c r="BA1" s="96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U1" s="96" t="s">
        <v>494</v>
      </c>
      <c r="BV1" s="96"/>
      <c r="BW1" s="96"/>
      <c r="BX1" s="96"/>
      <c r="BY1" s="96"/>
      <c r="BZ1" s="1"/>
      <c r="CA1" s="1"/>
      <c r="CB1" s="1"/>
      <c r="CC1" s="1"/>
      <c r="CD1" s="96"/>
      <c r="CE1" s="96"/>
      <c r="CF1" s="96"/>
      <c r="CG1" s="96"/>
      <c r="CH1" s="96"/>
      <c r="CI1" s="96"/>
      <c r="CJ1" s="1"/>
      <c r="CK1" s="1"/>
      <c r="CL1" s="1"/>
      <c r="CM1" s="1"/>
      <c r="CN1" s="1"/>
      <c r="CO1" s="1"/>
      <c r="CP1" s="1"/>
      <c r="CQ1" s="1"/>
      <c r="CS1" s="96" t="s">
        <v>513</v>
      </c>
      <c r="CT1" s="96"/>
      <c r="CU1" s="96"/>
      <c r="CV1" s="96"/>
      <c r="CW1" s="96"/>
      <c r="CX1" s="1"/>
      <c r="CY1" s="1"/>
      <c r="CZ1" s="1"/>
      <c r="DA1" s="1"/>
      <c r="DB1" s="96"/>
      <c r="DC1" s="96"/>
      <c r="DD1" s="96"/>
      <c r="DE1" s="96"/>
      <c r="DF1" s="96"/>
      <c r="DG1" s="96"/>
      <c r="DH1" s="1"/>
      <c r="DI1" s="1"/>
      <c r="DJ1" s="1"/>
      <c r="DK1" s="1"/>
      <c r="DL1" s="1"/>
      <c r="DM1" s="1"/>
      <c r="DN1" s="1"/>
      <c r="DO1" s="1"/>
      <c r="DQ1" s="96" t="s">
        <v>529</v>
      </c>
      <c r="DR1" s="96"/>
      <c r="DS1" s="96"/>
      <c r="DT1" s="96"/>
      <c r="DU1" s="96"/>
      <c r="DV1" s="1"/>
      <c r="DW1" s="1"/>
      <c r="DX1" s="1"/>
      <c r="DY1" s="1"/>
      <c r="DZ1" s="96"/>
      <c r="EA1" s="96"/>
      <c r="EB1" s="96"/>
      <c r="EC1" s="96"/>
      <c r="ED1" s="96"/>
      <c r="EE1" s="96"/>
      <c r="EF1" s="1"/>
      <c r="EG1" s="1"/>
      <c r="EH1" s="1"/>
      <c r="EI1" s="1"/>
      <c r="EJ1" s="1"/>
      <c r="EK1" s="1"/>
      <c r="EL1" s="1"/>
      <c r="EM1" s="1"/>
    </row>
    <row r="2" spans="1:143" x14ac:dyDescent="0.25">
      <c r="A2" s="369" t="s">
        <v>448</v>
      </c>
      <c r="B2" s="369"/>
      <c r="C2" s="371" t="s">
        <v>520</v>
      </c>
      <c r="D2" s="164" t="s">
        <v>1</v>
      </c>
      <c r="E2" s="372" t="s">
        <v>3</v>
      </c>
      <c r="F2" s="2"/>
      <c r="G2" s="2"/>
      <c r="H2" s="2"/>
      <c r="I2" s="401" t="s">
        <v>340</v>
      </c>
      <c r="J2" s="402" t="s">
        <v>340</v>
      </c>
      <c r="K2" s="315" t="s">
        <v>343</v>
      </c>
      <c r="L2" s="324" t="s">
        <v>345</v>
      </c>
      <c r="M2" s="315" t="s">
        <v>348</v>
      </c>
      <c r="N2" s="324" t="s">
        <v>518</v>
      </c>
      <c r="O2" s="318" t="s">
        <v>350</v>
      </c>
      <c r="P2" s="327" t="s">
        <v>352</v>
      </c>
      <c r="Q2" s="321" t="s">
        <v>378</v>
      </c>
      <c r="R2" s="349" t="s">
        <v>379</v>
      </c>
      <c r="S2" s="82" t="s">
        <v>531</v>
      </c>
      <c r="T2" s="2"/>
      <c r="U2" s="2"/>
      <c r="V2" s="97"/>
      <c r="W2" s="82" t="s">
        <v>361</v>
      </c>
      <c r="X2" s="258"/>
      <c r="Y2" s="369" t="s">
        <v>545</v>
      </c>
      <c r="Z2" s="369"/>
      <c r="AA2" s="371" t="s">
        <v>520</v>
      </c>
      <c r="AB2" s="164" t="s">
        <v>1</v>
      </c>
      <c r="AC2" s="372" t="s">
        <v>3</v>
      </c>
      <c r="AD2" s="2"/>
      <c r="AE2" s="2"/>
      <c r="AF2" s="2"/>
      <c r="AG2" s="401" t="s">
        <v>340</v>
      </c>
      <c r="AH2" s="402" t="s">
        <v>340</v>
      </c>
      <c r="AI2" s="315" t="s">
        <v>343</v>
      </c>
      <c r="AJ2" s="324" t="s">
        <v>345</v>
      </c>
      <c r="AK2" s="315" t="s">
        <v>348</v>
      </c>
      <c r="AL2" s="324" t="s">
        <v>518</v>
      </c>
      <c r="AM2" s="318" t="s">
        <v>350</v>
      </c>
      <c r="AN2" s="327" t="s">
        <v>352</v>
      </c>
      <c r="AO2" s="321" t="s">
        <v>378</v>
      </c>
      <c r="AP2" s="349" t="s">
        <v>379</v>
      </c>
      <c r="AQ2" s="82" t="s">
        <v>531</v>
      </c>
      <c r="AR2" s="2"/>
      <c r="AS2" s="2"/>
      <c r="AT2" s="97"/>
      <c r="AU2" s="82" t="s">
        <v>361</v>
      </c>
      <c r="AW2" s="369" t="s">
        <v>546</v>
      </c>
      <c r="AX2" s="369"/>
      <c r="AY2" s="371" t="s">
        <v>520</v>
      </c>
      <c r="AZ2" s="164" t="s">
        <v>1</v>
      </c>
      <c r="BA2" s="372" t="s">
        <v>3</v>
      </c>
      <c r="BB2" s="2"/>
      <c r="BC2" s="2"/>
      <c r="BD2" s="2"/>
      <c r="BE2" s="401" t="s">
        <v>340</v>
      </c>
      <c r="BF2" s="402" t="s">
        <v>340</v>
      </c>
      <c r="BG2" s="315" t="s">
        <v>343</v>
      </c>
      <c r="BH2" s="324" t="s">
        <v>345</v>
      </c>
      <c r="BI2" s="315" t="s">
        <v>348</v>
      </c>
      <c r="BJ2" s="324" t="s">
        <v>518</v>
      </c>
      <c r="BK2" s="318" t="s">
        <v>350</v>
      </c>
      <c r="BL2" s="327" t="s">
        <v>352</v>
      </c>
      <c r="BM2" s="321" t="s">
        <v>378</v>
      </c>
      <c r="BN2" s="349" t="s">
        <v>379</v>
      </c>
      <c r="BO2" s="82" t="s">
        <v>531</v>
      </c>
      <c r="BP2" s="2"/>
      <c r="BQ2" s="2"/>
      <c r="BR2" s="97"/>
      <c r="BS2" s="82" t="s">
        <v>361</v>
      </c>
      <c r="BU2" s="369" t="s">
        <v>547</v>
      </c>
      <c r="BV2" s="369"/>
      <c r="BW2" s="371" t="s">
        <v>520</v>
      </c>
      <c r="BX2" s="164" t="s">
        <v>1</v>
      </c>
      <c r="BY2" s="372" t="s">
        <v>3</v>
      </c>
      <c r="BZ2" s="2"/>
      <c r="CA2" s="2"/>
      <c r="CB2" s="2"/>
      <c r="CC2" s="401" t="s">
        <v>340</v>
      </c>
      <c r="CD2" s="402" t="s">
        <v>340</v>
      </c>
      <c r="CE2" s="315" t="s">
        <v>343</v>
      </c>
      <c r="CF2" s="324" t="s">
        <v>345</v>
      </c>
      <c r="CG2" s="315" t="s">
        <v>348</v>
      </c>
      <c r="CH2" s="324" t="s">
        <v>518</v>
      </c>
      <c r="CI2" s="318" t="s">
        <v>350</v>
      </c>
      <c r="CJ2" s="327" t="s">
        <v>352</v>
      </c>
      <c r="CK2" s="321" t="s">
        <v>378</v>
      </c>
      <c r="CL2" s="349" t="s">
        <v>379</v>
      </c>
      <c r="CM2" s="82" t="s">
        <v>531</v>
      </c>
      <c r="CN2" s="2"/>
      <c r="CO2" s="2"/>
      <c r="CP2" s="97"/>
      <c r="CQ2" s="82" t="s">
        <v>361</v>
      </c>
      <c r="CS2" s="369" t="s">
        <v>548</v>
      </c>
      <c r="CT2" s="369"/>
      <c r="CU2" s="371" t="s">
        <v>520</v>
      </c>
      <c r="CV2" s="164" t="s">
        <v>1</v>
      </c>
      <c r="CW2" s="372" t="s">
        <v>3</v>
      </c>
      <c r="CX2" s="2"/>
      <c r="CY2" s="2"/>
      <c r="CZ2" s="2"/>
      <c r="DA2" s="401" t="s">
        <v>340</v>
      </c>
      <c r="DB2" s="402" t="s">
        <v>340</v>
      </c>
      <c r="DC2" s="315" t="s">
        <v>343</v>
      </c>
      <c r="DD2" s="324" t="s">
        <v>345</v>
      </c>
      <c r="DE2" s="315" t="s">
        <v>348</v>
      </c>
      <c r="DF2" s="324" t="s">
        <v>518</v>
      </c>
      <c r="DG2" s="318" t="s">
        <v>350</v>
      </c>
      <c r="DH2" s="327" t="s">
        <v>352</v>
      </c>
      <c r="DI2" s="321" t="s">
        <v>378</v>
      </c>
      <c r="DJ2" s="349" t="s">
        <v>379</v>
      </c>
      <c r="DK2" s="82" t="s">
        <v>531</v>
      </c>
      <c r="DL2" s="2"/>
      <c r="DM2" s="2"/>
      <c r="DN2" s="97"/>
      <c r="DO2" s="82" t="s">
        <v>361</v>
      </c>
      <c r="DQ2" s="369" t="s">
        <v>549</v>
      </c>
      <c r="DR2" s="369"/>
      <c r="DS2" s="371" t="s">
        <v>520</v>
      </c>
      <c r="DT2" s="164" t="s">
        <v>1</v>
      </c>
      <c r="DU2" s="372" t="s">
        <v>3</v>
      </c>
      <c r="DV2" s="2"/>
      <c r="DW2" s="2"/>
      <c r="DX2" s="2"/>
      <c r="DY2" s="401" t="s">
        <v>340</v>
      </c>
      <c r="DZ2" s="402" t="s">
        <v>340</v>
      </c>
      <c r="EA2" s="315" t="s">
        <v>343</v>
      </c>
      <c r="EB2" s="324" t="s">
        <v>345</v>
      </c>
      <c r="EC2" s="315" t="s">
        <v>348</v>
      </c>
      <c r="ED2" s="324" t="s">
        <v>518</v>
      </c>
      <c r="EE2" s="318" t="s">
        <v>350</v>
      </c>
      <c r="EF2" s="327" t="s">
        <v>352</v>
      </c>
      <c r="EG2" s="321" t="s">
        <v>378</v>
      </c>
      <c r="EH2" s="349" t="s">
        <v>379</v>
      </c>
      <c r="EI2" s="82" t="s">
        <v>531</v>
      </c>
      <c r="EJ2" s="2"/>
      <c r="EK2" s="2"/>
      <c r="EL2" s="97"/>
      <c r="EM2" s="82" t="s">
        <v>361</v>
      </c>
    </row>
    <row r="3" spans="1:143" x14ac:dyDescent="0.25">
      <c r="A3" s="403" t="s">
        <v>449</v>
      </c>
      <c r="B3" s="369"/>
      <c r="C3" s="101" t="s">
        <v>521</v>
      </c>
      <c r="D3" s="373" t="s">
        <v>6</v>
      </c>
      <c r="E3" s="374" t="s">
        <v>520</v>
      </c>
      <c r="F3" s="3"/>
      <c r="G3" s="3"/>
      <c r="H3" s="3"/>
      <c r="I3" s="316" t="s">
        <v>341</v>
      </c>
      <c r="J3" s="325" t="s">
        <v>341</v>
      </c>
      <c r="K3" s="316" t="s">
        <v>344</v>
      </c>
      <c r="L3" s="325" t="s">
        <v>346</v>
      </c>
      <c r="M3" s="316" t="s">
        <v>349</v>
      </c>
      <c r="N3" s="325" t="s">
        <v>353</v>
      </c>
      <c r="O3" s="319" t="s">
        <v>351</v>
      </c>
      <c r="P3" s="328" t="s">
        <v>353</v>
      </c>
      <c r="Q3" s="322" t="s">
        <v>351</v>
      </c>
      <c r="R3" s="348" t="s">
        <v>353</v>
      </c>
      <c r="S3" s="180" t="s">
        <v>533</v>
      </c>
      <c r="T3" s="4" t="s">
        <v>354</v>
      </c>
      <c r="U3" s="4" t="s">
        <v>356</v>
      </c>
      <c r="V3" s="4" t="s">
        <v>358</v>
      </c>
      <c r="W3" s="180" t="s">
        <v>332</v>
      </c>
      <c r="X3" s="258"/>
      <c r="Y3" s="399" t="s">
        <v>449</v>
      </c>
      <c r="Z3" s="369"/>
      <c r="AA3" s="101" t="s">
        <v>521</v>
      </c>
      <c r="AB3" s="373" t="s">
        <v>6</v>
      </c>
      <c r="AC3" s="374" t="s">
        <v>520</v>
      </c>
      <c r="AD3" s="3"/>
      <c r="AE3" s="3"/>
      <c r="AF3" s="3"/>
      <c r="AG3" s="316" t="s">
        <v>341</v>
      </c>
      <c r="AH3" s="325" t="s">
        <v>341</v>
      </c>
      <c r="AI3" s="316" t="s">
        <v>344</v>
      </c>
      <c r="AJ3" s="325" t="s">
        <v>346</v>
      </c>
      <c r="AK3" s="316" t="s">
        <v>349</v>
      </c>
      <c r="AL3" s="325" t="s">
        <v>353</v>
      </c>
      <c r="AM3" s="319" t="s">
        <v>351</v>
      </c>
      <c r="AN3" s="328" t="s">
        <v>353</v>
      </c>
      <c r="AO3" s="322" t="s">
        <v>351</v>
      </c>
      <c r="AP3" s="348" t="s">
        <v>353</v>
      </c>
      <c r="AQ3" s="180" t="s">
        <v>533</v>
      </c>
      <c r="AR3" s="4" t="s">
        <v>354</v>
      </c>
      <c r="AS3" s="4" t="s">
        <v>356</v>
      </c>
      <c r="AT3" s="4" t="s">
        <v>358</v>
      </c>
      <c r="AU3" s="180" t="s">
        <v>332</v>
      </c>
      <c r="AW3" s="399" t="s">
        <v>449</v>
      </c>
      <c r="AX3" s="369"/>
      <c r="AY3" s="101" t="s">
        <v>521</v>
      </c>
      <c r="AZ3" s="373" t="s">
        <v>6</v>
      </c>
      <c r="BA3" s="374" t="s">
        <v>520</v>
      </c>
      <c r="BB3" s="3"/>
      <c r="BC3" s="3"/>
      <c r="BD3" s="3"/>
      <c r="BE3" s="316" t="s">
        <v>341</v>
      </c>
      <c r="BF3" s="325" t="s">
        <v>341</v>
      </c>
      <c r="BG3" s="316" t="s">
        <v>344</v>
      </c>
      <c r="BH3" s="325" t="s">
        <v>346</v>
      </c>
      <c r="BI3" s="316" t="s">
        <v>349</v>
      </c>
      <c r="BJ3" s="325" t="s">
        <v>353</v>
      </c>
      <c r="BK3" s="319" t="s">
        <v>351</v>
      </c>
      <c r="BL3" s="328" t="s">
        <v>353</v>
      </c>
      <c r="BM3" s="322" t="s">
        <v>351</v>
      </c>
      <c r="BN3" s="348" t="s">
        <v>353</v>
      </c>
      <c r="BO3" s="180" t="s">
        <v>533</v>
      </c>
      <c r="BP3" s="4" t="s">
        <v>354</v>
      </c>
      <c r="BQ3" s="4" t="s">
        <v>356</v>
      </c>
      <c r="BR3" s="4" t="s">
        <v>358</v>
      </c>
      <c r="BS3" s="180" t="s">
        <v>332</v>
      </c>
      <c r="BU3" s="369" t="s">
        <v>496</v>
      </c>
      <c r="BV3" s="369"/>
      <c r="BW3" s="101" t="s">
        <v>521</v>
      </c>
      <c r="BX3" s="373" t="s">
        <v>6</v>
      </c>
      <c r="BY3" s="374" t="s">
        <v>520</v>
      </c>
      <c r="BZ3" s="3"/>
      <c r="CA3" s="3"/>
      <c r="CB3" s="3"/>
      <c r="CC3" s="316" t="s">
        <v>341</v>
      </c>
      <c r="CD3" s="325" t="s">
        <v>341</v>
      </c>
      <c r="CE3" s="316" t="s">
        <v>344</v>
      </c>
      <c r="CF3" s="325" t="s">
        <v>346</v>
      </c>
      <c r="CG3" s="316" t="s">
        <v>349</v>
      </c>
      <c r="CH3" s="325" t="s">
        <v>353</v>
      </c>
      <c r="CI3" s="319" t="s">
        <v>351</v>
      </c>
      <c r="CJ3" s="328" t="s">
        <v>353</v>
      </c>
      <c r="CK3" s="322" t="s">
        <v>351</v>
      </c>
      <c r="CL3" s="348" t="s">
        <v>353</v>
      </c>
      <c r="CM3" s="180" t="s">
        <v>533</v>
      </c>
      <c r="CN3" s="4" t="s">
        <v>354</v>
      </c>
      <c r="CO3" s="4" t="s">
        <v>356</v>
      </c>
      <c r="CP3" s="4" t="s">
        <v>358</v>
      </c>
      <c r="CQ3" s="180" t="s">
        <v>332</v>
      </c>
      <c r="CS3" s="399" t="s">
        <v>449</v>
      </c>
      <c r="CT3" s="369"/>
      <c r="CU3" s="101" t="s">
        <v>521</v>
      </c>
      <c r="CV3" s="373" t="s">
        <v>6</v>
      </c>
      <c r="CW3" s="374" t="s">
        <v>520</v>
      </c>
      <c r="CX3" s="3"/>
      <c r="CY3" s="3"/>
      <c r="CZ3" s="3"/>
      <c r="DA3" s="316" t="s">
        <v>341</v>
      </c>
      <c r="DB3" s="325" t="s">
        <v>341</v>
      </c>
      <c r="DC3" s="316" t="s">
        <v>344</v>
      </c>
      <c r="DD3" s="325" t="s">
        <v>346</v>
      </c>
      <c r="DE3" s="316" t="s">
        <v>349</v>
      </c>
      <c r="DF3" s="325" t="s">
        <v>353</v>
      </c>
      <c r="DG3" s="319" t="s">
        <v>351</v>
      </c>
      <c r="DH3" s="328" t="s">
        <v>353</v>
      </c>
      <c r="DI3" s="322" t="s">
        <v>351</v>
      </c>
      <c r="DJ3" s="348" t="s">
        <v>353</v>
      </c>
      <c r="DK3" s="180" t="s">
        <v>533</v>
      </c>
      <c r="DL3" s="4" t="s">
        <v>354</v>
      </c>
      <c r="DM3" s="4" t="s">
        <v>356</v>
      </c>
      <c r="DN3" s="4" t="s">
        <v>358</v>
      </c>
      <c r="DO3" s="180" t="s">
        <v>332</v>
      </c>
      <c r="DQ3" s="369" t="s">
        <v>550</v>
      </c>
      <c r="DR3" s="369"/>
      <c r="DS3" s="101" t="s">
        <v>521</v>
      </c>
      <c r="DT3" s="373" t="s">
        <v>6</v>
      </c>
      <c r="DU3" s="374" t="s">
        <v>520</v>
      </c>
      <c r="DV3" s="3"/>
      <c r="DW3" s="3"/>
      <c r="DX3" s="3"/>
      <c r="DY3" s="316" t="s">
        <v>341</v>
      </c>
      <c r="DZ3" s="325" t="s">
        <v>341</v>
      </c>
      <c r="EA3" s="316" t="s">
        <v>344</v>
      </c>
      <c r="EB3" s="325" t="s">
        <v>346</v>
      </c>
      <c r="EC3" s="316" t="s">
        <v>349</v>
      </c>
      <c r="ED3" s="325" t="s">
        <v>353</v>
      </c>
      <c r="EE3" s="319" t="s">
        <v>351</v>
      </c>
      <c r="EF3" s="328" t="s">
        <v>353</v>
      </c>
      <c r="EG3" s="322" t="s">
        <v>351</v>
      </c>
      <c r="EH3" s="348" t="s">
        <v>353</v>
      </c>
      <c r="EI3" s="180" t="s">
        <v>533</v>
      </c>
      <c r="EJ3" s="4" t="s">
        <v>354</v>
      </c>
      <c r="EK3" s="4" t="s">
        <v>356</v>
      </c>
      <c r="EL3" s="4" t="s">
        <v>358</v>
      </c>
      <c r="EM3" s="180" t="s">
        <v>332</v>
      </c>
    </row>
    <row r="4" spans="1:143" x14ac:dyDescent="0.25">
      <c r="A4" s="369"/>
      <c r="B4" s="369"/>
      <c r="C4" s="101" t="s">
        <v>534</v>
      </c>
      <c r="D4" s="373" t="s">
        <v>7</v>
      </c>
      <c r="E4" s="374" t="s">
        <v>521</v>
      </c>
      <c r="F4" s="3"/>
      <c r="G4" s="3"/>
      <c r="H4" s="3"/>
      <c r="I4" s="316" t="s">
        <v>332</v>
      </c>
      <c r="J4" s="325" t="s">
        <v>342</v>
      </c>
      <c r="K4" s="316" t="s">
        <v>5</v>
      </c>
      <c r="L4" s="325" t="s">
        <v>347</v>
      </c>
      <c r="M4" s="316" t="s">
        <v>347</v>
      </c>
      <c r="N4" s="325" t="s">
        <v>5</v>
      </c>
      <c r="O4" s="319" t="s">
        <v>5</v>
      </c>
      <c r="P4" s="328" t="s">
        <v>5</v>
      </c>
      <c r="Q4" s="322" t="s">
        <v>5</v>
      </c>
      <c r="R4" s="348" t="s">
        <v>5</v>
      </c>
      <c r="S4" s="180" t="s">
        <v>535</v>
      </c>
      <c r="T4" s="4" t="s">
        <v>355</v>
      </c>
      <c r="U4" s="4" t="s">
        <v>355</v>
      </c>
      <c r="V4" s="4" t="s">
        <v>359</v>
      </c>
      <c r="W4" s="180" t="s">
        <v>528</v>
      </c>
      <c r="X4" s="258"/>
      <c r="Y4" s="369"/>
      <c r="Z4" s="369"/>
      <c r="AA4" s="101" t="s">
        <v>534</v>
      </c>
      <c r="AB4" s="373" t="s">
        <v>7</v>
      </c>
      <c r="AC4" s="374" t="s">
        <v>521</v>
      </c>
      <c r="AD4" s="3"/>
      <c r="AE4" s="3"/>
      <c r="AF4" s="3"/>
      <c r="AG4" s="316" t="s">
        <v>332</v>
      </c>
      <c r="AH4" s="325" t="s">
        <v>342</v>
      </c>
      <c r="AI4" s="316" t="s">
        <v>5</v>
      </c>
      <c r="AJ4" s="325" t="s">
        <v>347</v>
      </c>
      <c r="AK4" s="316" t="s">
        <v>347</v>
      </c>
      <c r="AL4" s="325" t="s">
        <v>5</v>
      </c>
      <c r="AM4" s="319" t="s">
        <v>5</v>
      </c>
      <c r="AN4" s="328" t="s">
        <v>5</v>
      </c>
      <c r="AO4" s="322" t="s">
        <v>5</v>
      </c>
      <c r="AP4" s="348" t="s">
        <v>5</v>
      </c>
      <c r="AQ4" s="180" t="s">
        <v>535</v>
      </c>
      <c r="AR4" s="4" t="s">
        <v>355</v>
      </c>
      <c r="AS4" s="4" t="s">
        <v>355</v>
      </c>
      <c r="AT4" s="4" t="s">
        <v>359</v>
      </c>
      <c r="AU4" s="180" t="s">
        <v>528</v>
      </c>
      <c r="AW4" s="369"/>
      <c r="AX4" s="369"/>
      <c r="AY4" s="101" t="s">
        <v>534</v>
      </c>
      <c r="AZ4" s="373" t="s">
        <v>7</v>
      </c>
      <c r="BA4" s="374" t="s">
        <v>521</v>
      </c>
      <c r="BB4" s="3"/>
      <c r="BC4" s="3"/>
      <c r="BD4" s="3"/>
      <c r="BE4" s="316" t="s">
        <v>332</v>
      </c>
      <c r="BF4" s="325" t="s">
        <v>342</v>
      </c>
      <c r="BG4" s="316" t="s">
        <v>5</v>
      </c>
      <c r="BH4" s="325" t="s">
        <v>347</v>
      </c>
      <c r="BI4" s="316" t="s">
        <v>347</v>
      </c>
      <c r="BJ4" s="325" t="s">
        <v>5</v>
      </c>
      <c r="BK4" s="319" t="s">
        <v>5</v>
      </c>
      <c r="BL4" s="328" t="s">
        <v>5</v>
      </c>
      <c r="BM4" s="322" t="s">
        <v>5</v>
      </c>
      <c r="BN4" s="348" t="s">
        <v>5</v>
      </c>
      <c r="BO4" s="180" t="s">
        <v>535</v>
      </c>
      <c r="BP4" s="4" t="s">
        <v>355</v>
      </c>
      <c r="BQ4" s="4" t="s">
        <v>355</v>
      </c>
      <c r="BR4" s="4" t="s">
        <v>359</v>
      </c>
      <c r="BS4" s="180" t="s">
        <v>528</v>
      </c>
      <c r="BU4" s="399" t="s">
        <v>449</v>
      </c>
      <c r="BV4" s="369"/>
      <c r="BW4" s="101" t="s">
        <v>534</v>
      </c>
      <c r="BX4" s="373" t="s">
        <v>7</v>
      </c>
      <c r="BY4" s="374" t="s">
        <v>521</v>
      </c>
      <c r="BZ4" s="3"/>
      <c r="CA4" s="3"/>
      <c r="CB4" s="3"/>
      <c r="CC4" s="316" t="s">
        <v>332</v>
      </c>
      <c r="CD4" s="325" t="s">
        <v>342</v>
      </c>
      <c r="CE4" s="316" t="s">
        <v>5</v>
      </c>
      <c r="CF4" s="325" t="s">
        <v>347</v>
      </c>
      <c r="CG4" s="316" t="s">
        <v>347</v>
      </c>
      <c r="CH4" s="325" t="s">
        <v>5</v>
      </c>
      <c r="CI4" s="319" t="s">
        <v>5</v>
      </c>
      <c r="CJ4" s="328" t="s">
        <v>5</v>
      </c>
      <c r="CK4" s="322" t="s">
        <v>5</v>
      </c>
      <c r="CL4" s="348" t="s">
        <v>5</v>
      </c>
      <c r="CM4" s="180" t="s">
        <v>535</v>
      </c>
      <c r="CN4" s="4" t="s">
        <v>355</v>
      </c>
      <c r="CO4" s="4" t="s">
        <v>355</v>
      </c>
      <c r="CP4" s="4" t="s">
        <v>359</v>
      </c>
      <c r="CQ4" s="180" t="s">
        <v>528</v>
      </c>
      <c r="CS4" s="369"/>
      <c r="CT4" s="369"/>
      <c r="CU4" s="101" t="s">
        <v>534</v>
      </c>
      <c r="CV4" s="373" t="s">
        <v>7</v>
      </c>
      <c r="CW4" s="374" t="s">
        <v>521</v>
      </c>
      <c r="CX4" s="3"/>
      <c r="CY4" s="3"/>
      <c r="CZ4" s="3"/>
      <c r="DA4" s="316" t="s">
        <v>332</v>
      </c>
      <c r="DB4" s="325" t="s">
        <v>342</v>
      </c>
      <c r="DC4" s="316" t="s">
        <v>5</v>
      </c>
      <c r="DD4" s="325" t="s">
        <v>347</v>
      </c>
      <c r="DE4" s="316" t="s">
        <v>347</v>
      </c>
      <c r="DF4" s="325" t="s">
        <v>5</v>
      </c>
      <c r="DG4" s="319" t="s">
        <v>5</v>
      </c>
      <c r="DH4" s="328" t="s">
        <v>5</v>
      </c>
      <c r="DI4" s="322" t="s">
        <v>5</v>
      </c>
      <c r="DJ4" s="348" t="s">
        <v>5</v>
      </c>
      <c r="DK4" s="180" t="s">
        <v>535</v>
      </c>
      <c r="DL4" s="4" t="s">
        <v>355</v>
      </c>
      <c r="DM4" s="4" t="s">
        <v>355</v>
      </c>
      <c r="DN4" s="4" t="s">
        <v>359</v>
      </c>
      <c r="DO4" s="180" t="s">
        <v>528</v>
      </c>
      <c r="DQ4" s="375" t="s">
        <v>449</v>
      </c>
      <c r="DR4" s="369"/>
      <c r="DS4" s="101" t="s">
        <v>534</v>
      </c>
      <c r="DT4" s="373" t="s">
        <v>7</v>
      </c>
      <c r="DU4" s="374" t="s">
        <v>521</v>
      </c>
      <c r="DV4" s="3"/>
      <c r="DW4" s="3"/>
      <c r="DX4" s="3"/>
      <c r="DY4" s="316" t="s">
        <v>332</v>
      </c>
      <c r="DZ4" s="325" t="s">
        <v>342</v>
      </c>
      <c r="EA4" s="316" t="s">
        <v>5</v>
      </c>
      <c r="EB4" s="325" t="s">
        <v>347</v>
      </c>
      <c r="EC4" s="316" t="s">
        <v>347</v>
      </c>
      <c r="ED4" s="325" t="s">
        <v>5</v>
      </c>
      <c r="EE4" s="319" t="s">
        <v>5</v>
      </c>
      <c r="EF4" s="328" t="s">
        <v>5</v>
      </c>
      <c r="EG4" s="322" t="s">
        <v>5</v>
      </c>
      <c r="EH4" s="348" t="s">
        <v>5</v>
      </c>
      <c r="EI4" s="180" t="s">
        <v>535</v>
      </c>
      <c r="EJ4" s="4" t="s">
        <v>355</v>
      </c>
      <c r="EK4" s="4" t="s">
        <v>355</v>
      </c>
      <c r="EL4" s="4" t="s">
        <v>359</v>
      </c>
      <c r="EM4" s="180" t="s">
        <v>528</v>
      </c>
    </row>
    <row r="5" spans="1:143" x14ac:dyDescent="0.25">
      <c r="A5" s="369"/>
      <c r="B5" s="369"/>
      <c r="C5" s="101" t="s">
        <v>524</v>
      </c>
      <c r="D5" s="376"/>
      <c r="E5" s="102" t="s">
        <v>8</v>
      </c>
      <c r="F5" s="4" t="s">
        <v>327</v>
      </c>
      <c r="G5" s="4" t="s">
        <v>327</v>
      </c>
      <c r="H5" s="4" t="s">
        <v>330</v>
      </c>
      <c r="I5" s="316">
        <v>0</v>
      </c>
      <c r="J5" s="325">
        <v>0</v>
      </c>
      <c r="K5" s="316">
        <v>1</v>
      </c>
      <c r="L5" s="325">
        <v>-1</v>
      </c>
      <c r="M5" s="316">
        <v>2</v>
      </c>
      <c r="N5" s="325">
        <v>-2</v>
      </c>
      <c r="O5" s="319">
        <v>3</v>
      </c>
      <c r="P5" s="328">
        <v>-3</v>
      </c>
      <c r="Q5" s="322">
        <v>4</v>
      </c>
      <c r="R5" s="348">
        <v>-4</v>
      </c>
      <c r="S5" s="180" t="s">
        <v>519</v>
      </c>
      <c r="T5" s="4" t="s">
        <v>357</v>
      </c>
      <c r="U5" s="4" t="s">
        <v>357</v>
      </c>
      <c r="V5" s="4" t="s">
        <v>360</v>
      </c>
      <c r="W5" s="180" t="s">
        <v>457</v>
      </c>
      <c r="X5" s="31"/>
      <c r="Y5" s="369"/>
      <c r="Z5" s="369"/>
      <c r="AA5" s="101" t="s">
        <v>524</v>
      </c>
      <c r="AB5" s="376"/>
      <c r="AC5" s="102" t="s">
        <v>8</v>
      </c>
      <c r="AD5" s="4" t="s">
        <v>327</v>
      </c>
      <c r="AE5" s="4" t="s">
        <v>327</v>
      </c>
      <c r="AF5" s="4" t="s">
        <v>330</v>
      </c>
      <c r="AG5" s="316">
        <v>0</v>
      </c>
      <c r="AH5" s="325">
        <v>0</v>
      </c>
      <c r="AI5" s="316">
        <v>1</v>
      </c>
      <c r="AJ5" s="325">
        <v>-1</v>
      </c>
      <c r="AK5" s="316">
        <v>2</v>
      </c>
      <c r="AL5" s="325">
        <v>-2</v>
      </c>
      <c r="AM5" s="319">
        <v>3</v>
      </c>
      <c r="AN5" s="328">
        <v>-3</v>
      </c>
      <c r="AO5" s="322">
        <v>4</v>
      </c>
      <c r="AP5" s="348">
        <v>-4</v>
      </c>
      <c r="AQ5" s="180" t="s">
        <v>519</v>
      </c>
      <c r="AR5" s="4" t="s">
        <v>357</v>
      </c>
      <c r="AS5" s="4" t="s">
        <v>357</v>
      </c>
      <c r="AT5" s="4" t="s">
        <v>360</v>
      </c>
      <c r="AU5" s="180" t="s">
        <v>457</v>
      </c>
      <c r="AW5" s="369"/>
      <c r="AX5" s="369"/>
      <c r="AY5" s="101" t="s">
        <v>524</v>
      </c>
      <c r="AZ5" s="376"/>
      <c r="BA5" s="102" t="s">
        <v>8</v>
      </c>
      <c r="BB5" s="4" t="s">
        <v>327</v>
      </c>
      <c r="BC5" s="4" t="s">
        <v>327</v>
      </c>
      <c r="BD5" s="4" t="s">
        <v>330</v>
      </c>
      <c r="BE5" s="316">
        <v>0</v>
      </c>
      <c r="BF5" s="325">
        <v>0</v>
      </c>
      <c r="BG5" s="316">
        <v>1</v>
      </c>
      <c r="BH5" s="325">
        <v>-1</v>
      </c>
      <c r="BI5" s="316">
        <v>2</v>
      </c>
      <c r="BJ5" s="325">
        <v>-2</v>
      </c>
      <c r="BK5" s="319">
        <v>3</v>
      </c>
      <c r="BL5" s="328">
        <v>-3</v>
      </c>
      <c r="BM5" s="322">
        <v>4</v>
      </c>
      <c r="BN5" s="348">
        <v>-4</v>
      </c>
      <c r="BO5" s="180" t="s">
        <v>519</v>
      </c>
      <c r="BP5" s="4" t="s">
        <v>357</v>
      </c>
      <c r="BQ5" s="4" t="s">
        <v>357</v>
      </c>
      <c r="BR5" s="4" t="s">
        <v>360</v>
      </c>
      <c r="BS5" s="180" t="s">
        <v>457</v>
      </c>
      <c r="BU5" s="369"/>
      <c r="BV5" s="369"/>
      <c r="BW5" s="101" t="s">
        <v>524</v>
      </c>
      <c r="BX5" s="376"/>
      <c r="BY5" s="102" t="s">
        <v>8</v>
      </c>
      <c r="BZ5" s="4" t="s">
        <v>327</v>
      </c>
      <c r="CA5" s="4" t="s">
        <v>327</v>
      </c>
      <c r="CB5" s="4" t="s">
        <v>330</v>
      </c>
      <c r="CC5" s="316">
        <v>0</v>
      </c>
      <c r="CD5" s="325">
        <v>0</v>
      </c>
      <c r="CE5" s="316">
        <v>1</v>
      </c>
      <c r="CF5" s="325">
        <v>-1</v>
      </c>
      <c r="CG5" s="316">
        <v>2</v>
      </c>
      <c r="CH5" s="325">
        <v>-2</v>
      </c>
      <c r="CI5" s="319">
        <v>3</v>
      </c>
      <c r="CJ5" s="328">
        <v>-3</v>
      </c>
      <c r="CK5" s="322">
        <v>4</v>
      </c>
      <c r="CL5" s="348">
        <v>-4</v>
      </c>
      <c r="CM5" s="180" t="s">
        <v>519</v>
      </c>
      <c r="CN5" s="4" t="s">
        <v>357</v>
      </c>
      <c r="CO5" s="4" t="s">
        <v>357</v>
      </c>
      <c r="CP5" s="4" t="s">
        <v>360</v>
      </c>
      <c r="CQ5" s="180" t="s">
        <v>457</v>
      </c>
      <c r="CS5" s="369"/>
      <c r="CT5" s="369"/>
      <c r="CU5" s="101" t="s">
        <v>524</v>
      </c>
      <c r="CV5" s="376"/>
      <c r="CW5" s="102" t="s">
        <v>8</v>
      </c>
      <c r="CX5" s="4" t="s">
        <v>327</v>
      </c>
      <c r="CY5" s="4" t="s">
        <v>327</v>
      </c>
      <c r="CZ5" s="4" t="s">
        <v>330</v>
      </c>
      <c r="DA5" s="316">
        <v>0</v>
      </c>
      <c r="DB5" s="325">
        <v>0</v>
      </c>
      <c r="DC5" s="316">
        <v>1</v>
      </c>
      <c r="DD5" s="325">
        <v>-1</v>
      </c>
      <c r="DE5" s="316">
        <v>2</v>
      </c>
      <c r="DF5" s="325">
        <v>-2</v>
      </c>
      <c r="DG5" s="319">
        <v>3</v>
      </c>
      <c r="DH5" s="328">
        <v>-3</v>
      </c>
      <c r="DI5" s="322">
        <v>4</v>
      </c>
      <c r="DJ5" s="348">
        <v>-4</v>
      </c>
      <c r="DK5" s="180" t="s">
        <v>519</v>
      </c>
      <c r="DL5" s="4" t="s">
        <v>357</v>
      </c>
      <c r="DM5" s="4" t="s">
        <v>357</v>
      </c>
      <c r="DN5" s="4" t="s">
        <v>360</v>
      </c>
      <c r="DO5" s="180" t="s">
        <v>457</v>
      </c>
      <c r="DQ5" s="369"/>
      <c r="DR5" s="369"/>
      <c r="DS5" s="101" t="s">
        <v>524</v>
      </c>
      <c r="DT5" s="376"/>
      <c r="DU5" s="102" t="s">
        <v>8</v>
      </c>
      <c r="DV5" s="4" t="s">
        <v>327</v>
      </c>
      <c r="DW5" s="4" t="s">
        <v>327</v>
      </c>
      <c r="DX5" s="4" t="s">
        <v>330</v>
      </c>
      <c r="DY5" s="316">
        <v>0</v>
      </c>
      <c r="DZ5" s="325">
        <v>0</v>
      </c>
      <c r="EA5" s="316">
        <v>1</v>
      </c>
      <c r="EB5" s="325">
        <v>-1</v>
      </c>
      <c r="EC5" s="316">
        <v>2</v>
      </c>
      <c r="ED5" s="325">
        <v>-2</v>
      </c>
      <c r="EE5" s="319">
        <v>3</v>
      </c>
      <c r="EF5" s="328">
        <v>-3</v>
      </c>
      <c r="EG5" s="322">
        <v>4</v>
      </c>
      <c r="EH5" s="348">
        <v>-4</v>
      </c>
      <c r="EI5" s="180" t="s">
        <v>519</v>
      </c>
      <c r="EJ5" s="4" t="s">
        <v>357</v>
      </c>
      <c r="EK5" s="4" t="s">
        <v>357</v>
      </c>
      <c r="EL5" s="4" t="s">
        <v>360</v>
      </c>
      <c r="EM5" s="180" t="s">
        <v>457</v>
      </c>
    </row>
    <row r="6" spans="1:143" ht="15.75" thickBot="1" x14ac:dyDescent="0.3">
      <c r="A6" s="312" t="s">
        <v>14</v>
      </c>
      <c r="B6" s="313" t="s">
        <v>15</v>
      </c>
      <c r="C6" s="230" t="s">
        <v>542</v>
      </c>
      <c r="D6" s="380" t="s">
        <v>12</v>
      </c>
      <c r="E6" s="397" t="s">
        <v>543</v>
      </c>
      <c r="F6" s="228" t="s">
        <v>328</v>
      </c>
      <c r="G6" s="228" t="s">
        <v>329</v>
      </c>
      <c r="H6" s="228" t="s">
        <v>331</v>
      </c>
      <c r="I6" s="317" t="s">
        <v>332</v>
      </c>
      <c r="J6" s="326" t="s">
        <v>333</v>
      </c>
      <c r="K6" s="317" t="s">
        <v>332</v>
      </c>
      <c r="L6" s="326" t="s">
        <v>333</v>
      </c>
      <c r="M6" s="317" t="s">
        <v>332</v>
      </c>
      <c r="N6" s="326" t="s">
        <v>333</v>
      </c>
      <c r="O6" s="320" t="s">
        <v>332</v>
      </c>
      <c r="P6" s="329" t="s">
        <v>333</v>
      </c>
      <c r="Q6" s="323" t="s">
        <v>332</v>
      </c>
      <c r="R6" s="350" t="s">
        <v>333</v>
      </c>
      <c r="S6" s="381">
        <v>42014</v>
      </c>
      <c r="T6" s="228" t="s">
        <v>328</v>
      </c>
      <c r="U6" s="228" t="s">
        <v>329</v>
      </c>
      <c r="V6" s="228" t="s">
        <v>355</v>
      </c>
      <c r="W6" s="230" t="s">
        <v>528</v>
      </c>
      <c r="X6" s="31"/>
      <c r="Y6" s="312" t="s">
        <v>14</v>
      </c>
      <c r="Z6" s="313" t="s">
        <v>15</v>
      </c>
      <c r="AA6" s="230" t="s">
        <v>542</v>
      </c>
      <c r="AB6" s="380" t="s">
        <v>12</v>
      </c>
      <c r="AC6" s="397" t="s">
        <v>543</v>
      </c>
      <c r="AD6" s="228" t="s">
        <v>328</v>
      </c>
      <c r="AE6" s="228" t="s">
        <v>329</v>
      </c>
      <c r="AF6" s="228" t="s">
        <v>331</v>
      </c>
      <c r="AG6" s="317" t="s">
        <v>332</v>
      </c>
      <c r="AH6" s="326" t="s">
        <v>333</v>
      </c>
      <c r="AI6" s="317" t="s">
        <v>332</v>
      </c>
      <c r="AJ6" s="326" t="s">
        <v>333</v>
      </c>
      <c r="AK6" s="317" t="s">
        <v>332</v>
      </c>
      <c r="AL6" s="326" t="s">
        <v>333</v>
      </c>
      <c r="AM6" s="320" t="s">
        <v>332</v>
      </c>
      <c r="AN6" s="329" t="s">
        <v>333</v>
      </c>
      <c r="AO6" s="323" t="s">
        <v>332</v>
      </c>
      <c r="AP6" s="350" t="s">
        <v>333</v>
      </c>
      <c r="AQ6" s="381">
        <v>42014</v>
      </c>
      <c r="AR6" s="228" t="s">
        <v>328</v>
      </c>
      <c r="AS6" s="228" t="s">
        <v>329</v>
      </c>
      <c r="AT6" s="228" t="s">
        <v>355</v>
      </c>
      <c r="AU6" s="230" t="s">
        <v>528</v>
      </c>
      <c r="AW6" s="312" t="s">
        <v>14</v>
      </c>
      <c r="AX6" s="313" t="s">
        <v>15</v>
      </c>
      <c r="AY6" s="230" t="s">
        <v>542</v>
      </c>
      <c r="AZ6" s="380" t="s">
        <v>12</v>
      </c>
      <c r="BA6" s="397" t="s">
        <v>543</v>
      </c>
      <c r="BB6" s="228" t="s">
        <v>328</v>
      </c>
      <c r="BC6" s="228" t="s">
        <v>329</v>
      </c>
      <c r="BD6" s="228" t="s">
        <v>331</v>
      </c>
      <c r="BE6" s="317" t="s">
        <v>332</v>
      </c>
      <c r="BF6" s="326" t="s">
        <v>333</v>
      </c>
      <c r="BG6" s="317" t="s">
        <v>332</v>
      </c>
      <c r="BH6" s="326" t="s">
        <v>333</v>
      </c>
      <c r="BI6" s="317" t="s">
        <v>332</v>
      </c>
      <c r="BJ6" s="326" t="s">
        <v>333</v>
      </c>
      <c r="BK6" s="320" t="s">
        <v>332</v>
      </c>
      <c r="BL6" s="329" t="s">
        <v>333</v>
      </c>
      <c r="BM6" s="323" t="s">
        <v>332</v>
      </c>
      <c r="BN6" s="350" t="s">
        <v>333</v>
      </c>
      <c r="BO6" s="381">
        <v>42014</v>
      </c>
      <c r="BP6" s="228" t="s">
        <v>328</v>
      </c>
      <c r="BQ6" s="228" t="s">
        <v>329</v>
      </c>
      <c r="BR6" s="228" t="s">
        <v>355</v>
      </c>
      <c r="BS6" s="230" t="s">
        <v>528</v>
      </c>
      <c r="BU6" s="352" t="s">
        <v>14</v>
      </c>
      <c r="BV6" s="404" t="s">
        <v>15</v>
      </c>
      <c r="BW6" s="230" t="s">
        <v>542</v>
      </c>
      <c r="BX6" s="380" t="s">
        <v>12</v>
      </c>
      <c r="BY6" s="397" t="s">
        <v>543</v>
      </c>
      <c r="BZ6" s="228" t="s">
        <v>328</v>
      </c>
      <c r="CA6" s="228" t="s">
        <v>329</v>
      </c>
      <c r="CB6" s="228" t="s">
        <v>331</v>
      </c>
      <c r="CC6" s="317" t="s">
        <v>332</v>
      </c>
      <c r="CD6" s="326" t="s">
        <v>333</v>
      </c>
      <c r="CE6" s="317" t="s">
        <v>332</v>
      </c>
      <c r="CF6" s="326" t="s">
        <v>333</v>
      </c>
      <c r="CG6" s="317" t="s">
        <v>332</v>
      </c>
      <c r="CH6" s="326" t="s">
        <v>333</v>
      </c>
      <c r="CI6" s="320" t="s">
        <v>332</v>
      </c>
      <c r="CJ6" s="329" t="s">
        <v>333</v>
      </c>
      <c r="CK6" s="323" t="s">
        <v>332</v>
      </c>
      <c r="CL6" s="350" t="s">
        <v>333</v>
      </c>
      <c r="CM6" s="381">
        <v>42014</v>
      </c>
      <c r="CN6" s="228" t="s">
        <v>328</v>
      </c>
      <c r="CO6" s="228" t="s">
        <v>329</v>
      </c>
      <c r="CP6" s="228" t="s">
        <v>355</v>
      </c>
      <c r="CQ6" s="230" t="s">
        <v>528</v>
      </c>
      <c r="CS6" s="312" t="s">
        <v>14</v>
      </c>
      <c r="CT6" s="313" t="s">
        <v>15</v>
      </c>
      <c r="CU6" s="230" t="s">
        <v>542</v>
      </c>
      <c r="CV6" s="380" t="s">
        <v>12</v>
      </c>
      <c r="CW6" s="397" t="s">
        <v>543</v>
      </c>
      <c r="CX6" s="228" t="s">
        <v>328</v>
      </c>
      <c r="CY6" s="228" t="s">
        <v>329</v>
      </c>
      <c r="CZ6" s="228" t="s">
        <v>331</v>
      </c>
      <c r="DA6" s="317" t="s">
        <v>332</v>
      </c>
      <c r="DB6" s="326" t="s">
        <v>333</v>
      </c>
      <c r="DC6" s="317" t="s">
        <v>332</v>
      </c>
      <c r="DD6" s="326" t="s">
        <v>333</v>
      </c>
      <c r="DE6" s="317" t="s">
        <v>332</v>
      </c>
      <c r="DF6" s="326" t="s">
        <v>333</v>
      </c>
      <c r="DG6" s="320" t="s">
        <v>332</v>
      </c>
      <c r="DH6" s="329" t="s">
        <v>333</v>
      </c>
      <c r="DI6" s="323" t="s">
        <v>332</v>
      </c>
      <c r="DJ6" s="350" t="s">
        <v>333</v>
      </c>
      <c r="DK6" s="381">
        <v>42014</v>
      </c>
      <c r="DL6" s="228" t="s">
        <v>328</v>
      </c>
      <c r="DM6" s="228" t="s">
        <v>329</v>
      </c>
      <c r="DN6" s="228" t="s">
        <v>355</v>
      </c>
      <c r="DO6" s="230" t="s">
        <v>528</v>
      </c>
      <c r="DQ6" s="377" t="s">
        <v>14</v>
      </c>
      <c r="DR6" s="353" t="s">
        <v>15</v>
      </c>
      <c r="DS6" s="230" t="s">
        <v>542</v>
      </c>
      <c r="DT6" s="380" t="s">
        <v>12</v>
      </c>
      <c r="DU6" s="397" t="s">
        <v>543</v>
      </c>
      <c r="DV6" s="228" t="s">
        <v>328</v>
      </c>
      <c r="DW6" s="228" t="s">
        <v>329</v>
      </c>
      <c r="DX6" s="228" t="s">
        <v>331</v>
      </c>
      <c r="DY6" s="317" t="s">
        <v>332</v>
      </c>
      <c r="DZ6" s="326" t="s">
        <v>333</v>
      </c>
      <c r="EA6" s="317" t="s">
        <v>332</v>
      </c>
      <c r="EB6" s="326" t="s">
        <v>333</v>
      </c>
      <c r="EC6" s="317" t="s">
        <v>332</v>
      </c>
      <c r="ED6" s="326" t="s">
        <v>333</v>
      </c>
      <c r="EE6" s="320" t="s">
        <v>332</v>
      </c>
      <c r="EF6" s="329" t="s">
        <v>333</v>
      </c>
      <c r="EG6" s="323" t="s">
        <v>332</v>
      </c>
      <c r="EH6" s="350" t="s">
        <v>333</v>
      </c>
      <c r="EI6" s="381">
        <v>42014</v>
      </c>
      <c r="EJ6" s="228" t="s">
        <v>328</v>
      </c>
      <c r="EK6" s="228" t="s">
        <v>329</v>
      </c>
      <c r="EL6" s="228" t="s">
        <v>355</v>
      </c>
      <c r="EM6" s="230" t="s">
        <v>528</v>
      </c>
    </row>
    <row r="7" spans="1:143" ht="18.75" x14ac:dyDescent="0.3">
      <c r="A7" s="146" t="s">
        <v>18</v>
      </c>
      <c r="B7" s="150" t="s">
        <v>19</v>
      </c>
      <c r="C7" s="89">
        <v>-0.95833333333333304</v>
      </c>
      <c r="D7" s="90">
        <v>6</v>
      </c>
      <c r="E7" s="182">
        <v>-5.7499999999999982</v>
      </c>
      <c r="F7" s="140">
        <v>27</v>
      </c>
      <c r="G7" s="140">
        <v>7</v>
      </c>
      <c r="H7" s="140">
        <f>+F7/G7</f>
        <v>3.8571428571428572</v>
      </c>
      <c r="I7" s="140">
        <v>25</v>
      </c>
      <c r="J7" s="140">
        <v>1</v>
      </c>
      <c r="K7" s="140">
        <v>2</v>
      </c>
      <c r="L7" s="140">
        <v>2</v>
      </c>
      <c r="M7" s="140">
        <v>0</v>
      </c>
      <c r="N7" s="140">
        <v>4</v>
      </c>
      <c r="O7" s="140">
        <v>0</v>
      </c>
      <c r="P7" s="140">
        <v>0</v>
      </c>
      <c r="Q7" s="140"/>
      <c r="R7" s="140"/>
      <c r="S7" s="140">
        <f>+I7+J7+K7+L7+M7+N7+O7+P7+Q7+R7</f>
        <v>34</v>
      </c>
      <c r="T7" s="26">
        <f>+(I7*0)+(K7*1)+(M7*2)+(O7*3)+(Q7*4)</f>
        <v>2</v>
      </c>
      <c r="U7" s="26">
        <f t="shared" ref="U7:U44" si="0">+(J7*0)+(L7*-1)+(N7*-2)+(P7*-3)+(R7*-4)</f>
        <v>-10</v>
      </c>
      <c r="V7" s="26">
        <f>+U7+T7</f>
        <v>-8</v>
      </c>
      <c r="W7" s="26">
        <f>+T7/(-1*U7)</f>
        <v>0.2</v>
      </c>
      <c r="X7" s="31"/>
      <c r="Y7" s="237" t="s">
        <v>18</v>
      </c>
      <c r="Z7" s="106" t="s">
        <v>19</v>
      </c>
      <c r="AA7" s="154">
        <v>-0.95833333333333304</v>
      </c>
      <c r="AB7" s="121">
        <v>6</v>
      </c>
      <c r="AC7" s="169">
        <v>-5.7499999999999982</v>
      </c>
      <c r="AD7" s="140">
        <v>27</v>
      </c>
      <c r="AE7" s="140">
        <v>7</v>
      </c>
      <c r="AF7" s="140">
        <f>+AD7/AE7</f>
        <v>3.8571428571428572</v>
      </c>
      <c r="AG7" s="140">
        <v>25</v>
      </c>
      <c r="AH7" s="140">
        <v>1</v>
      </c>
      <c r="AI7" s="140">
        <v>2</v>
      </c>
      <c r="AJ7" s="140">
        <v>2</v>
      </c>
      <c r="AK7" s="140">
        <v>0</v>
      </c>
      <c r="AL7" s="140">
        <v>4</v>
      </c>
      <c r="AM7" s="140">
        <v>0</v>
      </c>
      <c r="AN7" s="140">
        <v>0</v>
      </c>
      <c r="AO7" s="140"/>
      <c r="AP7" s="140"/>
      <c r="AQ7" s="140">
        <f>+AG7+AH7+AI7+AJ7+AK7+AL7+AM7+AN7+AO7+AP7</f>
        <v>34</v>
      </c>
      <c r="AR7" s="26">
        <f>+(AG7*0)+(AI7*1)+(AK7*2)+(AM7*3)+(AO7*4)</f>
        <v>2</v>
      </c>
      <c r="AS7" s="26">
        <f t="shared" ref="AS7" si="1">+(AH7*0)+(AJ7*-1)+(AL7*-2)+(AN7*-3)+(AP7*-4)</f>
        <v>-10</v>
      </c>
      <c r="AT7" s="26">
        <f>+AS7+AR7</f>
        <v>-8</v>
      </c>
      <c r="AU7" s="245">
        <f>+AR7/(-1*AS7)</f>
        <v>0.2</v>
      </c>
      <c r="AW7" s="251" t="s">
        <v>18</v>
      </c>
      <c r="AX7" s="150" t="s">
        <v>19</v>
      </c>
      <c r="AY7" s="89">
        <v>-0.95833333333333304</v>
      </c>
      <c r="AZ7" s="90">
        <v>6</v>
      </c>
      <c r="BA7" s="182">
        <v>-5.7499999999999982</v>
      </c>
      <c r="BB7" s="140">
        <v>27</v>
      </c>
      <c r="BC7" s="140">
        <v>7</v>
      </c>
      <c r="BD7" s="8">
        <f>+BB7/BC7</f>
        <v>3.8571428571428572</v>
      </c>
      <c r="BE7" s="140">
        <v>25</v>
      </c>
      <c r="BF7" s="140">
        <v>1</v>
      </c>
      <c r="BG7" s="140">
        <v>2</v>
      </c>
      <c r="BH7" s="140">
        <v>2</v>
      </c>
      <c r="BI7" s="140">
        <v>0</v>
      </c>
      <c r="BJ7" s="140">
        <v>4</v>
      </c>
      <c r="BK7" s="140">
        <v>0</v>
      </c>
      <c r="BL7" s="140">
        <v>0</v>
      </c>
      <c r="BM7" s="140"/>
      <c r="BN7" s="140"/>
      <c r="BO7" s="140">
        <f>+BE7+BF7+BG7+BH7+BI7+BJ7+BK7+BL7+BM7+BN7</f>
        <v>34</v>
      </c>
      <c r="BP7" s="26">
        <f>+(BE7*0)+(BG7*1)+(BI7*2)+(BK7*3)+(BM7*4)</f>
        <v>2</v>
      </c>
      <c r="BQ7" s="26">
        <f t="shared" ref="BQ7" si="2">+(BF7*0)+(BH7*-1)+(BJ7*-2)+(BL7*-3)+(BN7*-4)</f>
        <v>-10</v>
      </c>
      <c r="BR7" s="26">
        <f>+BQ7+BP7</f>
        <v>-8</v>
      </c>
      <c r="BS7" s="245">
        <f>+BP7/(-1*BQ7)</f>
        <v>0.2</v>
      </c>
      <c r="BU7" s="251" t="s">
        <v>18</v>
      </c>
      <c r="BV7" s="150" t="s">
        <v>19</v>
      </c>
      <c r="BW7" s="276">
        <v>-0.95833333333333304</v>
      </c>
      <c r="BX7" s="277">
        <v>6</v>
      </c>
      <c r="BY7" s="78">
        <v>-5.7499999999999982</v>
      </c>
      <c r="BZ7" s="26">
        <v>27</v>
      </c>
      <c r="CA7" s="26">
        <v>7</v>
      </c>
      <c r="CB7" s="245">
        <f>+BZ7/CA7</f>
        <v>3.8571428571428572</v>
      </c>
      <c r="CC7" s="26">
        <v>25</v>
      </c>
      <c r="CD7" s="26">
        <v>1</v>
      </c>
      <c r="CE7" s="26">
        <v>2</v>
      </c>
      <c r="CF7" s="26">
        <v>2</v>
      </c>
      <c r="CG7" s="26">
        <v>0</v>
      </c>
      <c r="CH7" s="26">
        <v>4</v>
      </c>
      <c r="CI7" s="26">
        <v>0</v>
      </c>
      <c r="CJ7" s="26">
        <v>0</v>
      </c>
      <c r="CK7" s="26"/>
      <c r="CL7" s="26"/>
      <c r="CM7" s="26">
        <f>+CC7+CD7+CE7+CF7+CG7+CH7+CI7+CJ7+CK7+CL7</f>
        <v>34</v>
      </c>
      <c r="CN7" s="26">
        <f>+(CC7*0)+(CE7*1)+(CG7*2)+(CI7*3)+(CK7*4)</f>
        <v>2</v>
      </c>
      <c r="CO7" s="26">
        <f>+(CD7*0)+(CF7*-1)+(CH7*-2)+(CJ7*-3)+(CL7*-4)</f>
        <v>-10</v>
      </c>
      <c r="CP7" s="26">
        <f>+CO7+CN7</f>
        <v>-8</v>
      </c>
      <c r="CQ7" s="245">
        <f>+CN7/(-1*CO7)</f>
        <v>0.2</v>
      </c>
      <c r="CS7" s="251" t="s">
        <v>18</v>
      </c>
      <c r="CT7" s="150" t="s">
        <v>19</v>
      </c>
      <c r="CU7" s="276">
        <v>-0.95833333333333304</v>
      </c>
      <c r="CV7" s="277">
        <v>6</v>
      </c>
      <c r="CW7" s="307">
        <v>-5.7499999999999982</v>
      </c>
      <c r="CX7" s="26">
        <v>27</v>
      </c>
      <c r="CY7" s="26">
        <v>7</v>
      </c>
      <c r="CZ7" s="245">
        <f>+CX7/CY7</f>
        <v>3.8571428571428572</v>
      </c>
      <c r="DA7" s="26">
        <v>25</v>
      </c>
      <c r="DB7" s="26">
        <v>1</v>
      </c>
      <c r="DC7" s="26">
        <v>2</v>
      </c>
      <c r="DD7" s="26">
        <v>2</v>
      </c>
      <c r="DE7" s="26">
        <v>0</v>
      </c>
      <c r="DF7" s="26">
        <v>4</v>
      </c>
      <c r="DG7" s="26">
        <v>0</v>
      </c>
      <c r="DH7" s="26">
        <v>0</v>
      </c>
      <c r="DI7" s="26"/>
      <c r="DJ7" s="26"/>
      <c r="DK7" s="26">
        <f>+DA7+DB7+DC7+DD7+DE7+DF7+DG7+DH7+DI7+DJ7</f>
        <v>34</v>
      </c>
      <c r="DL7" s="26">
        <f>+(DA7*0)+(DC7*1)+(DE7*2)+(DG7*3)+(DI7*4)</f>
        <v>2</v>
      </c>
      <c r="DM7" s="26">
        <f>+(DB7*0)+(DD7*-1)+(DF7*-2)+(DH7*-3)+(DJ7*-4)</f>
        <v>-10</v>
      </c>
      <c r="DN7" s="26">
        <f>+DM7+DL7</f>
        <v>-8</v>
      </c>
      <c r="DO7" s="245">
        <f>+DL7/(-1*DM7)</f>
        <v>0.2</v>
      </c>
      <c r="DQ7" s="237" t="s">
        <v>18</v>
      </c>
      <c r="DR7" s="106" t="s">
        <v>19</v>
      </c>
      <c r="DS7" s="384">
        <v>-0.95833333333333304</v>
      </c>
      <c r="DT7" s="385">
        <v>6</v>
      </c>
      <c r="DU7" s="386">
        <v>-5.7499999999999982</v>
      </c>
      <c r="DV7" s="26">
        <v>27</v>
      </c>
      <c r="DW7" s="26">
        <v>7</v>
      </c>
      <c r="DX7" s="245">
        <f>+DV7/DW7</f>
        <v>3.8571428571428572</v>
      </c>
      <c r="DY7" s="26">
        <v>25</v>
      </c>
      <c r="DZ7" s="26">
        <v>1</v>
      </c>
      <c r="EA7" s="26">
        <v>2</v>
      </c>
      <c r="EB7" s="26">
        <v>2</v>
      </c>
      <c r="EC7" s="26">
        <v>0</v>
      </c>
      <c r="ED7" s="26">
        <v>4</v>
      </c>
      <c r="EE7" s="26">
        <v>0</v>
      </c>
      <c r="EF7" s="26">
        <v>0</v>
      </c>
      <c r="EG7" s="26"/>
      <c r="EH7" s="26"/>
      <c r="EI7" s="26">
        <f>+DY7+DZ7+EA7+EB7+EC7+ED7+EE7+EF7+EG7+EH7</f>
        <v>34</v>
      </c>
      <c r="EJ7" s="26">
        <f>+(DY7*0)+(EA7*1)+(EC7*2)+(EE7*3)+(EG7*4)</f>
        <v>2</v>
      </c>
      <c r="EK7" s="26">
        <f>+(DZ7*0)+(EB7*-1)+(ED7*-2)+(EF7*-3)+(EH7*-4)</f>
        <v>-10</v>
      </c>
      <c r="EL7" s="26">
        <f>+EK7+EJ7</f>
        <v>-8</v>
      </c>
      <c r="EM7" s="245">
        <f>+EJ7/(-1*EK7)</f>
        <v>0.2</v>
      </c>
    </row>
    <row r="8" spans="1:143" ht="18.75" x14ac:dyDescent="0.3">
      <c r="A8" s="52" t="s">
        <v>20</v>
      </c>
      <c r="B8" s="151" t="s">
        <v>21</v>
      </c>
      <c r="C8" s="193">
        <v>0</v>
      </c>
      <c r="D8" s="90">
        <v>3</v>
      </c>
      <c r="E8" s="182">
        <v>0</v>
      </c>
      <c r="F8" s="140">
        <v>1</v>
      </c>
      <c r="G8" s="140">
        <v>1</v>
      </c>
      <c r="H8" s="140">
        <f t="shared" ref="H8:H78" si="3">+F8/G8</f>
        <v>1</v>
      </c>
      <c r="I8" s="140">
        <v>1</v>
      </c>
      <c r="J8" s="140">
        <v>1</v>
      </c>
      <c r="K8" s="140"/>
      <c r="L8" s="140"/>
      <c r="M8" s="140"/>
      <c r="N8" s="140"/>
      <c r="O8" s="140"/>
      <c r="P8" s="140"/>
      <c r="Q8" s="140"/>
      <c r="R8" s="140"/>
      <c r="S8" s="140">
        <f t="shared" ref="S8:S44" si="4">+I8+J8+K8+L8+M8+N8+O8+P8+Q8+R8</f>
        <v>2</v>
      </c>
      <c r="T8" s="140">
        <f t="shared" ref="T8:T44" si="5">+(I8*0)+(K8*1)+(M8*2)+(O8*3)+(Q8*4)</f>
        <v>0</v>
      </c>
      <c r="U8" s="140">
        <f t="shared" si="0"/>
        <v>0</v>
      </c>
      <c r="V8" s="140">
        <f t="shared" ref="V8:V44" si="6">+U8+T8</f>
        <v>0</v>
      </c>
      <c r="W8" s="140" t="e">
        <f t="shared" ref="W8:W44" si="7">+T8/(-1*U8)</f>
        <v>#DIV/0!</v>
      </c>
      <c r="X8" s="31"/>
      <c r="Y8" s="107" t="s">
        <v>20</v>
      </c>
      <c r="Z8" s="108" t="s">
        <v>21</v>
      </c>
      <c r="AA8" s="28">
        <v>0</v>
      </c>
      <c r="AB8" s="121">
        <v>3</v>
      </c>
      <c r="AC8" s="169">
        <v>0</v>
      </c>
      <c r="AD8" s="140">
        <v>1</v>
      </c>
      <c r="AE8" s="140">
        <v>1</v>
      </c>
      <c r="AF8" s="140">
        <f t="shared" ref="AF8:AF78" si="8">+AD8/AE8</f>
        <v>1</v>
      </c>
      <c r="AG8" s="140">
        <v>1</v>
      </c>
      <c r="AH8" s="140">
        <v>1</v>
      </c>
      <c r="AI8" s="140"/>
      <c r="AJ8" s="140"/>
      <c r="AK8" s="140"/>
      <c r="AL8" s="140"/>
      <c r="AM8" s="140"/>
      <c r="AN8" s="140"/>
      <c r="AO8" s="140"/>
      <c r="AP8" s="140"/>
      <c r="AQ8" s="140">
        <f t="shared" ref="AQ8:AQ44" si="9">+AG8+AH8+AI8+AJ8+AK8+AL8+AM8+AN8+AO8+AP8</f>
        <v>2</v>
      </c>
      <c r="AR8" s="140">
        <f>+(AG8*0)+(AI8*1)+(AK8*2)+(AM8*3)+(AO8*4)</f>
        <v>0</v>
      </c>
      <c r="AS8" s="140">
        <f t="shared" ref="AS8" si="10">+(AH8*0)+(AJ8*-1)+(AL8*-2)+(AN8*-3)+(AP8*-4)</f>
        <v>0</v>
      </c>
      <c r="AT8" s="140">
        <f>+AS8+AR8</f>
        <v>0</v>
      </c>
      <c r="AU8" s="140" t="e">
        <f>+AR8/(-1*AS8)</f>
        <v>#DIV/0!</v>
      </c>
      <c r="AW8" s="52" t="s">
        <v>20</v>
      </c>
      <c r="AX8" s="151" t="s">
        <v>21</v>
      </c>
      <c r="AY8" s="193">
        <v>0</v>
      </c>
      <c r="AZ8" s="90">
        <v>3</v>
      </c>
      <c r="BA8" s="182">
        <v>0</v>
      </c>
      <c r="BB8" s="140">
        <v>1</v>
      </c>
      <c r="BC8" s="140">
        <v>1</v>
      </c>
      <c r="BD8" s="8">
        <f t="shared" ref="BD8:BD74" si="11">+BB8/BC8</f>
        <v>1</v>
      </c>
      <c r="BE8" s="140">
        <v>1</v>
      </c>
      <c r="BF8" s="140">
        <v>1</v>
      </c>
      <c r="BG8" s="140"/>
      <c r="BH8" s="140"/>
      <c r="BI8" s="140"/>
      <c r="BJ8" s="140"/>
      <c r="BK8" s="140"/>
      <c r="BL8" s="140"/>
      <c r="BM8" s="140"/>
      <c r="BN8" s="140"/>
      <c r="BO8" s="140">
        <f t="shared" ref="BO8:BO44" si="12">+BE8+BF8+BG8+BH8+BI8+BJ8+BK8+BL8+BM8+BN8</f>
        <v>2</v>
      </c>
      <c r="BP8" s="26">
        <f t="shared" ref="BP8:BP74" si="13">+(BE8*0)+(BG8*1)+(BI8*2)+(BK8*3)+(BM8*4)</f>
        <v>0</v>
      </c>
      <c r="BQ8" s="26">
        <f t="shared" ref="BQ8:BQ74" si="14">+(BF8*0)+(BH8*-1)+(BJ8*-2)+(BL8*-3)+(BN8*-4)</f>
        <v>0</v>
      </c>
      <c r="BR8" s="26">
        <f t="shared" ref="BR8:BR74" si="15">+BQ8+BP8</f>
        <v>0</v>
      </c>
      <c r="BS8" s="245" t="e">
        <f t="shared" ref="BS8:BS74" si="16">+BP8/(-1*BQ8)</f>
        <v>#DIV/0!</v>
      </c>
      <c r="BU8" s="52" t="s">
        <v>20</v>
      </c>
      <c r="BV8" s="151" t="s">
        <v>21</v>
      </c>
      <c r="BW8" s="28">
        <v>0</v>
      </c>
      <c r="BX8" s="121">
        <v>3</v>
      </c>
      <c r="BY8" s="169">
        <v>0</v>
      </c>
      <c r="BZ8" s="140">
        <v>1</v>
      </c>
      <c r="CA8" s="140">
        <v>1</v>
      </c>
      <c r="CB8" s="8">
        <f t="shared" ref="CB8:CB72" si="17">+BZ8/CA8</f>
        <v>1</v>
      </c>
      <c r="CC8" s="140">
        <v>1</v>
      </c>
      <c r="CD8" s="140">
        <v>1</v>
      </c>
      <c r="CE8" s="140"/>
      <c r="CF8" s="140"/>
      <c r="CG8" s="140"/>
      <c r="CH8" s="140"/>
      <c r="CI8" s="140"/>
      <c r="CJ8" s="140"/>
      <c r="CK8" s="140"/>
      <c r="CL8" s="140"/>
      <c r="CM8" s="140">
        <f t="shared" ref="CM8:CM44" si="18">+CC8+CD8+CE8+CF8+CG8+CH8+CI8+CJ8+CK8+CL8</f>
        <v>2</v>
      </c>
      <c r="CN8" s="26">
        <f t="shared" ref="CN8:CN72" si="19">+(CC8*0)+(CE8*1)+(CG8*2)+(CI8*3)+(CK8*4)</f>
        <v>0</v>
      </c>
      <c r="CO8" s="26">
        <f t="shared" ref="CO8:CO72" si="20">+(CD8*0)+(CF8*-1)+(CH8*-2)+(CJ8*-3)+(CL8*-4)</f>
        <v>0</v>
      </c>
      <c r="CP8" s="26">
        <f t="shared" ref="CP8:CP72" si="21">+CO8+CN8</f>
        <v>0</v>
      </c>
      <c r="CQ8" s="245" t="e">
        <f t="shared" ref="CQ8:CQ72" si="22">+CN8/(-1*CO8)</f>
        <v>#DIV/0!</v>
      </c>
      <c r="CS8" s="52" t="s">
        <v>20</v>
      </c>
      <c r="CT8" s="151" t="s">
        <v>21</v>
      </c>
      <c r="CU8" s="193">
        <v>0</v>
      </c>
      <c r="CV8" s="90">
        <v>3</v>
      </c>
      <c r="CW8" s="301">
        <v>0</v>
      </c>
      <c r="CX8" s="140">
        <v>1</v>
      </c>
      <c r="CY8" s="140">
        <v>1</v>
      </c>
      <c r="CZ8" s="8">
        <f t="shared" ref="CZ8:CZ72" si="23">+CX8/CY8</f>
        <v>1</v>
      </c>
      <c r="DA8" s="140">
        <v>1</v>
      </c>
      <c r="DB8" s="140">
        <v>1</v>
      </c>
      <c r="DC8" s="140"/>
      <c r="DD8" s="140"/>
      <c r="DE8" s="140"/>
      <c r="DF8" s="140"/>
      <c r="DG8" s="140"/>
      <c r="DH8" s="140"/>
      <c r="DI8" s="140"/>
      <c r="DJ8" s="140"/>
      <c r="DK8" s="140">
        <f t="shared" ref="DK8:DK44" si="24">+DA8+DB8+DC8+DD8+DE8+DF8+DG8+DH8+DI8+DJ8</f>
        <v>2</v>
      </c>
      <c r="DL8" s="26">
        <f t="shared" ref="DL8:DL72" si="25">+(DA8*0)+(DC8*1)+(DE8*2)+(DG8*3)+(DI8*4)</f>
        <v>0</v>
      </c>
      <c r="DM8" s="26">
        <f t="shared" ref="DM8:DM72" si="26">+(DB8*0)+(DD8*-1)+(DF8*-2)+(DH8*-3)+(DJ8*-4)</f>
        <v>0</v>
      </c>
      <c r="DN8" s="26">
        <f t="shared" ref="DN8:DN72" si="27">+DM8+DL8</f>
        <v>0</v>
      </c>
      <c r="DO8" s="245" t="e">
        <f t="shared" ref="DO8:DO72" si="28">+DL8/(-1*DM8)</f>
        <v>#DIV/0!</v>
      </c>
      <c r="DQ8" s="107" t="s">
        <v>20</v>
      </c>
      <c r="DR8" s="108" t="s">
        <v>21</v>
      </c>
      <c r="DS8" s="28">
        <v>0</v>
      </c>
      <c r="DT8" s="121">
        <v>3</v>
      </c>
      <c r="DU8" s="27">
        <v>0</v>
      </c>
      <c r="DV8" s="140">
        <v>1</v>
      </c>
      <c r="DW8" s="140">
        <v>1</v>
      </c>
      <c r="DX8" s="8">
        <f t="shared" ref="DX8:DX71" si="29">+DV8/DW8</f>
        <v>1</v>
      </c>
      <c r="DY8" s="140">
        <v>1</v>
      </c>
      <c r="DZ8" s="140">
        <v>1</v>
      </c>
      <c r="EA8" s="140"/>
      <c r="EB8" s="140"/>
      <c r="EC8" s="140"/>
      <c r="ED8" s="140"/>
      <c r="EE8" s="140"/>
      <c r="EF8" s="140"/>
      <c r="EG8" s="140"/>
      <c r="EH8" s="140"/>
      <c r="EI8" s="140">
        <f t="shared" ref="EI8:EI44" si="30">+DY8+DZ8+EA8+EB8+EC8+ED8+EE8+EF8+EG8+EH8</f>
        <v>2</v>
      </c>
      <c r="EJ8" s="26">
        <f t="shared" ref="EJ8:EJ71" si="31">+(DY8*0)+(EA8*1)+(EC8*2)+(EE8*3)+(EG8*4)</f>
        <v>0</v>
      </c>
      <c r="EK8" s="26">
        <f t="shared" ref="EK8:EK71" si="32">+(DZ8*0)+(EB8*-1)+(ED8*-2)+(EF8*-3)+(EH8*-4)</f>
        <v>0</v>
      </c>
      <c r="EL8" s="26">
        <f t="shared" ref="EL8:EL71" si="33">+EK8+EJ8</f>
        <v>0</v>
      </c>
      <c r="EM8" s="245" t="e">
        <f t="shared" ref="EM8:EM71" si="34">+EJ8/(-1*EK8)</f>
        <v>#DIV/0!</v>
      </c>
    </row>
    <row r="9" spans="1:143" ht="18.75" x14ac:dyDescent="0.3">
      <c r="A9" s="144" t="s">
        <v>22</v>
      </c>
      <c r="B9" s="150" t="s">
        <v>23</v>
      </c>
      <c r="C9" s="193">
        <v>0.66666666666666696</v>
      </c>
      <c r="D9" s="90">
        <v>6</v>
      </c>
      <c r="E9" s="182">
        <v>4.0000000000000018</v>
      </c>
      <c r="F9" s="140">
        <v>3</v>
      </c>
      <c r="G9" s="140">
        <v>0</v>
      </c>
      <c r="H9" s="140" t="e">
        <f t="shared" si="3"/>
        <v>#DIV/0!</v>
      </c>
      <c r="I9" s="140">
        <v>2</v>
      </c>
      <c r="J9" s="140"/>
      <c r="K9" s="140"/>
      <c r="L9" s="140"/>
      <c r="M9" s="140">
        <v>1</v>
      </c>
      <c r="N9" s="140"/>
      <c r="O9" s="140"/>
      <c r="P9" s="140"/>
      <c r="Q9" s="140"/>
      <c r="R9" s="140"/>
      <c r="S9" s="140">
        <f t="shared" si="4"/>
        <v>3</v>
      </c>
      <c r="T9" s="140">
        <f t="shared" si="5"/>
        <v>2</v>
      </c>
      <c r="U9" s="140">
        <f t="shared" si="0"/>
        <v>0</v>
      </c>
      <c r="V9" s="140">
        <f t="shared" si="6"/>
        <v>2</v>
      </c>
      <c r="W9" s="140" t="e">
        <f t="shared" si="7"/>
        <v>#DIV/0!</v>
      </c>
      <c r="X9" s="31"/>
      <c r="Y9" s="109" t="s">
        <v>22</v>
      </c>
      <c r="Z9" s="106" t="s">
        <v>23</v>
      </c>
      <c r="AA9" s="28">
        <v>0.66666666666666696</v>
      </c>
      <c r="AB9" s="121">
        <v>6</v>
      </c>
      <c r="AC9" s="169">
        <v>4.0000000000000018</v>
      </c>
      <c r="AD9" s="140">
        <v>3</v>
      </c>
      <c r="AE9" s="140">
        <v>0</v>
      </c>
      <c r="AF9" s="140" t="e">
        <f t="shared" si="8"/>
        <v>#DIV/0!</v>
      </c>
      <c r="AG9" s="140">
        <v>2</v>
      </c>
      <c r="AH9" s="140"/>
      <c r="AI9" s="140"/>
      <c r="AJ9" s="140"/>
      <c r="AK9" s="140">
        <v>1</v>
      </c>
      <c r="AL9" s="140"/>
      <c r="AM9" s="140"/>
      <c r="AN9" s="140"/>
      <c r="AO9" s="140"/>
      <c r="AP9" s="140"/>
      <c r="AQ9" s="140">
        <f t="shared" si="9"/>
        <v>3</v>
      </c>
      <c r="AR9" s="140">
        <f t="shared" ref="AR9:AR44" si="35">+(AG9*0)+(AI9*1)+(AK9*2)+(AM9*3)+(AO9*4)</f>
        <v>2</v>
      </c>
      <c r="AS9" s="140">
        <f t="shared" ref="AS9:AS44" si="36">+(AH9*0)+(AJ9*-1)+(AL9*-2)+(AN9*-3)+(AP9*-4)</f>
        <v>0</v>
      </c>
      <c r="AT9" s="140">
        <f t="shared" ref="AT9:AT44" si="37">+AS9+AR9</f>
        <v>2</v>
      </c>
      <c r="AU9" s="140" t="e">
        <f t="shared" ref="AU9:AU44" si="38">+AR9/(-1*AS9)</f>
        <v>#DIV/0!</v>
      </c>
      <c r="AW9" s="109" t="s">
        <v>22</v>
      </c>
      <c r="AX9" s="106" t="s">
        <v>23</v>
      </c>
      <c r="AY9" s="28">
        <v>0.66666666666666696</v>
      </c>
      <c r="AZ9" s="121">
        <v>6</v>
      </c>
      <c r="BA9" s="169">
        <v>4.0000000000000018</v>
      </c>
      <c r="BB9" s="140">
        <v>3</v>
      </c>
      <c r="BC9" s="140">
        <v>0</v>
      </c>
      <c r="BD9" s="140" t="e">
        <f t="shared" si="11"/>
        <v>#DIV/0!</v>
      </c>
      <c r="BE9" s="140">
        <v>2</v>
      </c>
      <c r="BF9" s="140"/>
      <c r="BG9" s="140"/>
      <c r="BH9" s="140"/>
      <c r="BI9" s="140">
        <v>1</v>
      </c>
      <c r="BJ9" s="140"/>
      <c r="BK9" s="140"/>
      <c r="BL9" s="140"/>
      <c r="BM9" s="140"/>
      <c r="BN9" s="140"/>
      <c r="BO9" s="140">
        <f t="shared" si="12"/>
        <v>3</v>
      </c>
      <c r="BP9" s="26">
        <f t="shared" si="13"/>
        <v>2</v>
      </c>
      <c r="BQ9" s="26">
        <f t="shared" si="14"/>
        <v>0</v>
      </c>
      <c r="BR9" s="26">
        <f t="shared" si="15"/>
        <v>2</v>
      </c>
      <c r="BS9" s="245" t="e">
        <f t="shared" si="16"/>
        <v>#DIV/0!</v>
      </c>
      <c r="BU9" s="109" t="s">
        <v>22</v>
      </c>
      <c r="BV9" s="106" t="s">
        <v>23</v>
      </c>
      <c r="BW9" s="193">
        <v>0.66666666666666696</v>
      </c>
      <c r="BX9" s="90">
        <v>6</v>
      </c>
      <c r="BY9" s="182">
        <v>4.0000000000000018</v>
      </c>
      <c r="BZ9" s="140">
        <v>3</v>
      </c>
      <c r="CA9" s="140">
        <v>0</v>
      </c>
      <c r="CB9" s="140" t="e">
        <f t="shared" si="17"/>
        <v>#DIV/0!</v>
      </c>
      <c r="CC9" s="140">
        <v>2</v>
      </c>
      <c r="CD9" s="140"/>
      <c r="CE9" s="140"/>
      <c r="CF9" s="140"/>
      <c r="CG9" s="140">
        <v>1</v>
      </c>
      <c r="CH9" s="140"/>
      <c r="CI9" s="140"/>
      <c r="CJ9" s="140"/>
      <c r="CK9" s="140"/>
      <c r="CL9" s="140"/>
      <c r="CM9" s="140">
        <f t="shared" si="18"/>
        <v>3</v>
      </c>
      <c r="CN9" s="26">
        <f t="shared" si="19"/>
        <v>2</v>
      </c>
      <c r="CO9" s="26">
        <f t="shared" si="20"/>
        <v>0</v>
      </c>
      <c r="CP9" s="26">
        <f t="shared" si="21"/>
        <v>2</v>
      </c>
      <c r="CQ9" s="245" t="e">
        <f t="shared" si="22"/>
        <v>#DIV/0!</v>
      </c>
      <c r="CS9" s="144" t="s">
        <v>22</v>
      </c>
      <c r="CT9" s="150" t="s">
        <v>23</v>
      </c>
      <c r="CU9" s="193">
        <v>0.66666666666666696</v>
      </c>
      <c r="CV9" s="90">
        <v>6</v>
      </c>
      <c r="CW9" s="301">
        <v>4.0000000000000018</v>
      </c>
      <c r="CX9" s="140">
        <v>3</v>
      </c>
      <c r="CY9" s="140">
        <v>0</v>
      </c>
      <c r="CZ9" s="140" t="e">
        <f t="shared" si="23"/>
        <v>#DIV/0!</v>
      </c>
      <c r="DA9" s="140">
        <v>2</v>
      </c>
      <c r="DB9" s="140"/>
      <c r="DC9" s="140"/>
      <c r="DD9" s="140"/>
      <c r="DE9" s="140">
        <v>1</v>
      </c>
      <c r="DF9" s="140"/>
      <c r="DG9" s="140"/>
      <c r="DH9" s="140"/>
      <c r="DI9" s="140"/>
      <c r="DJ9" s="140"/>
      <c r="DK9" s="140">
        <f t="shared" si="24"/>
        <v>3</v>
      </c>
      <c r="DL9" s="26">
        <f t="shared" si="25"/>
        <v>2</v>
      </c>
      <c r="DM9" s="26">
        <f t="shared" si="26"/>
        <v>0</v>
      </c>
      <c r="DN9" s="26">
        <f t="shared" si="27"/>
        <v>2</v>
      </c>
      <c r="DO9" s="245" t="e">
        <f t="shared" si="28"/>
        <v>#DIV/0!</v>
      </c>
      <c r="DQ9" s="116" t="s">
        <v>22</v>
      </c>
      <c r="DR9" s="106" t="s">
        <v>23</v>
      </c>
      <c r="DS9" s="28">
        <v>0.66666666666666696</v>
      </c>
      <c r="DT9" s="121">
        <v>6</v>
      </c>
      <c r="DU9" s="27">
        <v>4.0000000000000018</v>
      </c>
      <c r="DV9" s="140">
        <v>3</v>
      </c>
      <c r="DW9" s="140">
        <v>0</v>
      </c>
      <c r="DX9" s="140" t="e">
        <f t="shared" si="29"/>
        <v>#DIV/0!</v>
      </c>
      <c r="DY9" s="140">
        <v>2</v>
      </c>
      <c r="DZ9" s="140"/>
      <c r="EA9" s="140"/>
      <c r="EB9" s="140"/>
      <c r="EC9" s="140">
        <v>1</v>
      </c>
      <c r="ED9" s="140"/>
      <c r="EE9" s="140"/>
      <c r="EF9" s="140"/>
      <c r="EG9" s="140"/>
      <c r="EH9" s="140"/>
      <c r="EI9" s="140">
        <f t="shared" si="30"/>
        <v>3</v>
      </c>
      <c r="EJ9" s="26">
        <f t="shared" si="31"/>
        <v>2</v>
      </c>
      <c r="EK9" s="26">
        <f t="shared" si="32"/>
        <v>0</v>
      </c>
      <c r="EL9" s="26">
        <f t="shared" si="33"/>
        <v>2</v>
      </c>
      <c r="EM9" s="245" t="e">
        <f t="shared" si="34"/>
        <v>#DIV/0!</v>
      </c>
    </row>
    <row r="10" spans="1:143" ht="18.75" x14ac:dyDescent="0.3">
      <c r="A10" s="110" t="s">
        <v>24</v>
      </c>
      <c r="B10" s="111" t="s">
        <v>25</v>
      </c>
      <c r="C10" s="28">
        <v>-0.57142857142857117</v>
      </c>
      <c r="D10" s="121">
        <v>4</v>
      </c>
      <c r="E10" s="169">
        <v>-2.2857142857142847</v>
      </c>
      <c r="F10" s="140">
        <v>2</v>
      </c>
      <c r="G10" s="140">
        <v>5</v>
      </c>
      <c r="H10" s="140">
        <f t="shared" si="3"/>
        <v>0.4</v>
      </c>
      <c r="I10" s="140">
        <v>1</v>
      </c>
      <c r="J10" s="140">
        <v>0</v>
      </c>
      <c r="K10" s="140">
        <v>1</v>
      </c>
      <c r="L10" s="140">
        <v>5</v>
      </c>
      <c r="M10" s="140"/>
      <c r="N10" s="140"/>
      <c r="O10" s="140"/>
      <c r="P10" s="140"/>
      <c r="Q10" s="140"/>
      <c r="R10" s="140"/>
      <c r="S10" s="140">
        <f t="shared" si="4"/>
        <v>7</v>
      </c>
      <c r="T10" s="140">
        <f t="shared" si="5"/>
        <v>1</v>
      </c>
      <c r="U10" s="140">
        <f t="shared" si="0"/>
        <v>-5</v>
      </c>
      <c r="V10" s="140">
        <f t="shared" si="6"/>
        <v>-4</v>
      </c>
      <c r="W10" s="140">
        <f t="shared" si="7"/>
        <v>0.2</v>
      </c>
      <c r="X10" s="31"/>
      <c r="Y10" s="110" t="s">
        <v>24</v>
      </c>
      <c r="Z10" s="111" t="s">
        <v>25</v>
      </c>
      <c r="AA10" s="28">
        <v>-0.57142857142857117</v>
      </c>
      <c r="AB10" s="121">
        <v>4</v>
      </c>
      <c r="AC10" s="169">
        <v>-2.2857142857142847</v>
      </c>
      <c r="AD10" s="140">
        <v>2</v>
      </c>
      <c r="AE10" s="140">
        <v>5</v>
      </c>
      <c r="AF10" s="140">
        <f t="shared" si="8"/>
        <v>0.4</v>
      </c>
      <c r="AG10" s="140">
        <v>1</v>
      </c>
      <c r="AH10" s="140">
        <v>0</v>
      </c>
      <c r="AI10" s="140">
        <v>1</v>
      </c>
      <c r="AJ10" s="140">
        <v>5</v>
      </c>
      <c r="AK10" s="140"/>
      <c r="AL10" s="140"/>
      <c r="AM10" s="140"/>
      <c r="AN10" s="140"/>
      <c r="AO10" s="140"/>
      <c r="AP10" s="140"/>
      <c r="AQ10" s="140">
        <f t="shared" si="9"/>
        <v>7</v>
      </c>
      <c r="AR10" s="140">
        <f t="shared" si="35"/>
        <v>1</v>
      </c>
      <c r="AS10" s="140">
        <f t="shared" si="36"/>
        <v>-5</v>
      </c>
      <c r="AT10" s="140">
        <f t="shared" si="37"/>
        <v>-4</v>
      </c>
      <c r="AU10" s="8">
        <f t="shared" si="38"/>
        <v>0.2</v>
      </c>
      <c r="AW10" s="110" t="s">
        <v>24</v>
      </c>
      <c r="AX10" s="111" t="s">
        <v>25</v>
      </c>
      <c r="AY10" s="28">
        <v>-0.57142857142857117</v>
      </c>
      <c r="AZ10" s="121">
        <v>4</v>
      </c>
      <c r="BA10" s="169">
        <v>-2.2857142857142847</v>
      </c>
      <c r="BB10" s="140">
        <v>2</v>
      </c>
      <c r="BC10" s="140">
        <v>5</v>
      </c>
      <c r="BD10" s="8">
        <f t="shared" si="11"/>
        <v>0.4</v>
      </c>
      <c r="BE10" s="140">
        <v>1</v>
      </c>
      <c r="BF10" s="140">
        <v>0</v>
      </c>
      <c r="BG10" s="140">
        <v>1</v>
      </c>
      <c r="BH10" s="140">
        <v>5</v>
      </c>
      <c r="BI10" s="140"/>
      <c r="BJ10" s="140"/>
      <c r="BK10" s="140"/>
      <c r="BL10" s="140"/>
      <c r="BM10" s="140"/>
      <c r="BN10" s="140"/>
      <c r="BO10" s="140">
        <f t="shared" si="12"/>
        <v>7</v>
      </c>
      <c r="BP10" s="26">
        <f t="shared" si="13"/>
        <v>1</v>
      </c>
      <c r="BQ10" s="26">
        <f t="shared" si="14"/>
        <v>-5</v>
      </c>
      <c r="BR10" s="26">
        <f t="shared" si="15"/>
        <v>-4</v>
      </c>
      <c r="BS10" s="245">
        <f t="shared" si="16"/>
        <v>0.2</v>
      </c>
      <c r="BU10" s="110" t="s">
        <v>24</v>
      </c>
      <c r="BV10" s="111" t="s">
        <v>25</v>
      </c>
      <c r="BW10" s="193">
        <v>-0.57142857142857117</v>
      </c>
      <c r="BX10" s="90">
        <v>4</v>
      </c>
      <c r="BY10" s="182">
        <v>-2.2857142857142847</v>
      </c>
      <c r="BZ10" s="140">
        <v>2</v>
      </c>
      <c r="CA10" s="140">
        <v>5</v>
      </c>
      <c r="CB10" s="8">
        <f t="shared" si="17"/>
        <v>0.4</v>
      </c>
      <c r="CC10" s="140">
        <v>1</v>
      </c>
      <c r="CD10" s="140">
        <v>0</v>
      </c>
      <c r="CE10" s="140">
        <v>1</v>
      </c>
      <c r="CF10" s="140">
        <v>5</v>
      </c>
      <c r="CG10" s="140"/>
      <c r="CH10" s="140"/>
      <c r="CI10" s="140"/>
      <c r="CJ10" s="140"/>
      <c r="CK10" s="140"/>
      <c r="CL10" s="140"/>
      <c r="CM10" s="140">
        <f t="shared" si="18"/>
        <v>7</v>
      </c>
      <c r="CN10" s="26">
        <f t="shared" si="19"/>
        <v>1</v>
      </c>
      <c r="CO10" s="26">
        <f t="shared" si="20"/>
        <v>-5</v>
      </c>
      <c r="CP10" s="26">
        <f t="shared" si="21"/>
        <v>-4</v>
      </c>
      <c r="CQ10" s="245">
        <f t="shared" si="22"/>
        <v>0.2</v>
      </c>
      <c r="CS10" s="145" t="s">
        <v>24</v>
      </c>
      <c r="CT10" s="143" t="s">
        <v>25</v>
      </c>
      <c r="CU10" s="193">
        <v>-0.57142857142857117</v>
      </c>
      <c r="CV10" s="90">
        <v>4</v>
      </c>
      <c r="CW10" s="301">
        <v>-2.2857142857142847</v>
      </c>
      <c r="CX10" s="140">
        <v>2</v>
      </c>
      <c r="CY10" s="140">
        <v>5</v>
      </c>
      <c r="CZ10" s="8">
        <f t="shared" si="23"/>
        <v>0.4</v>
      </c>
      <c r="DA10" s="140">
        <v>1</v>
      </c>
      <c r="DB10" s="140">
        <v>0</v>
      </c>
      <c r="DC10" s="140">
        <v>1</v>
      </c>
      <c r="DD10" s="140">
        <v>5</v>
      </c>
      <c r="DE10" s="140"/>
      <c r="DF10" s="140"/>
      <c r="DG10" s="140"/>
      <c r="DH10" s="140"/>
      <c r="DI10" s="140"/>
      <c r="DJ10" s="140"/>
      <c r="DK10" s="140">
        <f t="shared" si="24"/>
        <v>7</v>
      </c>
      <c r="DL10" s="26">
        <f t="shared" si="25"/>
        <v>1</v>
      </c>
      <c r="DM10" s="26">
        <f t="shared" si="26"/>
        <v>-5</v>
      </c>
      <c r="DN10" s="26">
        <f t="shared" si="27"/>
        <v>-4</v>
      </c>
      <c r="DO10" s="245">
        <f t="shared" si="28"/>
        <v>0.2</v>
      </c>
      <c r="DQ10" s="109" t="s">
        <v>24</v>
      </c>
      <c r="DR10" s="111" t="s">
        <v>25</v>
      </c>
      <c r="DS10" s="28">
        <v>-0.57142857142857117</v>
      </c>
      <c r="DT10" s="121">
        <v>4</v>
      </c>
      <c r="DU10" s="27">
        <v>-2.2857142857142847</v>
      </c>
      <c r="DV10" s="140">
        <v>2</v>
      </c>
      <c r="DW10" s="140">
        <v>5</v>
      </c>
      <c r="DX10" s="8">
        <f t="shared" si="29"/>
        <v>0.4</v>
      </c>
      <c r="DY10" s="140">
        <v>1</v>
      </c>
      <c r="DZ10" s="140">
        <v>0</v>
      </c>
      <c r="EA10" s="140">
        <v>1</v>
      </c>
      <c r="EB10" s="140">
        <v>5</v>
      </c>
      <c r="EC10" s="140"/>
      <c r="ED10" s="140"/>
      <c r="EE10" s="140"/>
      <c r="EF10" s="140"/>
      <c r="EG10" s="140"/>
      <c r="EH10" s="140"/>
      <c r="EI10" s="140">
        <f t="shared" si="30"/>
        <v>7</v>
      </c>
      <c r="EJ10" s="26">
        <f t="shared" si="31"/>
        <v>1</v>
      </c>
      <c r="EK10" s="26">
        <f t="shared" si="32"/>
        <v>-5</v>
      </c>
      <c r="EL10" s="26">
        <f t="shared" si="33"/>
        <v>-4</v>
      </c>
      <c r="EM10" s="245">
        <f t="shared" si="34"/>
        <v>0.2</v>
      </c>
    </row>
    <row r="11" spans="1:143" ht="18.75" x14ac:dyDescent="0.3">
      <c r="A11" s="107" t="s">
        <v>32</v>
      </c>
      <c r="B11" s="108" t="s">
        <v>33</v>
      </c>
      <c r="C11" s="28">
        <v>-0.57142857142857117</v>
      </c>
      <c r="D11" s="121">
        <v>4</v>
      </c>
      <c r="E11" s="169">
        <v>-2.2857142857142847</v>
      </c>
      <c r="F11" s="140">
        <v>0</v>
      </c>
      <c r="G11" s="140">
        <v>3</v>
      </c>
      <c r="H11" s="140">
        <f>+F11/G11</f>
        <v>0</v>
      </c>
      <c r="I11" s="140">
        <v>0</v>
      </c>
      <c r="J11" s="140">
        <v>3</v>
      </c>
      <c r="K11" s="140"/>
      <c r="L11" s="140"/>
      <c r="M11" s="140"/>
      <c r="N11" s="140"/>
      <c r="O11" s="140"/>
      <c r="P11" s="140"/>
      <c r="Q11" s="140"/>
      <c r="R11" s="140"/>
      <c r="S11" s="140">
        <f>+I11+J11+K11+L11+M11+N11+O11+P11+Q11+R11</f>
        <v>3</v>
      </c>
      <c r="T11" s="140">
        <f>+(I11*0)+(K11*1)+(M11*2)+(O11*3)+(Q11*4)</f>
        <v>0</v>
      </c>
      <c r="U11" s="140">
        <f>+(J11*0)+(L11*-1)+(N11*-2)+(P11*-3)+(R11*-4)</f>
        <v>0</v>
      </c>
      <c r="V11" s="140">
        <f>+U11+T11</f>
        <v>0</v>
      </c>
      <c r="W11" s="140" t="e">
        <f>+T11/(-1*U11)</f>
        <v>#DIV/0!</v>
      </c>
      <c r="X11" s="31"/>
      <c r="Y11" s="107" t="s">
        <v>32</v>
      </c>
      <c r="Z11" s="108" t="s">
        <v>33</v>
      </c>
      <c r="AA11" s="154">
        <v>-9.9999999999999645E-2</v>
      </c>
      <c r="AB11" s="121">
        <v>3</v>
      </c>
      <c r="AC11" s="169">
        <v>-0.29999999999999893</v>
      </c>
      <c r="AD11" s="140">
        <v>0</v>
      </c>
      <c r="AE11" s="140">
        <v>3</v>
      </c>
      <c r="AF11" s="140">
        <f>+AD11/AE11</f>
        <v>0</v>
      </c>
      <c r="AG11" s="140">
        <v>0</v>
      </c>
      <c r="AH11" s="140">
        <v>3</v>
      </c>
      <c r="AI11" s="140"/>
      <c r="AJ11" s="140"/>
      <c r="AK11" s="140"/>
      <c r="AL11" s="140"/>
      <c r="AM11" s="140"/>
      <c r="AN11" s="140"/>
      <c r="AO11" s="140"/>
      <c r="AP11" s="140"/>
      <c r="AQ11" s="140">
        <f>+AG11+AH11+AI11+AJ11+AK11+AL11+AM11+AN11+AO11+AP11</f>
        <v>3</v>
      </c>
      <c r="AR11" s="140">
        <f>+(AG11*0)+(AI11*1)+(AK11*2)+(AM11*3)+(AO11*4)</f>
        <v>0</v>
      </c>
      <c r="AS11" s="140">
        <f>+(AH11*0)+(AJ11*-1)+(AL11*-2)+(AN11*-3)+(AP11*-4)</f>
        <v>0</v>
      </c>
      <c r="AT11" s="140">
        <f>+AS11+AR11</f>
        <v>0</v>
      </c>
      <c r="AU11" s="140" t="e">
        <f>+AR11/(-1*AS11)</f>
        <v>#DIV/0!</v>
      </c>
      <c r="AW11" s="107" t="s">
        <v>32</v>
      </c>
      <c r="AX11" s="108" t="s">
        <v>33</v>
      </c>
      <c r="AY11" s="154">
        <v>-9.9999999999999645E-2</v>
      </c>
      <c r="AZ11" s="121">
        <v>3</v>
      </c>
      <c r="BA11" s="169">
        <v>-0.29999999999999893</v>
      </c>
      <c r="BB11" s="140">
        <v>0</v>
      </c>
      <c r="BC11" s="140">
        <v>3</v>
      </c>
      <c r="BD11" s="8">
        <f>+BB11/BC11</f>
        <v>0</v>
      </c>
      <c r="BE11" s="140">
        <v>0</v>
      </c>
      <c r="BF11" s="140">
        <v>3</v>
      </c>
      <c r="BG11" s="140"/>
      <c r="BH11" s="140"/>
      <c r="BI11" s="140"/>
      <c r="BJ11" s="140"/>
      <c r="BK11" s="140"/>
      <c r="BL11" s="140"/>
      <c r="BM11" s="140"/>
      <c r="BN11" s="140"/>
      <c r="BO11" s="140">
        <f>+BE11+BF11+BG11+BH11+BI11+BJ11+BK11+BL11+BM11+BN11</f>
        <v>3</v>
      </c>
      <c r="BP11" s="26">
        <f>+(BE11*0)+(BG11*1)+(BI11*2)+(BK11*3)+(BM11*4)</f>
        <v>0</v>
      </c>
      <c r="BQ11" s="26">
        <f>+(BF11*0)+(BH11*-1)+(BJ11*-2)+(BL11*-3)+(BN11*-4)</f>
        <v>0</v>
      </c>
      <c r="BR11" s="26">
        <f>+BQ11+BP11</f>
        <v>0</v>
      </c>
      <c r="BS11" s="245" t="e">
        <f>+BP11/(-1*BQ11)</f>
        <v>#DIV/0!</v>
      </c>
      <c r="BU11" s="107" t="s">
        <v>32</v>
      </c>
      <c r="BV11" s="108" t="s">
        <v>33</v>
      </c>
      <c r="BW11" s="154">
        <v>-9.9999999999999645E-2</v>
      </c>
      <c r="BX11" s="121">
        <v>3</v>
      </c>
      <c r="BY11" s="169">
        <v>-0.29999999999999893</v>
      </c>
      <c r="BZ11" s="140">
        <v>0</v>
      </c>
      <c r="CA11" s="140">
        <v>3</v>
      </c>
      <c r="CB11" s="8">
        <f>+BZ11/CA11</f>
        <v>0</v>
      </c>
      <c r="CC11" s="140">
        <v>0</v>
      </c>
      <c r="CD11" s="140">
        <v>3</v>
      </c>
      <c r="CE11" s="140"/>
      <c r="CF11" s="140"/>
      <c r="CG11" s="140"/>
      <c r="CH11" s="140"/>
      <c r="CI11" s="140"/>
      <c r="CJ11" s="140"/>
      <c r="CK11" s="140"/>
      <c r="CL11" s="140"/>
      <c r="CM11" s="140">
        <f>+CC11+CD11+CE11+CF11+CG11+CH11+CI11+CJ11+CK11+CL11</f>
        <v>3</v>
      </c>
      <c r="CN11" s="26">
        <f>+(CC11*0)+(CE11*1)+(CG11*2)+(CI11*3)+(CK11*4)</f>
        <v>0</v>
      </c>
      <c r="CO11" s="26">
        <f>+(CD11*0)+(CF11*-1)+(CH11*-2)+(CJ11*-3)+(CL11*-4)</f>
        <v>0</v>
      </c>
      <c r="CP11" s="26">
        <f>+CO11+CN11</f>
        <v>0</v>
      </c>
      <c r="CQ11" s="245" t="e">
        <f>+CN11/(-1*CO11)</f>
        <v>#DIV/0!</v>
      </c>
      <c r="CS11" s="52" t="s">
        <v>32</v>
      </c>
      <c r="CT11" s="151" t="s">
        <v>33</v>
      </c>
      <c r="CU11" s="89">
        <v>-9.9999999999999645E-2</v>
      </c>
      <c r="CV11" s="90">
        <v>3</v>
      </c>
      <c r="CW11" s="301">
        <v>-0.29999999999999893</v>
      </c>
      <c r="CX11" s="140">
        <v>0</v>
      </c>
      <c r="CY11" s="140">
        <v>3</v>
      </c>
      <c r="CZ11" s="8">
        <f>+CX11/CY11</f>
        <v>0</v>
      </c>
      <c r="DA11" s="140">
        <v>0</v>
      </c>
      <c r="DB11" s="140">
        <v>3</v>
      </c>
      <c r="DC11" s="140"/>
      <c r="DD11" s="140"/>
      <c r="DE11" s="140"/>
      <c r="DF11" s="140"/>
      <c r="DG11" s="140"/>
      <c r="DH11" s="140"/>
      <c r="DI11" s="140"/>
      <c r="DJ11" s="140"/>
      <c r="DK11" s="140">
        <f>+DA11+DB11+DC11+DD11+DE11+DF11+DG11+DH11+DI11+DJ11</f>
        <v>3</v>
      </c>
      <c r="DL11" s="26">
        <f>+(DA11*0)+(DC11*1)+(DE11*2)+(DG11*3)+(DI11*4)</f>
        <v>0</v>
      </c>
      <c r="DM11" s="26">
        <f>+(DB11*0)+(DD11*-1)+(DF11*-2)+(DH11*-3)+(DJ11*-4)</f>
        <v>0</v>
      </c>
      <c r="DN11" s="26">
        <f>+DM11+DL11</f>
        <v>0</v>
      </c>
      <c r="DO11" s="245" t="e">
        <f>+DL11/(-1*DM11)</f>
        <v>#DIV/0!</v>
      </c>
      <c r="DQ11" s="387" t="s">
        <v>32</v>
      </c>
      <c r="DR11" s="108" t="s">
        <v>33</v>
      </c>
      <c r="DS11" s="154">
        <v>-9.9999999999999645E-2</v>
      </c>
      <c r="DT11" s="121">
        <v>3</v>
      </c>
      <c r="DU11" s="27">
        <v>-0.29999999999999893</v>
      </c>
      <c r="DV11" s="140">
        <v>15</v>
      </c>
      <c r="DW11" s="140">
        <v>3</v>
      </c>
      <c r="DX11" s="8">
        <f t="shared" si="29"/>
        <v>5</v>
      </c>
      <c r="DY11" s="140">
        <v>11</v>
      </c>
      <c r="DZ11" s="140"/>
      <c r="EA11" s="140">
        <v>3</v>
      </c>
      <c r="EB11" s="140">
        <v>2</v>
      </c>
      <c r="EC11" s="140">
        <v>1</v>
      </c>
      <c r="ED11" s="140">
        <v>1</v>
      </c>
      <c r="EE11" s="140"/>
      <c r="EF11" s="140"/>
      <c r="EG11" s="140"/>
      <c r="EH11" s="140"/>
      <c r="EI11" s="140">
        <f t="shared" si="30"/>
        <v>18</v>
      </c>
      <c r="EJ11" s="26">
        <f t="shared" si="31"/>
        <v>5</v>
      </c>
      <c r="EK11" s="26">
        <f t="shared" si="32"/>
        <v>-4</v>
      </c>
      <c r="EL11" s="26">
        <f t="shared" si="33"/>
        <v>1</v>
      </c>
      <c r="EM11" s="245">
        <f t="shared" si="34"/>
        <v>1.25</v>
      </c>
    </row>
    <row r="12" spans="1:143" ht="18.75" x14ac:dyDescent="0.3">
      <c r="A12" s="107" t="s">
        <v>30</v>
      </c>
      <c r="B12" s="115" t="s">
        <v>35</v>
      </c>
      <c r="C12" s="154">
        <v>-9.9999999999999645E-2</v>
      </c>
      <c r="D12" s="121">
        <v>3</v>
      </c>
      <c r="E12" s="169">
        <v>-0.29999999999999893</v>
      </c>
      <c r="F12" s="140">
        <v>15</v>
      </c>
      <c r="G12" s="140">
        <v>3</v>
      </c>
      <c r="H12" s="140">
        <f>+F12/G12</f>
        <v>5</v>
      </c>
      <c r="I12" s="140">
        <v>11</v>
      </c>
      <c r="J12" s="140"/>
      <c r="K12" s="140">
        <v>3</v>
      </c>
      <c r="L12" s="140">
        <v>2</v>
      </c>
      <c r="M12" s="140">
        <v>1</v>
      </c>
      <c r="N12" s="140">
        <v>1</v>
      </c>
      <c r="O12" s="140"/>
      <c r="P12" s="140"/>
      <c r="Q12" s="140"/>
      <c r="R12" s="140"/>
      <c r="S12" s="140">
        <f>+I12+J12+K12+L12+M12+N12+O12+P12+Q12+R12</f>
        <v>18</v>
      </c>
      <c r="T12" s="140">
        <f>+(I12*0)+(K12*1)+(M12*2)+(O12*3)+(Q12*4)</f>
        <v>5</v>
      </c>
      <c r="U12" s="140">
        <f>+(J12*0)+(L12*-1)+(N12*-2)+(P12*-3)+(R12*-4)</f>
        <v>-4</v>
      </c>
      <c r="V12" s="140">
        <f>+U12+T12</f>
        <v>1</v>
      </c>
      <c r="W12" s="140">
        <f>+T12/(-1*U12)</f>
        <v>1.25</v>
      </c>
      <c r="X12" s="31"/>
      <c r="Y12" s="107" t="s">
        <v>30</v>
      </c>
      <c r="Z12" s="115" t="s">
        <v>35</v>
      </c>
      <c r="AA12" s="28">
        <v>-0.57142857142857117</v>
      </c>
      <c r="AB12" s="121">
        <v>4</v>
      </c>
      <c r="AC12" s="169">
        <v>-2.2857142857142847</v>
      </c>
      <c r="AD12" s="140">
        <v>15</v>
      </c>
      <c r="AE12" s="140">
        <v>3</v>
      </c>
      <c r="AF12" s="140">
        <f>+AD12/AE12</f>
        <v>5</v>
      </c>
      <c r="AG12" s="140">
        <v>11</v>
      </c>
      <c r="AH12" s="140"/>
      <c r="AI12" s="140">
        <v>3</v>
      </c>
      <c r="AJ12" s="140">
        <v>2</v>
      </c>
      <c r="AK12" s="140">
        <v>1</v>
      </c>
      <c r="AL12" s="140">
        <v>1</v>
      </c>
      <c r="AM12" s="140"/>
      <c r="AN12" s="140"/>
      <c r="AO12" s="140"/>
      <c r="AP12" s="140"/>
      <c r="AQ12" s="140">
        <f>+AG12+AH12+AI12+AJ12+AK12+AL12+AM12+AN12+AO12+AP12</f>
        <v>18</v>
      </c>
      <c r="AR12" s="140">
        <f>+(AG12*0)+(AI12*1)+(AK12*2)+(AM12*3)+(AO12*4)</f>
        <v>5</v>
      </c>
      <c r="AS12" s="140">
        <f>+(AH12*0)+(AJ12*-1)+(AL12*-2)+(AN12*-3)+(AP12*-4)</f>
        <v>-4</v>
      </c>
      <c r="AT12" s="140">
        <f>+AS12+AR12</f>
        <v>1</v>
      </c>
      <c r="AU12" s="8">
        <f>+AR12/(-1*AS12)</f>
        <v>1.25</v>
      </c>
      <c r="AW12" s="107" t="s">
        <v>30</v>
      </c>
      <c r="AX12" s="115" t="s">
        <v>35</v>
      </c>
      <c r="AY12" s="28">
        <v>-0.57142857142857117</v>
      </c>
      <c r="AZ12" s="121">
        <v>4</v>
      </c>
      <c r="BA12" s="169">
        <v>-2.2857142857142847</v>
      </c>
      <c r="BB12" s="140">
        <v>15</v>
      </c>
      <c r="BC12" s="140">
        <v>3</v>
      </c>
      <c r="BD12" s="8">
        <f>+BB12/BC12</f>
        <v>5</v>
      </c>
      <c r="BE12" s="140">
        <v>11</v>
      </c>
      <c r="BF12" s="140"/>
      <c r="BG12" s="140">
        <v>3</v>
      </c>
      <c r="BH12" s="140">
        <v>2</v>
      </c>
      <c r="BI12" s="140">
        <v>1</v>
      </c>
      <c r="BJ12" s="140">
        <v>1</v>
      </c>
      <c r="BK12" s="140"/>
      <c r="BL12" s="140"/>
      <c r="BM12" s="140"/>
      <c r="BN12" s="140"/>
      <c r="BO12" s="140">
        <f>+BE12+BF12+BG12+BH12+BI12+BJ12+BK12+BL12+BM12+BN12</f>
        <v>18</v>
      </c>
      <c r="BP12" s="26">
        <f>+(BE12*0)+(BG12*1)+(BI12*2)+(BK12*3)+(BM12*4)</f>
        <v>5</v>
      </c>
      <c r="BQ12" s="26">
        <f>+(BF12*0)+(BH12*-1)+(BJ12*-2)+(BL12*-3)+(BN12*-4)</f>
        <v>-4</v>
      </c>
      <c r="BR12" s="26">
        <f>+BQ12+BP12</f>
        <v>1</v>
      </c>
      <c r="BS12" s="245">
        <f>+BP12/(-1*BQ12)</f>
        <v>1.25</v>
      </c>
      <c r="BU12" s="107" t="s">
        <v>30</v>
      </c>
      <c r="BV12" s="115" t="s">
        <v>35</v>
      </c>
      <c r="BW12" s="28">
        <v>-0.57142857142857117</v>
      </c>
      <c r="BX12" s="121">
        <v>4</v>
      </c>
      <c r="BY12" s="169">
        <v>-2.2857142857142847</v>
      </c>
      <c r="BZ12" s="140">
        <v>15</v>
      </c>
      <c r="CA12" s="140">
        <v>3</v>
      </c>
      <c r="CB12" s="8">
        <f>+BZ12/CA12</f>
        <v>5</v>
      </c>
      <c r="CC12" s="140">
        <v>11</v>
      </c>
      <c r="CD12" s="140"/>
      <c r="CE12" s="140">
        <v>3</v>
      </c>
      <c r="CF12" s="140">
        <v>2</v>
      </c>
      <c r="CG12" s="140">
        <v>1</v>
      </c>
      <c r="CH12" s="140">
        <v>1</v>
      </c>
      <c r="CI12" s="140"/>
      <c r="CJ12" s="140"/>
      <c r="CK12" s="140"/>
      <c r="CL12" s="140"/>
      <c r="CM12" s="140">
        <f>+CC12+CD12+CE12+CF12+CG12+CH12+CI12+CJ12+CK12+CL12</f>
        <v>18</v>
      </c>
      <c r="CN12" s="26">
        <f>+(CC12*0)+(CE12*1)+(CG12*2)+(CI12*3)+(CK12*4)</f>
        <v>5</v>
      </c>
      <c r="CO12" s="26">
        <f>+(CD12*0)+(CF12*-1)+(CH12*-2)+(CJ12*-3)+(CL12*-4)</f>
        <v>-4</v>
      </c>
      <c r="CP12" s="26">
        <f>+CO12+CN12</f>
        <v>1</v>
      </c>
      <c r="CQ12" s="245">
        <f>+CN12/(-1*CO12)</f>
        <v>1.25</v>
      </c>
      <c r="CS12" s="52" t="s">
        <v>30</v>
      </c>
      <c r="CT12" s="177" t="s">
        <v>35</v>
      </c>
      <c r="CU12" s="193">
        <v>-0.57142857142857117</v>
      </c>
      <c r="CV12" s="90">
        <v>4</v>
      </c>
      <c r="CW12" s="301">
        <v>-2.2857142857142847</v>
      </c>
      <c r="CX12" s="140">
        <v>15</v>
      </c>
      <c r="CY12" s="140">
        <v>3</v>
      </c>
      <c r="CZ12" s="8">
        <f>+CX12/CY12</f>
        <v>5</v>
      </c>
      <c r="DA12" s="140">
        <v>11</v>
      </c>
      <c r="DB12" s="140"/>
      <c r="DC12" s="140">
        <v>3</v>
      </c>
      <c r="DD12" s="140">
        <v>2</v>
      </c>
      <c r="DE12" s="140">
        <v>1</v>
      </c>
      <c r="DF12" s="140">
        <v>1</v>
      </c>
      <c r="DG12" s="140"/>
      <c r="DH12" s="140"/>
      <c r="DI12" s="140"/>
      <c r="DJ12" s="140"/>
      <c r="DK12" s="140">
        <f>+DA12+DB12+DC12+DD12+DE12+DF12+DG12+DH12+DI12+DJ12</f>
        <v>18</v>
      </c>
      <c r="DL12" s="26">
        <f>+(DA12*0)+(DC12*1)+(DE12*2)+(DG12*3)+(DI12*4)</f>
        <v>5</v>
      </c>
      <c r="DM12" s="26">
        <f>+(DB12*0)+(DD12*-1)+(DF12*-2)+(DH12*-3)+(DJ12*-4)</f>
        <v>-4</v>
      </c>
      <c r="DN12" s="26">
        <f>+DM12+DL12</f>
        <v>1</v>
      </c>
      <c r="DO12" s="245">
        <f>+DL12/(-1*DM12)</f>
        <v>1.25</v>
      </c>
      <c r="DQ12" s="107" t="s">
        <v>30</v>
      </c>
      <c r="DR12" s="115" t="s">
        <v>35</v>
      </c>
      <c r="DS12" s="28">
        <v>-0.57142857142857117</v>
      </c>
      <c r="DT12" s="121">
        <v>4</v>
      </c>
      <c r="DU12" s="27">
        <v>-2.2857142857142847</v>
      </c>
      <c r="DV12" s="140">
        <v>0</v>
      </c>
      <c r="DW12" s="140">
        <v>3</v>
      </c>
      <c r="DX12" s="8">
        <f t="shared" si="29"/>
        <v>0</v>
      </c>
      <c r="DY12" s="140">
        <v>0</v>
      </c>
      <c r="DZ12" s="140">
        <v>3</v>
      </c>
      <c r="EA12" s="140"/>
      <c r="EB12" s="140"/>
      <c r="EC12" s="140"/>
      <c r="ED12" s="140"/>
      <c r="EE12" s="140"/>
      <c r="EF12" s="140"/>
      <c r="EG12" s="140"/>
      <c r="EH12" s="140"/>
      <c r="EI12" s="140">
        <f t="shared" si="30"/>
        <v>3</v>
      </c>
      <c r="EJ12" s="26">
        <f t="shared" si="31"/>
        <v>0</v>
      </c>
      <c r="EK12" s="26">
        <f t="shared" si="32"/>
        <v>0</v>
      </c>
      <c r="EL12" s="26">
        <f t="shared" si="33"/>
        <v>0</v>
      </c>
      <c r="EM12" s="245" t="e">
        <f t="shared" si="34"/>
        <v>#DIV/0!</v>
      </c>
    </row>
    <row r="13" spans="1:143" ht="18.75" x14ac:dyDescent="0.3">
      <c r="A13" s="114" t="s">
        <v>37</v>
      </c>
      <c r="B13" s="106" t="s">
        <v>38</v>
      </c>
      <c r="C13" s="28">
        <v>-0.5</v>
      </c>
      <c r="D13" s="121">
        <v>1</v>
      </c>
      <c r="E13" s="169">
        <v>-0.5</v>
      </c>
      <c r="F13" s="140">
        <v>0</v>
      </c>
      <c r="G13" s="140">
        <v>4</v>
      </c>
      <c r="H13" s="140">
        <f t="shared" si="3"/>
        <v>0</v>
      </c>
      <c r="I13" s="140"/>
      <c r="J13" s="140">
        <v>2</v>
      </c>
      <c r="K13" s="140"/>
      <c r="L13" s="140">
        <v>2</v>
      </c>
      <c r="M13" s="140"/>
      <c r="N13" s="140"/>
      <c r="O13" s="140"/>
      <c r="P13" s="140"/>
      <c r="Q13" s="140"/>
      <c r="R13" s="140"/>
      <c r="S13" s="140">
        <f t="shared" si="4"/>
        <v>4</v>
      </c>
      <c r="T13" s="140">
        <f t="shared" si="5"/>
        <v>0</v>
      </c>
      <c r="U13" s="140">
        <f t="shared" si="0"/>
        <v>-2</v>
      </c>
      <c r="V13" s="140">
        <f t="shared" si="6"/>
        <v>-2</v>
      </c>
      <c r="W13" s="140">
        <f t="shared" si="7"/>
        <v>0</v>
      </c>
      <c r="X13" s="31"/>
      <c r="Y13" s="114" t="s">
        <v>37</v>
      </c>
      <c r="Z13" s="106" t="s">
        <v>38</v>
      </c>
      <c r="AA13" s="28">
        <v>-0.5</v>
      </c>
      <c r="AB13" s="121">
        <v>1</v>
      </c>
      <c r="AC13" s="169">
        <v>-0.5</v>
      </c>
      <c r="AD13" s="140">
        <v>0</v>
      </c>
      <c r="AE13" s="140">
        <v>4</v>
      </c>
      <c r="AF13" s="140">
        <f t="shared" si="8"/>
        <v>0</v>
      </c>
      <c r="AG13" s="140"/>
      <c r="AH13" s="140">
        <v>2</v>
      </c>
      <c r="AI13" s="140"/>
      <c r="AJ13" s="140">
        <v>2</v>
      </c>
      <c r="AK13" s="140"/>
      <c r="AL13" s="140"/>
      <c r="AM13" s="140"/>
      <c r="AN13" s="140"/>
      <c r="AO13" s="140"/>
      <c r="AP13" s="140"/>
      <c r="AQ13" s="140">
        <f t="shared" si="9"/>
        <v>4</v>
      </c>
      <c r="AR13" s="140">
        <f t="shared" si="35"/>
        <v>0</v>
      </c>
      <c r="AS13" s="140">
        <f t="shared" si="36"/>
        <v>-2</v>
      </c>
      <c r="AT13" s="140">
        <f t="shared" si="37"/>
        <v>-2</v>
      </c>
      <c r="AU13" s="8">
        <f t="shared" si="38"/>
        <v>0</v>
      </c>
      <c r="AW13" s="114" t="s">
        <v>37</v>
      </c>
      <c r="AX13" s="106" t="s">
        <v>38</v>
      </c>
      <c r="AY13" s="28">
        <v>-0.5</v>
      </c>
      <c r="AZ13" s="121">
        <v>1</v>
      </c>
      <c r="BA13" s="169">
        <v>-0.5</v>
      </c>
      <c r="BB13" s="140">
        <v>0</v>
      </c>
      <c r="BC13" s="140">
        <v>4</v>
      </c>
      <c r="BD13" s="8">
        <f t="shared" si="11"/>
        <v>0</v>
      </c>
      <c r="BE13" s="140"/>
      <c r="BF13" s="140">
        <v>2</v>
      </c>
      <c r="BG13" s="140"/>
      <c r="BH13" s="140">
        <v>2</v>
      </c>
      <c r="BI13" s="140"/>
      <c r="BJ13" s="140"/>
      <c r="BK13" s="140"/>
      <c r="BL13" s="140"/>
      <c r="BM13" s="140"/>
      <c r="BN13" s="140"/>
      <c r="BO13" s="140">
        <f t="shared" si="12"/>
        <v>4</v>
      </c>
      <c r="BP13" s="26">
        <f t="shared" si="13"/>
        <v>0</v>
      </c>
      <c r="BQ13" s="26">
        <f t="shared" si="14"/>
        <v>-2</v>
      </c>
      <c r="BR13" s="26">
        <f t="shared" si="15"/>
        <v>-2</v>
      </c>
      <c r="BS13" s="245">
        <f t="shared" si="16"/>
        <v>0</v>
      </c>
      <c r="BU13" s="114" t="s">
        <v>37</v>
      </c>
      <c r="BV13" s="106" t="s">
        <v>38</v>
      </c>
      <c r="BW13" s="28">
        <v>-0.5</v>
      </c>
      <c r="BX13" s="121">
        <v>1</v>
      </c>
      <c r="BY13" s="169">
        <v>-0.5</v>
      </c>
      <c r="BZ13" s="140">
        <v>0</v>
      </c>
      <c r="CA13" s="140">
        <v>4</v>
      </c>
      <c r="CB13" s="8">
        <f t="shared" si="17"/>
        <v>0</v>
      </c>
      <c r="CC13" s="140"/>
      <c r="CD13" s="140">
        <v>2</v>
      </c>
      <c r="CE13" s="140"/>
      <c r="CF13" s="140">
        <v>2</v>
      </c>
      <c r="CG13" s="140"/>
      <c r="CH13" s="140"/>
      <c r="CI13" s="140"/>
      <c r="CJ13" s="140"/>
      <c r="CK13" s="140"/>
      <c r="CL13" s="140"/>
      <c r="CM13" s="140">
        <f t="shared" si="18"/>
        <v>4</v>
      </c>
      <c r="CN13" s="26">
        <f t="shared" si="19"/>
        <v>0</v>
      </c>
      <c r="CO13" s="26">
        <f t="shared" si="20"/>
        <v>-2</v>
      </c>
      <c r="CP13" s="26">
        <f t="shared" si="21"/>
        <v>-2</v>
      </c>
      <c r="CQ13" s="245">
        <f t="shared" si="22"/>
        <v>0</v>
      </c>
      <c r="CS13" s="114" t="s">
        <v>37</v>
      </c>
      <c r="CT13" s="106" t="s">
        <v>38</v>
      </c>
      <c r="CU13" s="28">
        <v>-0.5</v>
      </c>
      <c r="CV13" s="121">
        <v>1</v>
      </c>
      <c r="CW13" s="303">
        <v>-0.5</v>
      </c>
      <c r="CX13" s="140">
        <v>0</v>
      </c>
      <c r="CY13" s="140">
        <v>4</v>
      </c>
      <c r="CZ13" s="8">
        <f t="shared" si="23"/>
        <v>0</v>
      </c>
      <c r="DA13" s="140"/>
      <c r="DB13" s="140">
        <v>2</v>
      </c>
      <c r="DC13" s="140"/>
      <c r="DD13" s="140">
        <v>2</v>
      </c>
      <c r="DE13" s="140"/>
      <c r="DF13" s="140"/>
      <c r="DG13" s="140"/>
      <c r="DH13" s="140"/>
      <c r="DI13" s="140"/>
      <c r="DJ13" s="140"/>
      <c r="DK13" s="140">
        <f t="shared" si="24"/>
        <v>4</v>
      </c>
      <c r="DL13" s="26">
        <f t="shared" si="25"/>
        <v>0</v>
      </c>
      <c r="DM13" s="26">
        <f t="shared" si="26"/>
        <v>-2</v>
      </c>
      <c r="DN13" s="26">
        <f t="shared" si="27"/>
        <v>-2</v>
      </c>
      <c r="DO13" s="245">
        <f t="shared" si="28"/>
        <v>0</v>
      </c>
      <c r="DQ13" s="114" t="s">
        <v>37</v>
      </c>
      <c r="DR13" s="106" t="s">
        <v>38</v>
      </c>
      <c r="DS13" s="28">
        <v>-0.5</v>
      </c>
      <c r="DT13" s="121">
        <v>1</v>
      </c>
      <c r="DU13" s="27">
        <v>-0.5</v>
      </c>
      <c r="DV13" s="140">
        <v>0</v>
      </c>
      <c r="DW13" s="140">
        <v>4</v>
      </c>
      <c r="DX13" s="8">
        <f t="shared" si="29"/>
        <v>0</v>
      </c>
      <c r="DY13" s="140"/>
      <c r="DZ13" s="140">
        <v>2</v>
      </c>
      <c r="EA13" s="140"/>
      <c r="EB13" s="140">
        <v>2</v>
      </c>
      <c r="EC13" s="140"/>
      <c r="ED13" s="140"/>
      <c r="EE13" s="140"/>
      <c r="EF13" s="140"/>
      <c r="EG13" s="140"/>
      <c r="EH13" s="140"/>
      <c r="EI13" s="140">
        <f t="shared" si="30"/>
        <v>4</v>
      </c>
      <c r="EJ13" s="26">
        <f t="shared" si="31"/>
        <v>0</v>
      </c>
      <c r="EK13" s="26">
        <f t="shared" si="32"/>
        <v>-2</v>
      </c>
      <c r="EL13" s="26">
        <f t="shared" si="33"/>
        <v>-2</v>
      </c>
      <c r="EM13" s="245">
        <f t="shared" si="34"/>
        <v>0</v>
      </c>
    </row>
    <row r="14" spans="1:143" ht="18.75" x14ac:dyDescent="0.3">
      <c r="A14" s="171" t="s">
        <v>39</v>
      </c>
      <c r="B14" s="108" t="s">
        <v>40</v>
      </c>
      <c r="C14" s="154">
        <v>1.333333333333333</v>
      </c>
      <c r="D14" s="121">
        <v>3</v>
      </c>
      <c r="E14" s="169">
        <v>3.9999999999999991</v>
      </c>
      <c r="F14" s="140">
        <v>24</v>
      </c>
      <c r="G14" s="140">
        <v>23</v>
      </c>
      <c r="H14" s="140">
        <f t="shared" si="3"/>
        <v>1.0434782608695652</v>
      </c>
      <c r="I14" s="140">
        <v>10</v>
      </c>
      <c r="J14" s="140">
        <v>11</v>
      </c>
      <c r="K14" s="140">
        <v>11</v>
      </c>
      <c r="L14" s="140">
        <v>5</v>
      </c>
      <c r="M14" s="140">
        <v>2</v>
      </c>
      <c r="N14" s="140">
        <v>7</v>
      </c>
      <c r="O14" s="140"/>
      <c r="P14" s="140"/>
      <c r="Q14" s="140">
        <v>1</v>
      </c>
      <c r="R14" s="140"/>
      <c r="S14" s="140">
        <f t="shared" si="4"/>
        <v>47</v>
      </c>
      <c r="T14" s="140">
        <f t="shared" si="5"/>
        <v>19</v>
      </c>
      <c r="U14" s="140">
        <f t="shared" si="0"/>
        <v>-19</v>
      </c>
      <c r="V14" s="140">
        <f t="shared" si="6"/>
        <v>0</v>
      </c>
      <c r="W14" s="140">
        <f t="shared" si="7"/>
        <v>1</v>
      </c>
      <c r="X14" s="31"/>
      <c r="Y14" s="171" t="s">
        <v>39</v>
      </c>
      <c r="Z14" s="108" t="s">
        <v>40</v>
      </c>
      <c r="AA14" s="53">
        <v>1.333333333333333</v>
      </c>
      <c r="AB14" s="54">
        <v>3</v>
      </c>
      <c r="AC14" s="238">
        <v>3.9999999999999991</v>
      </c>
      <c r="AD14" s="141">
        <v>27</v>
      </c>
      <c r="AE14" s="141">
        <v>28</v>
      </c>
      <c r="AF14" s="141">
        <f t="shared" si="8"/>
        <v>0.9642857142857143</v>
      </c>
      <c r="AG14" s="141">
        <v>10</v>
      </c>
      <c r="AH14" s="141">
        <v>16</v>
      </c>
      <c r="AI14" s="141">
        <v>11</v>
      </c>
      <c r="AJ14" s="141">
        <v>5</v>
      </c>
      <c r="AK14" s="141">
        <v>3</v>
      </c>
      <c r="AL14" s="141">
        <v>7</v>
      </c>
      <c r="AM14" s="141">
        <v>2</v>
      </c>
      <c r="AN14" s="141"/>
      <c r="AO14" s="141">
        <v>1</v>
      </c>
      <c r="AP14" s="141"/>
      <c r="AQ14" s="141">
        <f t="shared" si="9"/>
        <v>55</v>
      </c>
      <c r="AR14" s="141">
        <f t="shared" si="35"/>
        <v>27</v>
      </c>
      <c r="AS14" s="141">
        <f t="shared" si="36"/>
        <v>-19</v>
      </c>
      <c r="AT14" s="141">
        <f t="shared" si="37"/>
        <v>8</v>
      </c>
      <c r="AU14" s="29">
        <f t="shared" si="38"/>
        <v>1.4210526315789473</v>
      </c>
      <c r="AW14" s="171" t="s">
        <v>39</v>
      </c>
      <c r="AX14" s="108" t="s">
        <v>40</v>
      </c>
      <c r="AY14" s="53">
        <v>0.33330000000000037</v>
      </c>
      <c r="AZ14" s="206">
        <v>3</v>
      </c>
      <c r="BA14" s="252">
        <v>0.99990000000000112</v>
      </c>
      <c r="BB14" s="141">
        <v>28</v>
      </c>
      <c r="BC14" s="141">
        <v>34</v>
      </c>
      <c r="BD14" s="29">
        <f t="shared" si="11"/>
        <v>0.82352941176470584</v>
      </c>
      <c r="BE14" s="141">
        <v>11</v>
      </c>
      <c r="BF14" s="141">
        <v>17</v>
      </c>
      <c r="BG14" s="141">
        <v>11</v>
      </c>
      <c r="BH14" s="141">
        <v>7</v>
      </c>
      <c r="BI14" s="141">
        <v>3</v>
      </c>
      <c r="BJ14" s="141">
        <v>9</v>
      </c>
      <c r="BK14" s="141">
        <v>2</v>
      </c>
      <c r="BL14" s="141">
        <v>1</v>
      </c>
      <c r="BM14" s="141">
        <v>1</v>
      </c>
      <c r="BN14" s="141"/>
      <c r="BO14" s="141">
        <f t="shared" si="12"/>
        <v>62</v>
      </c>
      <c r="BP14" s="69">
        <f t="shared" si="13"/>
        <v>27</v>
      </c>
      <c r="BQ14" s="69">
        <f t="shared" si="14"/>
        <v>-28</v>
      </c>
      <c r="BR14" s="69">
        <f t="shared" si="15"/>
        <v>-1</v>
      </c>
      <c r="BS14" s="260">
        <f t="shared" si="16"/>
        <v>0.9642857142857143</v>
      </c>
      <c r="BU14" s="171" t="s">
        <v>39</v>
      </c>
      <c r="BV14" s="108" t="s">
        <v>40</v>
      </c>
      <c r="BW14" s="53">
        <v>0.33330000000000037</v>
      </c>
      <c r="BX14" s="54">
        <v>3</v>
      </c>
      <c r="BY14" s="278">
        <v>0.99990000000000112</v>
      </c>
      <c r="BZ14" s="141">
        <v>28</v>
      </c>
      <c r="CA14" s="141">
        <v>36</v>
      </c>
      <c r="CB14" s="29">
        <f t="shared" si="17"/>
        <v>0.77777777777777779</v>
      </c>
      <c r="CC14" s="141">
        <v>11</v>
      </c>
      <c r="CD14" s="141">
        <v>17</v>
      </c>
      <c r="CE14" s="141">
        <v>11</v>
      </c>
      <c r="CF14" s="141">
        <v>8</v>
      </c>
      <c r="CG14" s="141">
        <v>3</v>
      </c>
      <c r="CH14" s="141">
        <v>10</v>
      </c>
      <c r="CI14" s="141">
        <v>2</v>
      </c>
      <c r="CJ14" s="141">
        <v>1</v>
      </c>
      <c r="CK14" s="141">
        <v>1</v>
      </c>
      <c r="CL14" s="141"/>
      <c r="CM14" s="141">
        <f t="shared" si="18"/>
        <v>64</v>
      </c>
      <c r="CN14" s="69">
        <f t="shared" si="19"/>
        <v>27</v>
      </c>
      <c r="CO14" s="69">
        <f t="shared" si="20"/>
        <v>-31</v>
      </c>
      <c r="CP14" s="69">
        <f t="shared" si="21"/>
        <v>-4</v>
      </c>
      <c r="CQ14" s="260">
        <f t="shared" si="22"/>
        <v>0.87096774193548387</v>
      </c>
      <c r="CS14" s="171" t="s">
        <v>39</v>
      </c>
      <c r="CT14" s="108" t="s">
        <v>40</v>
      </c>
      <c r="CU14" s="154">
        <v>0.33330000000000037</v>
      </c>
      <c r="CV14" s="121">
        <v>3</v>
      </c>
      <c r="CW14" s="303">
        <v>0.99990000000000112</v>
      </c>
      <c r="CX14" s="140">
        <v>28</v>
      </c>
      <c r="CY14" s="140">
        <v>36</v>
      </c>
      <c r="CZ14" s="8">
        <f t="shared" si="23"/>
        <v>0.77777777777777779</v>
      </c>
      <c r="DA14" s="140">
        <v>11</v>
      </c>
      <c r="DB14" s="140">
        <v>17</v>
      </c>
      <c r="DC14" s="140">
        <v>11</v>
      </c>
      <c r="DD14" s="140">
        <v>8</v>
      </c>
      <c r="DE14" s="140">
        <v>3</v>
      </c>
      <c r="DF14" s="140">
        <v>10</v>
      </c>
      <c r="DG14" s="140">
        <v>2</v>
      </c>
      <c r="DH14" s="140">
        <v>1</v>
      </c>
      <c r="DI14" s="140">
        <v>1</v>
      </c>
      <c r="DJ14" s="140"/>
      <c r="DK14" s="140">
        <f t="shared" si="24"/>
        <v>64</v>
      </c>
      <c r="DL14" s="26">
        <f t="shared" si="25"/>
        <v>27</v>
      </c>
      <c r="DM14" s="26">
        <f t="shared" si="26"/>
        <v>-31</v>
      </c>
      <c r="DN14" s="26">
        <f t="shared" si="27"/>
        <v>-4</v>
      </c>
      <c r="DO14" s="245">
        <f t="shared" si="28"/>
        <v>0.87096774193548387</v>
      </c>
      <c r="DQ14" s="388" t="s">
        <v>39</v>
      </c>
      <c r="DR14" s="108" t="s">
        <v>40</v>
      </c>
      <c r="DS14" s="154">
        <v>0.33330000000000037</v>
      </c>
      <c r="DT14" s="121">
        <v>3</v>
      </c>
      <c r="DU14" s="27">
        <v>0.99990000000000112</v>
      </c>
      <c r="DV14" s="140">
        <v>28</v>
      </c>
      <c r="DW14" s="140">
        <v>36</v>
      </c>
      <c r="DX14" s="8">
        <f t="shared" si="29"/>
        <v>0.77777777777777779</v>
      </c>
      <c r="DY14" s="140">
        <v>11</v>
      </c>
      <c r="DZ14" s="140">
        <v>17</v>
      </c>
      <c r="EA14" s="140">
        <v>11</v>
      </c>
      <c r="EB14" s="140">
        <v>8</v>
      </c>
      <c r="EC14" s="140">
        <v>3</v>
      </c>
      <c r="ED14" s="140">
        <v>10</v>
      </c>
      <c r="EE14" s="140">
        <v>2</v>
      </c>
      <c r="EF14" s="140">
        <v>1</v>
      </c>
      <c r="EG14" s="140">
        <v>1</v>
      </c>
      <c r="EH14" s="140"/>
      <c r="EI14" s="140">
        <f t="shared" si="30"/>
        <v>64</v>
      </c>
      <c r="EJ14" s="26">
        <f t="shared" si="31"/>
        <v>27</v>
      </c>
      <c r="EK14" s="26">
        <f t="shared" si="32"/>
        <v>-31</v>
      </c>
      <c r="EL14" s="26">
        <f t="shared" si="33"/>
        <v>-4</v>
      </c>
      <c r="EM14" s="245">
        <f t="shared" si="34"/>
        <v>0.87096774193548387</v>
      </c>
    </row>
    <row r="15" spans="1:143" ht="18.75" x14ac:dyDescent="0.3">
      <c r="A15" s="117" t="s">
        <v>43</v>
      </c>
      <c r="B15" s="106" t="s">
        <v>44</v>
      </c>
      <c r="C15" s="154">
        <v>6.6666666666667318E-2</v>
      </c>
      <c r="D15" s="121">
        <v>3</v>
      </c>
      <c r="E15" s="169">
        <v>0.20000000000000195</v>
      </c>
      <c r="F15" s="140">
        <v>15</v>
      </c>
      <c r="G15" s="140">
        <v>18</v>
      </c>
      <c r="H15" s="140">
        <f t="shared" si="3"/>
        <v>0.83333333333333337</v>
      </c>
      <c r="I15" s="140">
        <v>9</v>
      </c>
      <c r="J15" s="140">
        <v>13</v>
      </c>
      <c r="K15" s="140">
        <v>5</v>
      </c>
      <c r="L15" s="140">
        <v>3</v>
      </c>
      <c r="M15" s="140">
        <v>1</v>
      </c>
      <c r="N15" s="140">
        <v>2</v>
      </c>
      <c r="O15" s="140"/>
      <c r="P15" s="140"/>
      <c r="Q15" s="140"/>
      <c r="R15" s="140"/>
      <c r="S15" s="140">
        <f t="shared" si="4"/>
        <v>33</v>
      </c>
      <c r="T15" s="140">
        <f t="shared" si="5"/>
        <v>7</v>
      </c>
      <c r="U15" s="140">
        <f t="shared" si="0"/>
        <v>-7</v>
      </c>
      <c r="V15" s="140">
        <f t="shared" si="6"/>
        <v>0</v>
      </c>
      <c r="W15" s="140">
        <f t="shared" si="7"/>
        <v>1</v>
      </c>
      <c r="X15" s="31"/>
      <c r="Y15" s="117" t="s">
        <v>43</v>
      </c>
      <c r="Z15" s="106" t="s">
        <v>44</v>
      </c>
      <c r="AA15" s="154">
        <v>6.6666666666667318E-2</v>
      </c>
      <c r="AB15" s="121">
        <v>3</v>
      </c>
      <c r="AC15" s="169">
        <v>0.20000000000000195</v>
      </c>
      <c r="AD15" s="140">
        <v>15</v>
      </c>
      <c r="AE15" s="140">
        <v>18</v>
      </c>
      <c r="AF15" s="140">
        <f t="shared" si="8"/>
        <v>0.83333333333333337</v>
      </c>
      <c r="AG15" s="140">
        <v>9</v>
      </c>
      <c r="AH15" s="140">
        <v>13</v>
      </c>
      <c r="AI15" s="140">
        <v>5</v>
      </c>
      <c r="AJ15" s="140">
        <v>3</v>
      </c>
      <c r="AK15" s="140">
        <v>1</v>
      </c>
      <c r="AL15" s="140">
        <v>2</v>
      </c>
      <c r="AM15" s="140"/>
      <c r="AN15" s="140"/>
      <c r="AO15" s="140"/>
      <c r="AP15" s="140"/>
      <c r="AQ15" s="140">
        <f t="shared" si="9"/>
        <v>33</v>
      </c>
      <c r="AR15" s="140">
        <f t="shared" si="35"/>
        <v>7</v>
      </c>
      <c r="AS15" s="140">
        <f t="shared" si="36"/>
        <v>-7</v>
      </c>
      <c r="AT15" s="140">
        <f t="shared" si="37"/>
        <v>0</v>
      </c>
      <c r="AU15" s="8">
        <f t="shared" si="38"/>
        <v>1</v>
      </c>
      <c r="AW15" s="117" t="s">
        <v>43</v>
      </c>
      <c r="AX15" s="106" t="s">
        <v>44</v>
      </c>
      <c r="AY15" s="154">
        <v>6.6666666666667318E-2</v>
      </c>
      <c r="AZ15" s="121">
        <v>3</v>
      </c>
      <c r="BA15" s="169">
        <v>0.20000000000000195</v>
      </c>
      <c r="BB15" s="140">
        <v>15</v>
      </c>
      <c r="BC15" s="140">
        <v>18</v>
      </c>
      <c r="BD15" s="8">
        <f t="shared" si="11"/>
        <v>0.83333333333333337</v>
      </c>
      <c r="BE15" s="140">
        <v>9</v>
      </c>
      <c r="BF15" s="140">
        <v>13</v>
      </c>
      <c r="BG15" s="140">
        <v>5</v>
      </c>
      <c r="BH15" s="140">
        <v>3</v>
      </c>
      <c r="BI15" s="140">
        <v>1</v>
      </c>
      <c r="BJ15" s="140">
        <v>2</v>
      </c>
      <c r="BK15" s="140"/>
      <c r="BL15" s="140"/>
      <c r="BM15" s="140"/>
      <c r="BN15" s="140"/>
      <c r="BO15" s="140">
        <f t="shared" si="12"/>
        <v>33</v>
      </c>
      <c r="BP15" s="26">
        <f t="shared" si="13"/>
        <v>7</v>
      </c>
      <c r="BQ15" s="26">
        <f t="shared" si="14"/>
        <v>-7</v>
      </c>
      <c r="BR15" s="26">
        <f t="shared" si="15"/>
        <v>0</v>
      </c>
      <c r="BS15" s="245">
        <f t="shared" si="16"/>
        <v>1</v>
      </c>
      <c r="BU15" s="117" t="s">
        <v>43</v>
      </c>
      <c r="BV15" s="106" t="s">
        <v>44</v>
      </c>
      <c r="BW15" s="154">
        <v>6.6666666666667318E-2</v>
      </c>
      <c r="BX15" s="121">
        <v>3</v>
      </c>
      <c r="BY15" s="169">
        <v>0.20000000000000195</v>
      </c>
      <c r="BZ15" s="140">
        <v>15</v>
      </c>
      <c r="CA15" s="140">
        <v>18</v>
      </c>
      <c r="CB15" s="8">
        <f t="shared" si="17"/>
        <v>0.83333333333333337</v>
      </c>
      <c r="CC15" s="140">
        <v>9</v>
      </c>
      <c r="CD15" s="140">
        <v>13</v>
      </c>
      <c r="CE15" s="140">
        <v>5</v>
      </c>
      <c r="CF15" s="140">
        <v>3</v>
      </c>
      <c r="CG15" s="140">
        <v>1</v>
      </c>
      <c r="CH15" s="140">
        <v>2</v>
      </c>
      <c r="CI15" s="140"/>
      <c r="CJ15" s="140"/>
      <c r="CK15" s="140"/>
      <c r="CL15" s="140"/>
      <c r="CM15" s="140">
        <f t="shared" si="18"/>
        <v>33</v>
      </c>
      <c r="CN15" s="26">
        <f t="shared" si="19"/>
        <v>7</v>
      </c>
      <c r="CO15" s="26">
        <f t="shared" si="20"/>
        <v>-7</v>
      </c>
      <c r="CP15" s="26">
        <f t="shared" si="21"/>
        <v>0</v>
      </c>
      <c r="CQ15" s="245">
        <f t="shared" si="22"/>
        <v>1</v>
      </c>
      <c r="CS15" s="117" t="s">
        <v>43</v>
      </c>
      <c r="CT15" s="106" t="s">
        <v>44</v>
      </c>
      <c r="CU15" s="154">
        <v>6.6666666666667318E-2</v>
      </c>
      <c r="CV15" s="121">
        <v>3</v>
      </c>
      <c r="CW15" s="303">
        <v>0.20000000000000195</v>
      </c>
      <c r="CX15" s="140">
        <v>15</v>
      </c>
      <c r="CY15" s="140">
        <v>18</v>
      </c>
      <c r="CZ15" s="8">
        <f t="shared" si="23"/>
        <v>0.83333333333333337</v>
      </c>
      <c r="DA15" s="140">
        <v>9</v>
      </c>
      <c r="DB15" s="140">
        <v>13</v>
      </c>
      <c r="DC15" s="140">
        <v>5</v>
      </c>
      <c r="DD15" s="140">
        <v>3</v>
      </c>
      <c r="DE15" s="140">
        <v>1</v>
      </c>
      <c r="DF15" s="140">
        <v>2</v>
      </c>
      <c r="DG15" s="140"/>
      <c r="DH15" s="140"/>
      <c r="DI15" s="140"/>
      <c r="DJ15" s="140"/>
      <c r="DK15" s="140">
        <f t="shared" si="24"/>
        <v>33</v>
      </c>
      <c r="DL15" s="26">
        <f t="shared" si="25"/>
        <v>7</v>
      </c>
      <c r="DM15" s="26">
        <f t="shared" si="26"/>
        <v>-7</v>
      </c>
      <c r="DN15" s="26">
        <f t="shared" si="27"/>
        <v>0</v>
      </c>
      <c r="DO15" s="245">
        <f t="shared" si="28"/>
        <v>1</v>
      </c>
      <c r="DQ15" s="15" t="s">
        <v>43</v>
      </c>
      <c r="DR15" s="106" t="s">
        <v>44</v>
      </c>
      <c r="DS15" s="154">
        <v>6.6666666666667318E-2</v>
      </c>
      <c r="DT15" s="121">
        <v>3</v>
      </c>
      <c r="DU15" s="27">
        <v>0.20000000000000195</v>
      </c>
      <c r="DV15" s="140">
        <v>15</v>
      </c>
      <c r="DW15" s="140">
        <v>18</v>
      </c>
      <c r="DX15" s="8">
        <f t="shared" si="29"/>
        <v>0.83333333333333337</v>
      </c>
      <c r="DY15" s="140">
        <v>9</v>
      </c>
      <c r="DZ15" s="140">
        <v>13</v>
      </c>
      <c r="EA15" s="140">
        <v>5</v>
      </c>
      <c r="EB15" s="140">
        <v>3</v>
      </c>
      <c r="EC15" s="140">
        <v>1</v>
      </c>
      <c r="ED15" s="140">
        <v>2</v>
      </c>
      <c r="EE15" s="140"/>
      <c r="EF15" s="140"/>
      <c r="EG15" s="140"/>
      <c r="EH15" s="140"/>
      <c r="EI15" s="140">
        <f t="shared" si="30"/>
        <v>33</v>
      </c>
      <c r="EJ15" s="26">
        <f t="shared" si="31"/>
        <v>7</v>
      </c>
      <c r="EK15" s="26">
        <f t="shared" si="32"/>
        <v>-7</v>
      </c>
      <c r="EL15" s="26">
        <f t="shared" si="33"/>
        <v>0</v>
      </c>
      <c r="EM15" s="245">
        <f t="shared" si="34"/>
        <v>1</v>
      </c>
    </row>
    <row r="16" spans="1:143" ht="18.75" x14ac:dyDescent="0.3">
      <c r="A16" s="131" t="s">
        <v>45</v>
      </c>
      <c r="B16" s="106" t="s">
        <v>46</v>
      </c>
      <c r="C16" s="154">
        <v>1.1111111110295724E-5</v>
      </c>
      <c r="D16" s="121">
        <v>4</v>
      </c>
      <c r="E16" s="169">
        <v>4.4444444441182895E-5</v>
      </c>
      <c r="F16" s="56">
        <v>9</v>
      </c>
      <c r="G16" s="56">
        <v>10</v>
      </c>
      <c r="H16" s="140">
        <f t="shared" si="3"/>
        <v>0.9</v>
      </c>
      <c r="I16" s="140">
        <v>4</v>
      </c>
      <c r="J16" s="140">
        <v>6</v>
      </c>
      <c r="K16" s="140">
        <v>5</v>
      </c>
      <c r="L16" s="140">
        <v>4</v>
      </c>
      <c r="M16" s="140"/>
      <c r="N16" s="140"/>
      <c r="O16" s="140"/>
      <c r="P16" s="140"/>
      <c r="Q16" s="140"/>
      <c r="R16" s="140"/>
      <c r="S16" s="140">
        <f t="shared" si="4"/>
        <v>19</v>
      </c>
      <c r="T16" s="140">
        <f t="shared" si="5"/>
        <v>5</v>
      </c>
      <c r="U16" s="140">
        <f t="shared" si="0"/>
        <v>-4</v>
      </c>
      <c r="V16" s="140">
        <f t="shared" si="6"/>
        <v>1</v>
      </c>
      <c r="W16" s="140">
        <f t="shared" si="7"/>
        <v>1.25</v>
      </c>
      <c r="X16" s="31"/>
      <c r="Y16" s="131" t="s">
        <v>45</v>
      </c>
      <c r="Z16" s="106" t="s">
        <v>46</v>
      </c>
      <c r="AA16" s="154">
        <v>1.1111111110295724E-5</v>
      </c>
      <c r="AB16" s="121">
        <v>4</v>
      </c>
      <c r="AC16" s="169">
        <v>4.4444444441182895E-5</v>
      </c>
      <c r="AD16" s="56">
        <v>9</v>
      </c>
      <c r="AE16" s="56">
        <v>10</v>
      </c>
      <c r="AF16" s="140">
        <f t="shared" si="8"/>
        <v>0.9</v>
      </c>
      <c r="AG16" s="140">
        <v>4</v>
      </c>
      <c r="AH16" s="140">
        <v>6</v>
      </c>
      <c r="AI16" s="140">
        <v>5</v>
      </c>
      <c r="AJ16" s="140">
        <v>4</v>
      </c>
      <c r="AK16" s="140"/>
      <c r="AL16" s="140"/>
      <c r="AM16" s="140"/>
      <c r="AN16" s="140"/>
      <c r="AO16" s="140"/>
      <c r="AP16" s="140"/>
      <c r="AQ16" s="140">
        <f t="shared" si="9"/>
        <v>19</v>
      </c>
      <c r="AR16" s="140">
        <f t="shared" si="35"/>
        <v>5</v>
      </c>
      <c r="AS16" s="140">
        <f t="shared" si="36"/>
        <v>-4</v>
      </c>
      <c r="AT16" s="140">
        <f t="shared" si="37"/>
        <v>1</v>
      </c>
      <c r="AU16" s="8">
        <f t="shared" si="38"/>
        <v>1.25</v>
      </c>
      <c r="AW16" s="131" t="s">
        <v>45</v>
      </c>
      <c r="AX16" s="106" t="s">
        <v>46</v>
      </c>
      <c r="AY16" s="154">
        <v>1.1111111110295724E-5</v>
      </c>
      <c r="AZ16" s="121">
        <v>4</v>
      </c>
      <c r="BA16" s="169">
        <v>4.4444444441182895E-5</v>
      </c>
      <c r="BB16" s="56">
        <v>9</v>
      </c>
      <c r="BC16" s="56">
        <v>10</v>
      </c>
      <c r="BD16" s="8">
        <f t="shared" si="11"/>
        <v>0.9</v>
      </c>
      <c r="BE16" s="140">
        <v>4</v>
      </c>
      <c r="BF16" s="140">
        <v>6</v>
      </c>
      <c r="BG16" s="140">
        <v>5</v>
      </c>
      <c r="BH16" s="140">
        <v>4</v>
      </c>
      <c r="BI16" s="140"/>
      <c r="BJ16" s="140"/>
      <c r="BK16" s="140"/>
      <c r="BL16" s="140"/>
      <c r="BM16" s="140"/>
      <c r="BN16" s="140"/>
      <c r="BO16" s="140">
        <f t="shared" si="12"/>
        <v>19</v>
      </c>
      <c r="BP16" s="26">
        <f t="shared" si="13"/>
        <v>5</v>
      </c>
      <c r="BQ16" s="26">
        <f t="shared" si="14"/>
        <v>-4</v>
      </c>
      <c r="BR16" s="26">
        <f t="shared" si="15"/>
        <v>1</v>
      </c>
      <c r="BS16" s="245">
        <f t="shared" si="16"/>
        <v>1.25</v>
      </c>
      <c r="BU16" s="131" t="s">
        <v>45</v>
      </c>
      <c r="BV16" s="106" t="s">
        <v>46</v>
      </c>
      <c r="BW16" s="89">
        <v>1.1111111110295724E-5</v>
      </c>
      <c r="BX16" s="121">
        <v>4</v>
      </c>
      <c r="BY16" s="169">
        <v>4.4444444441182895E-5</v>
      </c>
      <c r="BZ16" s="56">
        <v>9</v>
      </c>
      <c r="CA16" s="56">
        <v>10</v>
      </c>
      <c r="CB16" s="8">
        <f t="shared" si="17"/>
        <v>0.9</v>
      </c>
      <c r="CC16" s="140">
        <v>4</v>
      </c>
      <c r="CD16" s="140">
        <v>6</v>
      </c>
      <c r="CE16" s="140">
        <v>5</v>
      </c>
      <c r="CF16" s="140">
        <v>4</v>
      </c>
      <c r="CG16" s="140"/>
      <c r="CH16" s="140"/>
      <c r="CI16" s="140"/>
      <c r="CJ16" s="140"/>
      <c r="CK16" s="140"/>
      <c r="CL16" s="140"/>
      <c r="CM16" s="140">
        <f t="shared" si="18"/>
        <v>19</v>
      </c>
      <c r="CN16" s="26">
        <f t="shared" si="19"/>
        <v>5</v>
      </c>
      <c r="CO16" s="26">
        <f t="shared" si="20"/>
        <v>-4</v>
      </c>
      <c r="CP16" s="26">
        <f t="shared" si="21"/>
        <v>1</v>
      </c>
      <c r="CQ16" s="245">
        <f t="shared" si="22"/>
        <v>1.25</v>
      </c>
      <c r="CS16" s="131" t="s">
        <v>45</v>
      </c>
      <c r="CT16" s="106" t="s">
        <v>46</v>
      </c>
      <c r="CU16" s="154">
        <v>1.1111111110295724E-5</v>
      </c>
      <c r="CV16" s="121">
        <v>4</v>
      </c>
      <c r="CW16" s="303">
        <v>4.4444444441182895E-5</v>
      </c>
      <c r="CX16" s="56">
        <v>9</v>
      </c>
      <c r="CY16" s="56">
        <v>10</v>
      </c>
      <c r="CZ16" s="8">
        <f t="shared" si="23"/>
        <v>0.9</v>
      </c>
      <c r="DA16" s="140">
        <v>4</v>
      </c>
      <c r="DB16" s="140">
        <v>6</v>
      </c>
      <c r="DC16" s="140">
        <v>5</v>
      </c>
      <c r="DD16" s="140">
        <v>4</v>
      </c>
      <c r="DE16" s="140"/>
      <c r="DF16" s="140"/>
      <c r="DG16" s="140"/>
      <c r="DH16" s="140"/>
      <c r="DI16" s="140"/>
      <c r="DJ16" s="140"/>
      <c r="DK16" s="140">
        <f t="shared" si="24"/>
        <v>19</v>
      </c>
      <c r="DL16" s="26">
        <f t="shared" si="25"/>
        <v>5</v>
      </c>
      <c r="DM16" s="26">
        <f t="shared" si="26"/>
        <v>-4</v>
      </c>
      <c r="DN16" s="26">
        <f t="shared" si="27"/>
        <v>1</v>
      </c>
      <c r="DO16" s="245">
        <f t="shared" si="28"/>
        <v>1.25</v>
      </c>
      <c r="DQ16" s="129" t="s">
        <v>45</v>
      </c>
      <c r="DR16" s="106" t="s">
        <v>46</v>
      </c>
      <c r="DS16" s="154">
        <v>1.1111111110295724E-5</v>
      </c>
      <c r="DT16" s="121">
        <v>4</v>
      </c>
      <c r="DU16" s="27">
        <v>4.4444444441182895E-5</v>
      </c>
      <c r="DV16" s="56">
        <v>9</v>
      </c>
      <c r="DW16" s="56">
        <v>10</v>
      </c>
      <c r="DX16" s="8">
        <f t="shared" si="29"/>
        <v>0.9</v>
      </c>
      <c r="DY16" s="140">
        <v>4</v>
      </c>
      <c r="DZ16" s="140">
        <v>6</v>
      </c>
      <c r="EA16" s="140">
        <v>5</v>
      </c>
      <c r="EB16" s="140">
        <v>4</v>
      </c>
      <c r="EC16" s="140"/>
      <c r="ED16" s="140"/>
      <c r="EE16" s="140"/>
      <c r="EF16" s="140"/>
      <c r="EG16" s="140"/>
      <c r="EH16" s="140"/>
      <c r="EI16" s="140">
        <f t="shared" si="30"/>
        <v>19</v>
      </c>
      <c r="EJ16" s="26">
        <f t="shared" si="31"/>
        <v>5</v>
      </c>
      <c r="EK16" s="26">
        <f t="shared" si="32"/>
        <v>-4</v>
      </c>
      <c r="EL16" s="26">
        <f t="shared" si="33"/>
        <v>1</v>
      </c>
      <c r="EM16" s="245">
        <f t="shared" si="34"/>
        <v>1.25</v>
      </c>
    </row>
    <row r="17" spans="1:143" ht="18.75" x14ac:dyDescent="0.3">
      <c r="A17" s="109" t="s">
        <v>47</v>
      </c>
      <c r="B17" s="111" t="s">
        <v>48</v>
      </c>
      <c r="C17" s="28">
        <v>-0.28571428571428559</v>
      </c>
      <c r="D17" s="121">
        <v>6</v>
      </c>
      <c r="E17" s="169">
        <v>-1.7142857142857135</v>
      </c>
      <c r="F17" s="140">
        <v>6</v>
      </c>
      <c r="G17" s="140">
        <v>1</v>
      </c>
      <c r="H17" s="140">
        <f t="shared" si="3"/>
        <v>6</v>
      </c>
      <c r="I17" s="140">
        <v>5</v>
      </c>
      <c r="J17" s="140"/>
      <c r="K17" s="140">
        <v>1</v>
      </c>
      <c r="L17" s="140"/>
      <c r="M17" s="140"/>
      <c r="N17" s="140">
        <v>1</v>
      </c>
      <c r="O17" s="140"/>
      <c r="P17" s="140"/>
      <c r="Q17" s="140"/>
      <c r="R17" s="140"/>
      <c r="S17" s="140">
        <f t="shared" si="4"/>
        <v>7</v>
      </c>
      <c r="T17" s="140">
        <f t="shared" si="5"/>
        <v>1</v>
      </c>
      <c r="U17" s="140">
        <f t="shared" si="0"/>
        <v>-2</v>
      </c>
      <c r="V17" s="140">
        <f t="shared" si="6"/>
        <v>-1</v>
      </c>
      <c r="W17" s="140">
        <f t="shared" si="7"/>
        <v>0.5</v>
      </c>
      <c r="X17" s="31"/>
      <c r="Y17" s="109" t="s">
        <v>47</v>
      </c>
      <c r="Z17" s="111" t="s">
        <v>48</v>
      </c>
      <c r="AA17" s="28">
        <v>-0.28571428571428559</v>
      </c>
      <c r="AB17" s="121">
        <v>6</v>
      </c>
      <c r="AC17" s="169">
        <v>-1.7142857142857135</v>
      </c>
      <c r="AD17" s="140">
        <v>6</v>
      </c>
      <c r="AE17" s="140">
        <v>1</v>
      </c>
      <c r="AF17" s="140">
        <f t="shared" si="8"/>
        <v>6</v>
      </c>
      <c r="AG17" s="140">
        <v>5</v>
      </c>
      <c r="AH17" s="140"/>
      <c r="AI17" s="140">
        <v>1</v>
      </c>
      <c r="AJ17" s="140"/>
      <c r="AK17" s="140"/>
      <c r="AL17" s="140">
        <v>1</v>
      </c>
      <c r="AM17" s="140"/>
      <c r="AN17" s="140"/>
      <c r="AO17" s="140"/>
      <c r="AP17" s="140"/>
      <c r="AQ17" s="140">
        <f t="shared" si="9"/>
        <v>7</v>
      </c>
      <c r="AR17" s="140">
        <f t="shared" si="35"/>
        <v>1</v>
      </c>
      <c r="AS17" s="140">
        <f t="shared" si="36"/>
        <v>-2</v>
      </c>
      <c r="AT17" s="140">
        <f t="shared" si="37"/>
        <v>-1</v>
      </c>
      <c r="AU17" s="8">
        <f t="shared" si="38"/>
        <v>0.5</v>
      </c>
      <c r="AW17" s="109" t="s">
        <v>47</v>
      </c>
      <c r="AX17" s="111" t="s">
        <v>48</v>
      </c>
      <c r="AY17" s="28">
        <v>-0.28571428571428559</v>
      </c>
      <c r="AZ17" s="121">
        <v>6</v>
      </c>
      <c r="BA17" s="169">
        <v>-1.7142857142857135</v>
      </c>
      <c r="BB17" s="140">
        <v>6</v>
      </c>
      <c r="BC17" s="140">
        <v>1</v>
      </c>
      <c r="BD17" s="8">
        <f t="shared" si="11"/>
        <v>6</v>
      </c>
      <c r="BE17" s="140">
        <v>5</v>
      </c>
      <c r="BF17" s="140"/>
      <c r="BG17" s="140">
        <v>1</v>
      </c>
      <c r="BH17" s="140"/>
      <c r="BI17" s="140"/>
      <c r="BJ17" s="140">
        <v>1</v>
      </c>
      <c r="BK17" s="140"/>
      <c r="BL17" s="140"/>
      <c r="BM17" s="140"/>
      <c r="BN17" s="140"/>
      <c r="BO17" s="140">
        <f t="shared" si="12"/>
        <v>7</v>
      </c>
      <c r="BP17" s="26">
        <f t="shared" si="13"/>
        <v>1</v>
      </c>
      <c r="BQ17" s="26">
        <f t="shared" si="14"/>
        <v>-2</v>
      </c>
      <c r="BR17" s="26">
        <f t="shared" si="15"/>
        <v>-1</v>
      </c>
      <c r="BS17" s="245">
        <f t="shared" si="16"/>
        <v>0.5</v>
      </c>
      <c r="BU17" s="109" t="s">
        <v>47</v>
      </c>
      <c r="BV17" s="111" t="s">
        <v>48</v>
      </c>
      <c r="BW17" s="28">
        <v>-0.28571428571428559</v>
      </c>
      <c r="BX17" s="121">
        <v>6</v>
      </c>
      <c r="BY17" s="169">
        <v>-1.7142857142857135</v>
      </c>
      <c r="BZ17" s="140">
        <v>6</v>
      </c>
      <c r="CA17" s="140">
        <v>1</v>
      </c>
      <c r="CB17" s="8">
        <f t="shared" si="17"/>
        <v>6</v>
      </c>
      <c r="CC17" s="140">
        <v>5</v>
      </c>
      <c r="CD17" s="140"/>
      <c r="CE17" s="140">
        <v>1</v>
      </c>
      <c r="CF17" s="140"/>
      <c r="CG17" s="140"/>
      <c r="CH17" s="140">
        <v>1</v>
      </c>
      <c r="CI17" s="140"/>
      <c r="CJ17" s="140"/>
      <c r="CK17" s="140"/>
      <c r="CL17" s="140"/>
      <c r="CM17" s="140">
        <f t="shared" si="18"/>
        <v>7</v>
      </c>
      <c r="CN17" s="26">
        <f t="shared" si="19"/>
        <v>1</v>
      </c>
      <c r="CO17" s="26">
        <f t="shared" si="20"/>
        <v>-2</v>
      </c>
      <c r="CP17" s="26">
        <f t="shared" si="21"/>
        <v>-1</v>
      </c>
      <c r="CQ17" s="245">
        <f t="shared" si="22"/>
        <v>0.5</v>
      </c>
      <c r="CS17" s="109" t="s">
        <v>47</v>
      </c>
      <c r="CT17" s="111" t="s">
        <v>48</v>
      </c>
      <c r="CU17" s="28">
        <v>-0.28571428571428559</v>
      </c>
      <c r="CV17" s="121">
        <v>6</v>
      </c>
      <c r="CW17" s="303">
        <v>-1.7142857142857135</v>
      </c>
      <c r="CX17" s="140">
        <v>6</v>
      </c>
      <c r="CY17" s="140">
        <v>1</v>
      </c>
      <c r="CZ17" s="8">
        <f t="shared" si="23"/>
        <v>6</v>
      </c>
      <c r="DA17" s="140">
        <v>5</v>
      </c>
      <c r="DB17" s="140"/>
      <c r="DC17" s="140">
        <v>1</v>
      </c>
      <c r="DD17" s="140"/>
      <c r="DE17" s="140"/>
      <c r="DF17" s="140">
        <v>1</v>
      </c>
      <c r="DG17" s="140"/>
      <c r="DH17" s="140"/>
      <c r="DI17" s="140"/>
      <c r="DJ17" s="140"/>
      <c r="DK17" s="140">
        <f t="shared" si="24"/>
        <v>7</v>
      </c>
      <c r="DL17" s="26">
        <f t="shared" si="25"/>
        <v>1</v>
      </c>
      <c r="DM17" s="26">
        <f t="shared" si="26"/>
        <v>-2</v>
      </c>
      <c r="DN17" s="26">
        <f t="shared" si="27"/>
        <v>-1</v>
      </c>
      <c r="DO17" s="245">
        <f t="shared" si="28"/>
        <v>0.5</v>
      </c>
      <c r="DQ17" s="116" t="s">
        <v>47</v>
      </c>
      <c r="DR17" s="111" t="s">
        <v>48</v>
      </c>
      <c r="DS17" s="28">
        <v>-0.28571428571428559</v>
      </c>
      <c r="DT17" s="121">
        <v>6</v>
      </c>
      <c r="DU17" s="27">
        <v>-1.7142857142857135</v>
      </c>
      <c r="DV17" s="140">
        <v>6</v>
      </c>
      <c r="DW17" s="140">
        <v>1</v>
      </c>
      <c r="DX17" s="8">
        <f t="shared" si="29"/>
        <v>6</v>
      </c>
      <c r="DY17" s="140">
        <v>5</v>
      </c>
      <c r="DZ17" s="140"/>
      <c r="EA17" s="140">
        <v>1</v>
      </c>
      <c r="EB17" s="140"/>
      <c r="EC17" s="140"/>
      <c r="ED17" s="140">
        <v>1</v>
      </c>
      <c r="EE17" s="140"/>
      <c r="EF17" s="140"/>
      <c r="EG17" s="140"/>
      <c r="EH17" s="140"/>
      <c r="EI17" s="140">
        <f t="shared" si="30"/>
        <v>7</v>
      </c>
      <c r="EJ17" s="26">
        <f t="shared" si="31"/>
        <v>1</v>
      </c>
      <c r="EK17" s="26">
        <f t="shared" si="32"/>
        <v>-2</v>
      </c>
      <c r="EL17" s="26">
        <f t="shared" si="33"/>
        <v>-1</v>
      </c>
      <c r="EM17" s="245">
        <f t="shared" si="34"/>
        <v>0.5</v>
      </c>
    </row>
    <row r="18" spans="1:143" ht="18.75" x14ac:dyDescent="0.3">
      <c r="A18" s="112" t="s">
        <v>415</v>
      </c>
      <c r="B18" s="106" t="s">
        <v>124</v>
      </c>
      <c r="C18" s="154">
        <v>9.0900000000000425E-2</v>
      </c>
      <c r="D18" s="121">
        <v>6</v>
      </c>
      <c r="E18" s="169">
        <v>0.54540000000000255</v>
      </c>
      <c r="F18" s="216">
        <v>10</v>
      </c>
      <c r="G18" s="216">
        <v>1</v>
      </c>
      <c r="H18" s="216">
        <f t="shared" si="3"/>
        <v>10</v>
      </c>
      <c r="I18" s="216">
        <v>9</v>
      </c>
      <c r="J18" s="216"/>
      <c r="K18" s="216">
        <v>1</v>
      </c>
      <c r="L18" s="216">
        <v>1</v>
      </c>
      <c r="M18" s="216"/>
      <c r="N18" s="216"/>
      <c r="O18" s="216"/>
      <c r="P18" s="216"/>
      <c r="Q18" s="216"/>
      <c r="R18" s="216"/>
      <c r="S18" s="216">
        <f t="shared" si="4"/>
        <v>11</v>
      </c>
      <c r="T18" s="140">
        <f t="shared" si="5"/>
        <v>1</v>
      </c>
      <c r="U18" s="140">
        <f t="shared" si="0"/>
        <v>-1</v>
      </c>
      <c r="V18" s="140">
        <f t="shared" si="6"/>
        <v>0</v>
      </c>
      <c r="W18" s="140">
        <f t="shared" si="7"/>
        <v>1</v>
      </c>
      <c r="X18" s="31"/>
      <c r="Y18" s="117" t="s">
        <v>415</v>
      </c>
      <c r="Z18" s="106" t="s">
        <v>124</v>
      </c>
      <c r="AA18" s="154">
        <v>9.0900000000000425E-2</v>
      </c>
      <c r="AB18" s="121">
        <v>6</v>
      </c>
      <c r="AC18" s="169">
        <v>0.54540000000000255</v>
      </c>
      <c r="AD18" s="216">
        <v>10</v>
      </c>
      <c r="AE18" s="216">
        <v>1</v>
      </c>
      <c r="AF18" s="216">
        <f t="shared" si="8"/>
        <v>10</v>
      </c>
      <c r="AG18" s="216">
        <v>9</v>
      </c>
      <c r="AH18" s="216"/>
      <c r="AI18" s="216">
        <v>1</v>
      </c>
      <c r="AJ18" s="216">
        <v>1</v>
      </c>
      <c r="AK18" s="216"/>
      <c r="AL18" s="216"/>
      <c r="AM18" s="216"/>
      <c r="AN18" s="216"/>
      <c r="AO18" s="216"/>
      <c r="AP18" s="216"/>
      <c r="AQ18" s="216">
        <f t="shared" si="9"/>
        <v>11</v>
      </c>
      <c r="AR18" s="140">
        <f t="shared" si="35"/>
        <v>1</v>
      </c>
      <c r="AS18" s="140">
        <f t="shared" si="36"/>
        <v>-1</v>
      </c>
      <c r="AT18" s="140">
        <f t="shared" si="37"/>
        <v>0</v>
      </c>
      <c r="AU18" s="8">
        <f t="shared" si="38"/>
        <v>1</v>
      </c>
      <c r="AW18" s="117" t="s">
        <v>415</v>
      </c>
      <c r="AX18" s="106" t="s">
        <v>124</v>
      </c>
      <c r="AY18" s="154">
        <v>9.0900000000000425E-2</v>
      </c>
      <c r="AZ18" s="121">
        <v>6</v>
      </c>
      <c r="BA18" s="169">
        <v>0.54540000000000255</v>
      </c>
      <c r="BB18" s="216">
        <v>10</v>
      </c>
      <c r="BC18" s="216">
        <v>1</v>
      </c>
      <c r="BD18" s="232">
        <f t="shared" si="11"/>
        <v>10</v>
      </c>
      <c r="BE18" s="216">
        <v>9</v>
      </c>
      <c r="BF18" s="216"/>
      <c r="BG18" s="216">
        <v>1</v>
      </c>
      <c r="BH18" s="216">
        <v>1</v>
      </c>
      <c r="BI18" s="216"/>
      <c r="BJ18" s="216"/>
      <c r="BK18" s="216"/>
      <c r="BL18" s="216"/>
      <c r="BM18" s="216"/>
      <c r="BN18" s="216"/>
      <c r="BO18" s="216">
        <f t="shared" si="12"/>
        <v>11</v>
      </c>
      <c r="BP18" s="26">
        <f t="shared" si="13"/>
        <v>1</v>
      </c>
      <c r="BQ18" s="26">
        <f t="shared" si="14"/>
        <v>-1</v>
      </c>
      <c r="BR18" s="26">
        <f t="shared" si="15"/>
        <v>0</v>
      </c>
      <c r="BS18" s="245">
        <f t="shared" si="16"/>
        <v>1</v>
      </c>
      <c r="BU18" s="117" t="s">
        <v>415</v>
      </c>
      <c r="BV18" s="106" t="s">
        <v>124</v>
      </c>
      <c r="BW18" s="53">
        <v>0.22219999999999995</v>
      </c>
      <c r="BX18" s="54">
        <v>6</v>
      </c>
      <c r="BY18" s="278">
        <v>1.3331999999999997</v>
      </c>
      <c r="BZ18" s="206">
        <v>11</v>
      </c>
      <c r="CA18" s="206">
        <v>1</v>
      </c>
      <c r="CB18" s="279">
        <f t="shared" si="17"/>
        <v>11</v>
      </c>
      <c r="CC18" s="206">
        <v>9</v>
      </c>
      <c r="CD18" s="206"/>
      <c r="CE18" s="206">
        <v>2</v>
      </c>
      <c r="CF18" s="206">
        <v>1</v>
      </c>
      <c r="CG18" s="206"/>
      <c r="CH18" s="206"/>
      <c r="CI18" s="206"/>
      <c r="CJ18" s="206"/>
      <c r="CK18" s="206"/>
      <c r="CL18" s="206"/>
      <c r="CM18" s="206">
        <f t="shared" si="18"/>
        <v>12</v>
      </c>
      <c r="CN18" s="69">
        <f t="shared" si="19"/>
        <v>2</v>
      </c>
      <c r="CO18" s="69">
        <f t="shared" si="20"/>
        <v>-1</v>
      </c>
      <c r="CP18" s="69">
        <f t="shared" si="21"/>
        <v>1</v>
      </c>
      <c r="CQ18" s="260">
        <f t="shared" si="22"/>
        <v>2</v>
      </c>
      <c r="CS18" s="117" t="s">
        <v>415</v>
      </c>
      <c r="CT18" s="106" t="s">
        <v>124</v>
      </c>
      <c r="CU18" s="280">
        <v>0.22219999999999995</v>
      </c>
      <c r="CV18" s="54">
        <v>6</v>
      </c>
      <c r="CW18" s="304">
        <v>1.3331999999999997</v>
      </c>
      <c r="CX18" s="206">
        <v>13</v>
      </c>
      <c r="CY18" s="206">
        <v>2</v>
      </c>
      <c r="CZ18" s="279">
        <f t="shared" si="23"/>
        <v>6.5</v>
      </c>
      <c r="DA18" s="206">
        <v>11</v>
      </c>
      <c r="DB18" s="206"/>
      <c r="DC18" s="206">
        <v>2</v>
      </c>
      <c r="DD18" s="206">
        <v>1</v>
      </c>
      <c r="DE18" s="206"/>
      <c r="DF18" s="206"/>
      <c r="DG18" s="206"/>
      <c r="DH18" s="206"/>
      <c r="DI18" s="206"/>
      <c r="DJ18" s="206"/>
      <c r="DK18" s="206">
        <f t="shared" si="24"/>
        <v>14</v>
      </c>
      <c r="DL18" s="69">
        <f t="shared" si="25"/>
        <v>2</v>
      </c>
      <c r="DM18" s="69">
        <f t="shared" si="26"/>
        <v>-1</v>
      </c>
      <c r="DN18" s="69">
        <f t="shared" si="27"/>
        <v>1</v>
      </c>
      <c r="DO18" s="260">
        <f t="shared" si="28"/>
        <v>2</v>
      </c>
      <c r="DQ18" s="112" t="s">
        <v>415</v>
      </c>
      <c r="DR18" s="106" t="s">
        <v>124</v>
      </c>
      <c r="DS18" s="154">
        <v>0.22219999999999995</v>
      </c>
      <c r="DT18" s="121">
        <v>6</v>
      </c>
      <c r="DU18" s="27">
        <v>1.3331999999999997</v>
      </c>
      <c r="DV18" s="216">
        <v>13</v>
      </c>
      <c r="DW18" s="216">
        <v>2</v>
      </c>
      <c r="DX18" s="232">
        <f t="shared" si="29"/>
        <v>6.5</v>
      </c>
      <c r="DY18" s="216">
        <v>11</v>
      </c>
      <c r="DZ18" s="216"/>
      <c r="EA18" s="216">
        <v>2</v>
      </c>
      <c r="EB18" s="216">
        <v>1</v>
      </c>
      <c r="EC18" s="216"/>
      <c r="ED18" s="216"/>
      <c r="EE18" s="216"/>
      <c r="EF18" s="216"/>
      <c r="EG18" s="216"/>
      <c r="EH18" s="216"/>
      <c r="EI18" s="216">
        <f t="shared" si="30"/>
        <v>14</v>
      </c>
      <c r="EJ18" s="26">
        <f t="shared" si="31"/>
        <v>2</v>
      </c>
      <c r="EK18" s="26">
        <f t="shared" si="32"/>
        <v>-1</v>
      </c>
      <c r="EL18" s="26">
        <f t="shared" si="33"/>
        <v>1</v>
      </c>
      <c r="EM18" s="245">
        <f t="shared" si="34"/>
        <v>2</v>
      </c>
    </row>
    <row r="19" spans="1:143" ht="18.75" x14ac:dyDescent="0.3">
      <c r="A19" s="114" t="s">
        <v>49</v>
      </c>
      <c r="B19" s="106" t="s">
        <v>50</v>
      </c>
      <c r="C19" s="154">
        <v>1.25</v>
      </c>
      <c r="D19" s="121">
        <v>2</v>
      </c>
      <c r="E19" s="169">
        <v>2.5</v>
      </c>
      <c r="F19" s="56">
        <v>16</v>
      </c>
      <c r="G19" s="56">
        <v>14</v>
      </c>
      <c r="H19" s="140">
        <f t="shared" si="3"/>
        <v>1.1428571428571428</v>
      </c>
      <c r="I19" s="140">
        <v>5</v>
      </c>
      <c r="J19" s="140">
        <v>7</v>
      </c>
      <c r="K19" s="140">
        <v>8</v>
      </c>
      <c r="L19" s="140">
        <v>7</v>
      </c>
      <c r="M19" s="140">
        <v>3</v>
      </c>
      <c r="N19" s="140"/>
      <c r="O19" s="140"/>
      <c r="P19" s="140"/>
      <c r="Q19" s="140"/>
      <c r="R19" s="140"/>
      <c r="S19" s="140">
        <f t="shared" si="4"/>
        <v>30</v>
      </c>
      <c r="T19" s="140">
        <f t="shared" si="5"/>
        <v>14</v>
      </c>
      <c r="U19" s="140">
        <f t="shared" si="0"/>
        <v>-7</v>
      </c>
      <c r="V19" s="140">
        <f t="shared" si="6"/>
        <v>7</v>
      </c>
      <c r="W19" s="140">
        <f t="shared" si="7"/>
        <v>2</v>
      </c>
      <c r="X19" s="31"/>
      <c r="Y19" s="114" t="s">
        <v>49</v>
      </c>
      <c r="Z19" s="106" t="s">
        <v>50</v>
      </c>
      <c r="AA19" s="154">
        <v>1.7750444444444451</v>
      </c>
      <c r="AB19" s="121">
        <v>2</v>
      </c>
      <c r="AC19" s="169">
        <v>3.5500888888888902</v>
      </c>
      <c r="AD19" s="56">
        <v>16</v>
      </c>
      <c r="AE19" s="56">
        <v>14</v>
      </c>
      <c r="AF19" s="140">
        <f t="shared" si="8"/>
        <v>1.1428571428571428</v>
      </c>
      <c r="AG19" s="140">
        <v>5</v>
      </c>
      <c r="AH19" s="140">
        <v>7</v>
      </c>
      <c r="AI19" s="140">
        <v>8</v>
      </c>
      <c r="AJ19" s="140">
        <v>7</v>
      </c>
      <c r="AK19" s="140">
        <v>3</v>
      </c>
      <c r="AL19" s="140"/>
      <c r="AM19" s="140"/>
      <c r="AN19" s="140"/>
      <c r="AO19" s="140"/>
      <c r="AP19" s="140"/>
      <c r="AQ19" s="140">
        <f t="shared" si="9"/>
        <v>30</v>
      </c>
      <c r="AR19" s="140">
        <f t="shared" si="35"/>
        <v>14</v>
      </c>
      <c r="AS19" s="140">
        <f t="shared" si="36"/>
        <v>-7</v>
      </c>
      <c r="AT19" s="140">
        <f t="shared" si="37"/>
        <v>7</v>
      </c>
      <c r="AU19" s="8">
        <f t="shared" si="38"/>
        <v>2</v>
      </c>
      <c r="AW19" s="114" t="s">
        <v>49</v>
      </c>
      <c r="AX19" s="106" t="s">
        <v>50</v>
      </c>
      <c r="AY19" s="53">
        <v>1.25</v>
      </c>
      <c r="AZ19" s="54">
        <v>2</v>
      </c>
      <c r="BA19" s="170">
        <v>2.5</v>
      </c>
      <c r="BB19" s="45">
        <v>17</v>
      </c>
      <c r="BC19" s="45">
        <v>20</v>
      </c>
      <c r="BD19" s="29">
        <f t="shared" si="11"/>
        <v>0.85</v>
      </c>
      <c r="BE19" s="141">
        <v>6</v>
      </c>
      <c r="BF19" s="141">
        <v>13</v>
      </c>
      <c r="BG19" s="141">
        <v>8</v>
      </c>
      <c r="BH19" s="141">
        <v>7</v>
      </c>
      <c r="BI19" s="141">
        <v>3</v>
      </c>
      <c r="BJ19" s="141"/>
      <c r="BK19" s="141"/>
      <c r="BL19" s="141"/>
      <c r="BM19" s="141"/>
      <c r="BN19" s="141"/>
      <c r="BO19" s="141">
        <f t="shared" si="12"/>
        <v>37</v>
      </c>
      <c r="BP19" s="69">
        <f t="shared" si="13"/>
        <v>14</v>
      </c>
      <c r="BQ19" s="69">
        <f t="shared" si="14"/>
        <v>-7</v>
      </c>
      <c r="BR19" s="69">
        <f t="shared" si="15"/>
        <v>7</v>
      </c>
      <c r="BS19" s="260">
        <f t="shared" si="16"/>
        <v>2</v>
      </c>
      <c r="BU19" s="114" t="s">
        <v>49</v>
      </c>
      <c r="BV19" s="106" t="s">
        <v>50</v>
      </c>
      <c r="BW19" s="53">
        <v>1.25</v>
      </c>
      <c r="BX19" s="54">
        <v>2</v>
      </c>
      <c r="BY19" s="278">
        <v>2.5</v>
      </c>
      <c r="BZ19" s="206">
        <v>19</v>
      </c>
      <c r="CA19" s="206">
        <v>20</v>
      </c>
      <c r="CB19" s="29">
        <f t="shared" si="17"/>
        <v>0.95</v>
      </c>
      <c r="CC19" s="141">
        <v>8</v>
      </c>
      <c r="CD19" s="141">
        <v>13</v>
      </c>
      <c r="CE19" s="141">
        <v>8</v>
      </c>
      <c r="CF19" s="141">
        <v>7</v>
      </c>
      <c r="CG19" s="141">
        <v>3</v>
      </c>
      <c r="CH19" s="141"/>
      <c r="CI19" s="141"/>
      <c r="CJ19" s="141"/>
      <c r="CK19" s="141"/>
      <c r="CL19" s="141"/>
      <c r="CM19" s="141">
        <f t="shared" si="18"/>
        <v>39</v>
      </c>
      <c r="CN19" s="69">
        <f t="shared" si="19"/>
        <v>14</v>
      </c>
      <c r="CO19" s="69">
        <f t="shared" si="20"/>
        <v>-7</v>
      </c>
      <c r="CP19" s="69">
        <f t="shared" si="21"/>
        <v>7</v>
      </c>
      <c r="CQ19" s="260">
        <f t="shared" si="22"/>
        <v>2</v>
      </c>
      <c r="CS19" s="114" t="s">
        <v>49</v>
      </c>
      <c r="CT19" s="106" t="s">
        <v>50</v>
      </c>
      <c r="CU19" s="154">
        <v>1.25</v>
      </c>
      <c r="CV19" s="121">
        <v>2</v>
      </c>
      <c r="CW19" s="303">
        <v>2.5</v>
      </c>
      <c r="CX19" s="216">
        <v>19</v>
      </c>
      <c r="CY19" s="216">
        <v>20</v>
      </c>
      <c r="CZ19" s="8">
        <f t="shared" si="23"/>
        <v>0.95</v>
      </c>
      <c r="DA19" s="140">
        <v>8</v>
      </c>
      <c r="DB19" s="140">
        <v>13</v>
      </c>
      <c r="DC19" s="140">
        <v>8</v>
      </c>
      <c r="DD19" s="140">
        <v>7</v>
      </c>
      <c r="DE19" s="140">
        <v>3</v>
      </c>
      <c r="DF19" s="140"/>
      <c r="DG19" s="140"/>
      <c r="DH19" s="140"/>
      <c r="DI19" s="140"/>
      <c r="DJ19" s="140"/>
      <c r="DK19" s="140">
        <f t="shared" si="24"/>
        <v>39</v>
      </c>
      <c r="DL19" s="26">
        <f t="shared" si="25"/>
        <v>14</v>
      </c>
      <c r="DM19" s="26">
        <f t="shared" si="26"/>
        <v>-7</v>
      </c>
      <c r="DN19" s="26">
        <f t="shared" si="27"/>
        <v>7</v>
      </c>
      <c r="DO19" s="245">
        <f t="shared" si="28"/>
        <v>2</v>
      </c>
      <c r="DQ19" s="112" t="s">
        <v>49</v>
      </c>
      <c r="DR19" s="106" t="s">
        <v>50</v>
      </c>
      <c r="DS19" s="154">
        <v>1.25</v>
      </c>
      <c r="DT19" s="121">
        <v>2</v>
      </c>
      <c r="DU19" s="27">
        <v>2.5</v>
      </c>
      <c r="DV19" s="216">
        <v>19</v>
      </c>
      <c r="DW19" s="216">
        <v>20</v>
      </c>
      <c r="DX19" s="8">
        <f t="shared" si="29"/>
        <v>0.95</v>
      </c>
      <c r="DY19" s="140">
        <v>8</v>
      </c>
      <c r="DZ19" s="140">
        <v>13</v>
      </c>
      <c r="EA19" s="140">
        <v>8</v>
      </c>
      <c r="EB19" s="140">
        <v>7</v>
      </c>
      <c r="EC19" s="140">
        <v>3</v>
      </c>
      <c r="ED19" s="140"/>
      <c r="EE19" s="140"/>
      <c r="EF19" s="140"/>
      <c r="EG19" s="140"/>
      <c r="EH19" s="140"/>
      <c r="EI19" s="140">
        <f t="shared" si="30"/>
        <v>39</v>
      </c>
      <c r="EJ19" s="26">
        <f t="shared" si="31"/>
        <v>14</v>
      </c>
      <c r="EK19" s="26">
        <f t="shared" si="32"/>
        <v>-7</v>
      </c>
      <c r="EL19" s="26">
        <f t="shared" si="33"/>
        <v>7</v>
      </c>
      <c r="EM19" s="245">
        <f t="shared" si="34"/>
        <v>2</v>
      </c>
    </row>
    <row r="20" spans="1:143" ht="18.75" x14ac:dyDescent="0.3">
      <c r="A20" s="112" t="s">
        <v>49</v>
      </c>
      <c r="B20" s="106" t="s">
        <v>51</v>
      </c>
      <c r="C20" s="154">
        <v>1.7750444444444451</v>
      </c>
      <c r="D20" s="121">
        <v>2</v>
      </c>
      <c r="E20" s="169">
        <v>3.5500888888888902</v>
      </c>
      <c r="F20" s="56">
        <v>16</v>
      </c>
      <c r="G20" s="56">
        <v>6</v>
      </c>
      <c r="H20" s="140">
        <f t="shared" si="3"/>
        <v>2.6666666666666665</v>
      </c>
      <c r="I20" s="140">
        <v>4</v>
      </c>
      <c r="J20" s="140">
        <v>3</v>
      </c>
      <c r="K20" s="140">
        <v>8</v>
      </c>
      <c r="L20" s="140">
        <v>3</v>
      </c>
      <c r="M20" s="140">
        <v>3</v>
      </c>
      <c r="N20" s="140"/>
      <c r="O20" s="140">
        <v>1</v>
      </c>
      <c r="P20" s="140"/>
      <c r="Q20" s="140"/>
      <c r="R20" s="140"/>
      <c r="S20" s="140">
        <f t="shared" si="4"/>
        <v>22</v>
      </c>
      <c r="T20" s="140">
        <f t="shared" si="5"/>
        <v>17</v>
      </c>
      <c r="U20" s="140">
        <f t="shared" si="0"/>
        <v>-3</v>
      </c>
      <c r="V20" s="140">
        <f t="shared" si="6"/>
        <v>14</v>
      </c>
      <c r="W20" s="140">
        <f t="shared" si="7"/>
        <v>5.666666666666667</v>
      </c>
      <c r="X20" s="31"/>
      <c r="Y20" s="112" t="s">
        <v>49</v>
      </c>
      <c r="Z20" s="106" t="s">
        <v>51</v>
      </c>
      <c r="AA20" s="154">
        <v>1.25</v>
      </c>
      <c r="AB20" s="121">
        <v>2</v>
      </c>
      <c r="AC20" s="169">
        <v>2.5</v>
      </c>
      <c r="AD20" s="56">
        <v>16</v>
      </c>
      <c r="AE20" s="56">
        <v>6</v>
      </c>
      <c r="AF20" s="140">
        <f t="shared" si="8"/>
        <v>2.6666666666666665</v>
      </c>
      <c r="AG20" s="140">
        <v>4</v>
      </c>
      <c r="AH20" s="140">
        <v>3</v>
      </c>
      <c r="AI20" s="140">
        <v>8</v>
      </c>
      <c r="AJ20" s="140">
        <v>3</v>
      </c>
      <c r="AK20" s="140">
        <v>3</v>
      </c>
      <c r="AL20" s="140"/>
      <c r="AM20" s="140">
        <v>1</v>
      </c>
      <c r="AN20" s="140"/>
      <c r="AO20" s="140"/>
      <c r="AP20" s="140"/>
      <c r="AQ20" s="140">
        <f t="shared" si="9"/>
        <v>22</v>
      </c>
      <c r="AR20" s="140">
        <f t="shared" si="35"/>
        <v>17</v>
      </c>
      <c r="AS20" s="140">
        <f t="shared" si="36"/>
        <v>-3</v>
      </c>
      <c r="AT20" s="140">
        <f t="shared" si="37"/>
        <v>14</v>
      </c>
      <c r="AU20" s="8">
        <f t="shared" si="38"/>
        <v>5.666666666666667</v>
      </c>
      <c r="AW20" s="112" t="s">
        <v>49</v>
      </c>
      <c r="AX20" s="106" t="s">
        <v>51</v>
      </c>
      <c r="AY20" s="53">
        <v>1.1528</v>
      </c>
      <c r="AZ20" s="54">
        <v>2</v>
      </c>
      <c r="BA20" s="170">
        <v>2.3056000000000001</v>
      </c>
      <c r="BB20" s="45">
        <v>16</v>
      </c>
      <c r="BC20" s="45">
        <v>6</v>
      </c>
      <c r="BD20" s="29">
        <f t="shared" si="11"/>
        <v>2.6666666666666665</v>
      </c>
      <c r="BE20" s="141">
        <v>4</v>
      </c>
      <c r="BF20" s="141">
        <v>3</v>
      </c>
      <c r="BG20" s="141">
        <v>12</v>
      </c>
      <c r="BH20" s="141">
        <v>5</v>
      </c>
      <c r="BI20" s="141">
        <v>2</v>
      </c>
      <c r="BJ20" s="141">
        <v>1</v>
      </c>
      <c r="BK20" s="141">
        <v>1</v>
      </c>
      <c r="BL20" s="141"/>
      <c r="BM20" s="141"/>
      <c r="BN20" s="141"/>
      <c r="BO20" s="141">
        <f t="shared" si="12"/>
        <v>28</v>
      </c>
      <c r="BP20" s="69">
        <f t="shared" si="13"/>
        <v>19</v>
      </c>
      <c r="BQ20" s="69">
        <f t="shared" si="14"/>
        <v>-7</v>
      </c>
      <c r="BR20" s="69">
        <f t="shared" si="15"/>
        <v>12</v>
      </c>
      <c r="BS20" s="260">
        <f t="shared" si="16"/>
        <v>2.7142857142857144</v>
      </c>
      <c r="BU20" s="112" t="s">
        <v>49</v>
      </c>
      <c r="BV20" s="106" t="s">
        <v>51</v>
      </c>
      <c r="BW20" s="280">
        <v>1.1528</v>
      </c>
      <c r="BX20" s="54">
        <v>2</v>
      </c>
      <c r="BY20" s="278">
        <v>2.3056000000000001</v>
      </c>
      <c r="BZ20" s="206">
        <v>23</v>
      </c>
      <c r="CA20" s="206">
        <v>11</v>
      </c>
      <c r="CB20" s="29">
        <f t="shared" si="17"/>
        <v>2.0909090909090908</v>
      </c>
      <c r="CC20" s="141">
        <v>6</v>
      </c>
      <c r="CD20" s="141">
        <v>5</v>
      </c>
      <c r="CE20" s="141">
        <v>14</v>
      </c>
      <c r="CF20" s="141">
        <v>5</v>
      </c>
      <c r="CG20" s="141">
        <v>2</v>
      </c>
      <c r="CH20" s="141">
        <v>1</v>
      </c>
      <c r="CI20" s="141">
        <v>1</v>
      </c>
      <c r="CJ20" s="141"/>
      <c r="CK20" s="141"/>
      <c r="CL20" s="141"/>
      <c r="CM20" s="141">
        <f t="shared" si="18"/>
        <v>34</v>
      </c>
      <c r="CN20" s="69">
        <f t="shared" si="19"/>
        <v>21</v>
      </c>
      <c r="CO20" s="69">
        <f t="shared" si="20"/>
        <v>-7</v>
      </c>
      <c r="CP20" s="69">
        <f t="shared" si="21"/>
        <v>14</v>
      </c>
      <c r="CQ20" s="260">
        <f t="shared" si="22"/>
        <v>3</v>
      </c>
      <c r="CS20" s="112" t="s">
        <v>49</v>
      </c>
      <c r="CT20" s="106" t="s">
        <v>51</v>
      </c>
      <c r="CU20" s="53">
        <v>1.5278</v>
      </c>
      <c r="CV20" s="54">
        <v>2</v>
      </c>
      <c r="CW20" s="304">
        <v>3.0556000000000001</v>
      </c>
      <c r="CX20" s="206">
        <v>24</v>
      </c>
      <c r="CY20" s="206">
        <v>13</v>
      </c>
      <c r="CZ20" s="29">
        <f t="shared" si="23"/>
        <v>1.8461538461538463</v>
      </c>
      <c r="DA20" s="141">
        <v>6</v>
      </c>
      <c r="DB20" s="141">
        <v>6</v>
      </c>
      <c r="DC20" s="141">
        <v>14</v>
      </c>
      <c r="DD20" s="141">
        <v>6</v>
      </c>
      <c r="DE20" s="141">
        <v>2</v>
      </c>
      <c r="DF20" s="141">
        <v>1</v>
      </c>
      <c r="DG20" s="141">
        <v>2</v>
      </c>
      <c r="DH20" s="141"/>
      <c r="DI20" s="141"/>
      <c r="DJ20" s="141"/>
      <c r="DK20" s="141">
        <f t="shared" si="24"/>
        <v>37</v>
      </c>
      <c r="DL20" s="69">
        <f t="shared" si="25"/>
        <v>24</v>
      </c>
      <c r="DM20" s="69">
        <f t="shared" si="26"/>
        <v>-8</v>
      </c>
      <c r="DN20" s="69">
        <f t="shared" si="27"/>
        <v>16</v>
      </c>
      <c r="DO20" s="260">
        <f t="shared" si="28"/>
        <v>3</v>
      </c>
      <c r="DQ20" s="120" t="s">
        <v>49</v>
      </c>
      <c r="DR20" s="106" t="s">
        <v>51</v>
      </c>
      <c r="DS20" s="53">
        <v>1.5278</v>
      </c>
      <c r="DT20" s="54">
        <v>2</v>
      </c>
      <c r="DU20" s="238">
        <v>3.0556000000000001</v>
      </c>
      <c r="DV20" s="206">
        <v>25</v>
      </c>
      <c r="DW20" s="206">
        <v>14</v>
      </c>
      <c r="DX20" s="29">
        <f t="shared" si="29"/>
        <v>1.7857142857142858</v>
      </c>
      <c r="DY20" s="141">
        <v>7</v>
      </c>
      <c r="DZ20" s="141">
        <v>6</v>
      </c>
      <c r="EA20" s="141">
        <v>14</v>
      </c>
      <c r="EB20" s="141">
        <v>6</v>
      </c>
      <c r="EC20" s="141">
        <v>2</v>
      </c>
      <c r="ED20" s="141">
        <v>2</v>
      </c>
      <c r="EE20" s="141">
        <v>2</v>
      </c>
      <c r="EF20" s="141"/>
      <c r="EG20" s="141"/>
      <c r="EH20" s="141"/>
      <c r="EI20" s="141">
        <f t="shared" si="30"/>
        <v>39</v>
      </c>
      <c r="EJ20" s="69">
        <f t="shared" si="31"/>
        <v>24</v>
      </c>
      <c r="EK20" s="69">
        <f t="shared" si="32"/>
        <v>-10</v>
      </c>
      <c r="EL20" s="69">
        <f t="shared" si="33"/>
        <v>14</v>
      </c>
      <c r="EM20" s="260">
        <f t="shared" si="34"/>
        <v>2.4</v>
      </c>
    </row>
    <row r="21" spans="1:143" ht="18.75" x14ac:dyDescent="0.3">
      <c r="A21" s="117" t="s">
        <v>49</v>
      </c>
      <c r="B21" s="106" t="s">
        <v>52</v>
      </c>
      <c r="C21" s="154">
        <v>-0.125</v>
      </c>
      <c r="D21" s="121">
        <v>3</v>
      </c>
      <c r="E21" s="169">
        <v>-0.375</v>
      </c>
      <c r="F21" s="56">
        <v>6</v>
      </c>
      <c r="G21" s="56">
        <v>12</v>
      </c>
      <c r="H21" s="140">
        <f t="shared" si="3"/>
        <v>0.5</v>
      </c>
      <c r="I21" s="140">
        <v>1</v>
      </c>
      <c r="J21" s="140">
        <v>7</v>
      </c>
      <c r="K21" s="140">
        <v>2</v>
      </c>
      <c r="L21" s="140">
        <v>4</v>
      </c>
      <c r="M21" s="140">
        <v>3</v>
      </c>
      <c r="N21" s="140">
        <v>1</v>
      </c>
      <c r="O21" s="140"/>
      <c r="P21" s="140"/>
      <c r="Q21" s="140"/>
      <c r="R21" s="140"/>
      <c r="S21" s="140">
        <f t="shared" si="4"/>
        <v>18</v>
      </c>
      <c r="T21" s="140">
        <f t="shared" si="5"/>
        <v>8</v>
      </c>
      <c r="U21" s="140">
        <f t="shared" si="0"/>
        <v>-6</v>
      </c>
      <c r="V21" s="140">
        <f t="shared" si="6"/>
        <v>2</v>
      </c>
      <c r="W21" s="140">
        <f t="shared" si="7"/>
        <v>1.3333333333333333</v>
      </c>
      <c r="X21" s="31"/>
      <c r="Y21" s="117" t="s">
        <v>49</v>
      </c>
      <c r="Z21" s="106" t="s">
        <v>52</v>
      </c>
      <c r="AA21" s="154">
        <v>-0.125</v>
      </c>
      <c r="AB21" s="121">
        <v>3</v>
      </c>
      <c r="AC21" s="169">
        <v>-0.375</v>
      </c>
      <c r="AD21" s="56">
        <v>6</v>
      </c>
      <c r="AE21" s="56">
        <v>12</v>
      </c>
      <c r="AF21" s="140">
        <f t="shared" si="8"/>
        <v>0.5</v>
      </c>
      <c r="AG21" s="140">
        <v>1</v>
      </c>
      <c r="AH21" s="140">
        <v>7</v>
      </c>
      <c r="AI21" s="140">
        <v>2</v>
      </c>
      <c r="AJ21" s="140">
        <v>4</v>
      </c>
      <c r="AK21" s="140">
        <v>3</v>
      </c>
      <c r="AL21" s="140">
        <v>1</v>
      </c>
      <c r="AM21" s="140"/>
      <c r="AN21" s="140"/>
      <c r="AO21" s="140"/>
      <c r="AP21" s="140"/>
      <c r="AQ21" s="140">
        <f t="shared" si="9"/>
        <v>18</v>
      </c>
      <c r="AR21" s="140">
        <f t="shared" si="35"/>
        <v>8</v>
      </c>
      <c r="AS21" s="140">
        <f t="shared" si="36"/>
        <v>-6</v>
      </c>
      <c r="AT21" s="140">
        <f t="shared" si="37"/>
        <v>2</v>
      </c>
      <c r="AU21" s="8">
        <f t="shared" si="38"/>
        <v>1.3333333333333333</v>
      </c>
      <c r="AW21" s="117" t="s">
        <v>49</v>
      </c>
      <c r="AX21" s="106" t="s">
        <v>52</v>
      </c>
      <c r="AY21" s="154">
        <v>-0.125</v>
      </c>
      <c r="AZ21" s="121">
        <v>3</v>
      </c>
      <c r="BA21" s="169">
        <v>-0.375</v>
      </c>
      <c r="BB21" s="56">
        <v>6</v>
      </c>
      <c r="BC21" s="56">
        <v>12</v>
      </c>
      <c r="BD21" s="8">
        <f t="shared" si="11"/>
        <v>0.5</v>
      </c>
      <c r="BE21" s="140">
        <v>1</v>
      </c>
      <c r="BF21" s="140">
        <v>7</v>
      </c>
      <c r="BG21" s="140">
        <v>2</v>
      </c>
      <c r="BH21" s="140">
        <v>4</v>
      </c>
      <c r="BI21" s="140">
        <v>3</v>
      </c>
      <c r="BJ21" s="140">
        <v>1</v>
      </c>
      <c r="BK21" s="140"/>
      <c r="BL21" s="140"/>
      <c r="BM21" s="140"/>
      <c r="BN21" s="140"/>
      <c r="BO21" s="140">
        <f t="shared" si="12"/>
        <v>18</v>
      </c>
      <c r="BP21" s="26">
        <f t="shared" si="13"/>
        <v>8</v>
      </c>
      <c r="BQ21" s="26">
        <f t="shared" si="14"/>
        <v>-6</v>
      </c>
      <c r="BR21" s="26">
        <f t="shared" si="15"/>
        <v>2</v>
      </c>
      <c r="BS21" s="245">
        <f t="shared" si="16"/>
        <v>1.3333333333333333</v>
      </c>
      <c r="BU21" s="117" t="s">
        <v>49</v>
      </c>
      <c r="BV21" s="106" t="s">
        <v>52</v>
      </c>
      <c r="BW21" s="89">
        <v>-0.125</v>
      </c>
      <c r="BX21" s="121">
        <v>3</v>
      </c>
      <c r="BY21" s="169">
        <v>-0.375</v>
      </c>
      <c r="BZ21" s="56">
        <v>6</v>
      </c>
      <c r="CA21" s="56">
        <v>12</v>
      </c>
      <c r="CB21" s="8">
        <f t="shared" si="17"/>
        <v>0.5</v>
      </c>
      <c r="CC21" s="140">
        <v>1</v>
      </c>
      <c r="CD21" s="140">
        <v>7</v>
      </c>
      <c r="CE21" s="140">
        <v>2</v>
      </c>
      <c r="CF21" s="140">
        <v>4</v>
      </c>
      <c r="CG21" s="140">
        <v>3</v>
      </c>
      <c r="CH21" s="140">
        <v>1</v>
      </c>
      <c r="CI21" s="140"/>
      <c r="CJ21" s="140"/>
      <c r="CK21" s="140"/>
      <c r="CL21" s="140"/>
      <c r="CM21" s="140">
        <f t="shared" si="18"/>
        <v>18</v>
      </c>
      <c r="CN21" s="26">
        <f t="shared" si="19"/>
        <v>8</v>
      </c>
      <c r="CO21" s="26">
        <f t="shared" si="20"/>
        <v>-6</v>
      </c>
      <c r="CP21" s="26">
        <f t="shared" si="21"/>
        <v>2</v>
      </c>
      <c r="CQ21" s="245">
        <f t="shared" si="22"/>
        <v>1.3333333333333333</v>
      </c>
      <c r="CS21" s="117" t="s">
        <v>49</v>
      </c>
      <c r="CT21" s="106" t="s">
        <v>52</v>
      </c>
      <c r="CU21" s="154">
        <v>-0.125</v>
      </c>
      <c r="CV21" s="121">
        <v>3</v>
      </c>
      <c r="CW21" s="303">
        <v>-0.375</v>
      </c>
      <c r="CX21" s="56">
        <v>6</v>
      </c>
      <c r="CY21" s="56">
        <v>12</v>
      </c>
      <c r="CZ21" s="8">
        <f t="shared" si="23"/>
        <v>0.5</v>
      </c>
      <c r="DA21" s="140">
        <v>1</v>
      </c>
      <c r="DB21" s="140">
        <v>7</v>
      </c>
      <c r="DC21" s="140">
        <v>2</v>
      </c>
      <c r="DD21" s="140">
        <v>4</v>
      </c>
      <c r="DE21" s="140">
        <v>3</v>
      </c>
      <c r="DF21" s="140">
        <v>1</v>
      </c>
      <c r="DG21" s="140"/>
      <c r="DH21" s="140"/>
      <c r="DI21" s="140"/>
      <c r="DJ21" s="140"/>
      <c r="DK21" s="140">
        <f t="shared" si="24"/>
        <v>18</v>
      </c>
      <c r="DL21" s="26">
        <f t="shared" si="25"/>
        <v>8</v>
      </c>
      <c r="DM21" s="26">
        <f t="shared" si="26"/>
        <v>-6</v>
      </c>
      <c r="DN21" s="26">
        <f t="shared" si="27"/>
        <v>2</v>
      </c>
      <c r="DO21" s="245">
        <f t="shared" si="28"/>
        <v>1.3333333333333333</v>
      </c>
      <c r="DQ21" s="117" t="s">
        <v>49</v>
      </c>
      <c r="DR21" s="106" t="s">
        <v>52</v>
      </c>
      <c r="DS21" s="154">
        <v>-0.125</v>
      </c>
      <c r="DT21" s="121">
        <v>3</v>
      </c>
      <c r="DU21" s="27">
        <v>-0.375</v>
      </c>
      <c r="DV21" s="56">
        <v>6</v>
      </c>
      <c r="DW21" s="56">
        <v>12</v>
      </c>
      <c r="DX21" s="8">
        <f t="shared" si="29"/>
        <v>0.5</v>
      </c>
      <c r="DY21" s="140">
        <v>1</v>
      </c>
      <c r="DZ21" s="140">
        <v>7</v>
      </c>
      <c r="EA21" s="140">
        <v>2</v>
      </c>
      <c r="EB21" s="140">
        <v>4</v>
      </c>
      <c r="EC21" s="140">
        <v>3</v>
      </c>
      <c r="ED21" s="140">
        <v>1</v>
      </c>
      <c r="EE21" s="140"/>
      <c r="EF21" s="140"/>
      <c r="EG21" s="140"/>
      <c r="EH21" s="140"/>
      <c r="EI21" s="140">
        <f t="shared" si="30"/>
        <v>18</v>
      </c>
      <c r="EJ21" s="26">
        <f t="shared" si="31"/>
        <v>8</v>
      </c>
      <c r="EK21" s="26">
        <f t="shared" si="32"/>
        <v>-6</v>
      </c>
      <c r="EL21" s="26">
        <f t="shared" si="33"/>
        <v>2</v>
      </c>
      <c r="EM21" s="245">
        <f t="shared" si="34"/>
        <v>1.3333333333333333</v>
      </c>
    </row>
    <row r="22" spans="1:143" ht="18.75" x14ac:dyDescent="0.3">
      <c r="A22" s="113" t="s">
        <v>55</v>
      </c>
      <c r="B22" s="106" t="s">
        <v>56</v>
      </c>
      <c r="C22" s="53">
        <v>0.56109999999999971</v>
      </c>
      <c r="D22" s="54">
        <v>4</v>
      </c>
      <c r="E22" s="170">
        <v>2.2443999999999988</v>
      </c>
      <c r="F22" s="206">
        <v>29</v>
      </c>
      <c r="G22" s="206">
        <v>17</v>
      </c>
      <c r="H22" s="141">
        <f t="shared" si="3"/>
        <v>1.7058823529411764</v>
      </c>
      <c r="I22" s="141">
        <v>14</v>
      </c>
      <c r="J22" s="141">
        <v>8</v>
      </c>
      <c r="K22" s="141">
        <v>9</v>
      </c>
      <c r="L22" s="141">
        <v>6</v>
      </c>
      <c r="M22" s="141">
        <v>6</v>
      </c>
      <c r="N22" s="141">
        <v>3</v>
      </c>
      <c r="O22" s="141"/>
      <c r="P22" s="141"/>
      <c r="Q22" s="141"/>
      <c r="R22" s="141"/>
      <c r="S22" s="141">
        <f t="shared" si="4"/>
        <v>46</v>
      </c>
      <c r="T22" s="141">
        <f t="shared" si="5"/>
        <v>21</v>
      </c>
      <c r="U22" s="141">
        <f t="shared" si="0"/>
        <v>-12</v>
      </c>
      <c r="V22" s="141">
        <f t="shared" si="6"/>
        <v>9</v>
      </c>
      <c r="W22" s="141">
        <f t="shared" si="7"/>
        <v>1.75</v>
      </c>
      <c r="X22" s="31"/>
      <c r="Y22" s="113" t="s">
        <v>55</v>
      </c>
      <c r="Z22" s="106" t="s">
        <v>56</v>
      </c>
      <c r="AA22" s="154">
        <v>0.56109999999999971</v>
      </c>
      <c r="AB22" s="121">
        <v>4</v>
      </c>
      <c r="AC22" s="169">
        <v>2.2443999999999988</v>
      </c>
      <c r="AD22" s="216">
        <v>29</v>
      </c>
      <c r="AE22" s="216">
        <v>17</v>
      </c>
      <c r="AF22" s="140">
        <f t="shared" si="8"/>
        <v>1.7058823529411764</v>
      </c>
      <c r="AG22" s="140">
        <v>14</v>
      </c>
      <c r="AH22" s="140">
        <v>8</v>
      </c>
      <c r="AI22" s="140">
        <v>9</v>
      </c>
      <c r="AJ22" s="140">
        <v>6</v>
      </c>
      <c r="AK22" s="140">
        <v>6</v>
      </c>
      <c r="AL22" s="140">
        <v>3</v>
      </c>
      <c r="AM22" s="140"/>
      <c r="AN22" s="140"/>
      <c r="AO22" s="140"/>
      <c r="AP22" s="140"/>
      <c r="AQ22" s="140">
        <f t="shared" si="9"/>
        <v>46</v>
      </c>
      <c r="AR22" s="140">
        <f t="shared" si="35"/>
        <v>21</v>
      </c>
      <c r="AS22" s="140">
        <f t="shared" si="36"/>
        <v>-12</v>
      </c>
      <c r="AT22" s="140">
        <f t="shared" si="37"/>
        <v>9</v>
      </c>
      <c r="AU22" s="8">
        <f t="shared" si="38"/>
        <v>1.75</v>
      </c>
      <c r="AW22" s="113" t="s">
        <v>55</v>
      </c>
      <c r="AX22" s="106" t="s">
        <v>56</v>
      </c>
      <c r="AY22" s="154">
        <v>0.56109999999999971</v>
      </c>
      <c r="AZ22" s="121">
        <v>4</v>
      </c>
      <c r="BA22" s="169">
        <v>2.2443999999999988</v>
      </c>
      <c r="BB22" s="216">
        <v>29</v>
      </c>
      <c r="BC22" s="216">
        <v>17</v>
      </c>
      <c r="BD22" s="8">
        <f t="shared" si="11"/>
        <v>1.7058823529411764</v>
      </c>
      <c r="BE22" s="140">
        <v>14</v>
      </c>
      <c r="BF22" s="140">
        <v>8</v>
      </c>
      <c r="BG22" s="140">
        <v>9</v>
      </c>
      <c r="BH22" s="140">
        <v>6</v>
      </c>
      <c r="BI22" s="140">
        <v>6</v>
      </c>
      <c r="BJ22" s="140">
        <v>3</v>
      </c>
      <c r="BK22" s="140"/>
      <c r="BL22" s="140"/>
      <c r="BM22" s="140"/>
      <c r="BN22" s="140"/>
      <c r="BO22" s="140">
        <f t="shared" si="12"/>
        <v>46</v>
      </c>
      <c r="BP22" s="26">
        <f t="shared" si="13"/>
        <v>21</v>
      </c>
      <c r="BQ22" s="26">
        <f t="shared" si="14"/>
        <v>-12</v>
      </c>
      <c r="BR22" s="26">
        <f t="shared" si="15"/>
        <v>9</v>
      </c>
      <c r="BS22" s="245">
        <f t="shared" si="16"/>
        <v>1.75</v>
      </c>
      <c r="BU22" s="113" t="s">
        <v>55</v>
      </c>
      <c r="BV22" s="106" t="s">
        <v>56</v>
      </c>
      <c r="BW22" s="89">
        <v>0.56109999999999971</v>
      </c>
      <c r="BX22" s="121">
        <v>4</v>
      </c>
      <c r="BY22" s="169">
        <v>2.2443999999999988</v>
      </c>
      <c r="BZ22" s="216">
        <v>29</v>
      </c>
      <c r="CA22" s="216">
        <v>17</v>
      </c>
      <c r="CB22" s="8">
        <f t="shared" si="17"/>
        <v>1.7058823529411764</v>
      </c>
      <c r="CC22" s="140">
        <v>14</v>
      </c>
      <c r="CD22" s="140">
        <v>8</v>
      </c>
      <c r="CE22" s="140">
        <v>9</v>
      </c>
      <c r="CF22" s="140">
        <v>6</v>
      </c>
      <c r="CG22" s="140">
        <v>6</v>
      </c>
      <c r="CH22" s="140">
        <v>3</v>
      </c>
      <c r="CI22" s="140"/>
      <c r="CJ22" s="140"/>
      <c r="CK22" s="140"/>
      <c r="CL22" s="140"/>
      <c r="CM22" s="140">
        <f t="shared" si="18"/>
        <v>46</v>
      </c>
      <c r="CN22" s="26">
        <f t="shared" si="19"/>
        <v>21</v>
      </c>
      <c r="CO22" s="26">
        <f t="shared" si="20"/>
        <v>-12</v>
      </c>
      <c r="CP22" s="26">
        <f t="shared" si="21"/>
        <v>9</v>
      </c>
      <c r="CQ22" s="245">
        <f t="shared" si="22"/>
        <v>1.75</v>
      </c>
      <c r="CS22" s="113" t="s">
        <v>55</v>
      </c>
      <c r="CT22" s="106" t="s">
        <v>56</v>
      </c>
      <c r="CU22" s="89">
        <v>0.56109999999999971</v>
      </c>
      <c r="CV22" s="121">
        <v>4</v>
      </c>
      <c r="CW22" s="303">
        <v>2.2443999999999988</v>
      </c>
      <c r="CX22" s="216">
        <v>29</v>
      </c>
      <c r="CY22" s="216">
        <v>17</v>
      </c>
      <c r="CZ22" s="8">
        <f t="shared" si="23"/>
        <v>1.7058823529411764</v>
      </c>
      <c r="DA22" s="140">
        <v>14</v>
      </c>
      <c r="DB22" s="140">
        <v>8</v>
      </c>
      <c r="DC22" s="140">
        <v>9</v>
      </c>
      <c r="DD22" s="140">
        <v>6</v>
      </c>
      <c r="DE22" s="140">
        <v>6</v>
      </c>
      <c r="DF22" s="140">
        <v>3</v>
      </c>
      <c r="DG22" s="140"/>
      <c r="DH22" s="140"/>
      <c r="DI22" s="140"/>
      <c r="DJ22" s="140"/>
      <c r="DK22" s="140">
        <f t="shared" si="24"/>
        <v>46</v>
      </c>
      <c r="DL22" s="26">
        <f t="shared" si="25"/>
        <v>21</v>
      </c>
      <c r="DM22" s="26">
        <f t="shared" si="26"/>
        <v>-12</v>
      </c>
      <c r="DN22" s="26">
        <f t="shared" si="27"/>
        <v>9</v>
      </c>
      <c r="DO22" s="245">
        <f t="shared" si="28"/>
        <v>1.75</v>
      </c>
      <c r="DQ22" s="110" t="s">
        <v>55</v>
      </c>
      <c r="DR22" s="106" t="s">
        <v>56</v>
      </c>
      <c r="DS22" s="154">
        <v>0.56109999999999971</v>
      </c>
      <c r="DT22" s="121">
        <v>4</v>
      </c>
      <c r="DU22" s="27">
        <v>2.2443999999999988</v>
      </c>
      <c r="DV22" s="216">
        <v>29</v>
      </c>
      <c r="DW22" s="216">
        <v>17</v>
      </c>
      <c r="DX22" s="8">
        <f t="shared" si="29"/>
        <v>1.7058823529411764</v>
      </c>
      <c r="DY22" s="140">
        <v>14</v>
      </c>
      <c r="DZ22" s="140">
        <v>8</v>
      </c>
      <c r="EA22" s="140">
        <v>9</v>
      </c>
      <c r="EB22" s="140">
        <v>6</v>
      </c>
      <c r="EC22" s="140">
        <v>6</v>
      </c>
      <c r="ED22" s="140">
        <v>3</v>
      </c>
      <c r="EE22" s="140"/>
      <c r="EF22" s="140"/>
      <c r="EG22" s="140"/>
      <c r="EH22" s="140"/>
      <c r="EI22" s="140">
        <f t="shared" si="30"/>
        <v>46</v>
      </c>
      <c r="EJ22" s="26">
        <f t="shared" si="31"/>
        <v>21</v>
      </c>
      <c r="EK22" s="26">
        <f t="shared" si="32"/>
        <v>-12</v>
      </c>
      <c r="EL22" s="26">
        <f t="shared" si="33"/>
        <v>9</v>
      </c>
      <c r="EM22" s="245">
        <f t="shared" si="34"/>
        <v>1.75</v>
      </c>
    </row>
    <row r="23" spans="1:143" ht="18.75" x14ac:dyDescent="0.3">
      <c r="A23" s="112" t="s">
        <v>483</v>
      </c>
      <c r="B23" s="106" t="s">
        <v>375</v>
      </c>
      <c r="C23" s="53"/>
      <c r="D23" s="54"/>
      <c r="E23" s="170"/>
      <c r="F23" s="206"/>
      <c r="G23" s="206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31"/>
      <c r="Y23" s="112" t="s">
        <v>483</v>
      </c>
      <c r="Z23" s="106" t="s">
        <v>375</v>
      </c>
      <c r="AA23" s="154"/>
      <c r="AB23" s="121"/>
      <c r="AC23" s="169"/>
      <c r="AD23" s="216"/>
      <c r="AE23" s="216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8"/>
      <c r="AV23" s="96"/>
      <c r="AW23" s="112" t="s">
        <v>483</v>
      </c>
      <c r="AX23" s="106" t="s">
        <v>375</v>
      </c>
      <c r="AY23" s="255">
        <v>0.33330000000000037</v>
      </c>
      <c r="AZ23" s="206">
        <v>3</v>
      </c>
      <c r="BA23" s="256">
        <v>0.99990000000000112</v>
      </c>
      <c r="BB23" s="206">
        <v>5</v>
      </c>
      <c r="BC23" s="206">
        <v>1</v>
      </c>
      <c r="BD23" s="29">
        <f t="shared" si="11"/>
        <v>5</v>
      </c>
      <c r="BE23" s="141">
        <v>2</v>
      </c>
      <c r="BF23" s="141"/>
      <c r="BG23" s="141">
        <v>3</v>
      </c>
      <c r="BH23" s="141">
        <v>1</v>
      </c>
      <c r="BI23" s="141"/>
      <c r="BJ23" s="141"/>
      <c r="BK23" s="141"/>
      <c r="BL23" s="141"/>
      <c r="BM23" s="141"/>
      <c r="BN23" s="141"/>
      <c r="BO23" s="141">
        <f t="shared" si="12"/>
        <v>6</v>
      </c>
      <c r="BP23" s="69">
        <f t="shared" si="13"/>
        <v>3</v>
      </c>
      <c r="BQ23" s="69">
        <f t="shared" si="14"/>
        <v>-1</v>
      </c>
      <c r="BR23" s="69">
        <f t="shared" si="15"/>
        <v>2</v>
      </c>
      <c r="BS23" s="260">
        <f t="shared" si="16"/>
        <v>3</v>
      </c>
      <c r="BU23" s="112" t="s">
        <v>483</v>
      </c>
      <c r="BV23" s="106" t="s">
        <v>375</v>
      </c>
      <c r="BW23" s="53">
        <v>0.66669999999999963</v>
      </c>
      <c r="BX23" s="281">
        <v>3</v>
      </c>
      <c r="BY23" s="14">
        <v>2.0000999999999989</v>
      </c>
      <c r="BZ23" s="206">
        <v>14</v>
      </c>
      <c r="CA23" s="206">
        <v>4</v>
      </c>
      <c r="CB23" s="29">
        <f t="shared" si="17"/>
        <v>3.5</v>
      </c>
      <c r="CC23" s="141">
        <v>8</v>
      </c>
      <c r="CD23" s="141">
        <v>1</v>
      </c>
      <c r="CE23" s="141">
        <v>3</v>
      </c>
      <c r="CF23" s="141">
        <v>3</v>
      </c>
      <c r="CG23" s="141">
        <v>3</v>
      </c>
      <c r="CH23" s="141"/>
      <c r="CI23" s="141"/>
      <c r="CJ23" s="141"/>
      <c r="CK23" s="141"/>
      <c r="CL23" s="141"/>
      <c r="CM23" s="141">
        <f>+CC23+CD23+CE23+CF23+CG23+CH23+CI23+CJ23+CK23+CL23</f>
        <v>18</v>
      </c>
      <c r="CN23" s="69">
        <f t="shared" si="19"/>
        <v>9</v>
      </c>
      <c r="CO23" s="69">
        <f t="shared" si="20"/>
        <v>-3</v>
      </c>
      <c r="CP23" s="69">
        <f t="shared" si="21"/>
        <v>6</v>
      </c>
      <c r="CQ23" s="260">
        <f t="shared" si="22"/>
        <v>3</v>
      </c>
      <c r="CS23" s="112" t="s">
        <v>483</v>
      </c>
      <c r="CT23" s="106" t="s">
        <v>375</v>
      </c>
      <c r="CU23" s="280">
        <v>0.55559999999999921</v>
      </c>
      <c r="CV23" s="281">
        <v>3</v>
      </c>
      <c r="CW23" s="304">
        <v>1.6667999999999976</v>
      </c>
      <c r="CX23" s="206">
        <v>17</v>
      </c>
      <c r="CY23" s="206">
        <v>6</v>
      </c>
      <c r="CZ23" s="29">
        <f t="shared" si="23"/>
        <v>2.8333333333333335</v>
      </c>
      <c r="DA23" s="141">
        <v>9</v>
      </c>
      <c r="DB23" s="141">
        <v>2</v>
      </c>
      <c r="DC23" s="141">
        <v>5</v>
      </c>
      <c r="DD23" s="141">
        <v>4</v>
      </c>
      <c r="DE23" s="141">
        <v>3</v>
      </c>
      <c r="DF23" s="141"/>
      <c r="DG23" s="141"/>
      <c r="DH23" s="141"/>
      <c r="DI23" s="141"/>
      <c r="DJ23" s="141"/>
      <c r="DK23" s="141">
        <f>+DA23+DB23+DC23+DD23+DE23+DF23+DG23+DH23+DI23+DJ23</f>
        <v>23</v>
      </c>
      <c r="DL23" s="69">
        <f t="shared" si="25"/>
        <v>11</v>
      </c>
      <c r="DM23" s="69">
        <f t="shared" si="26"/>
        <v>-4</v>
      </c>
      <c r="DN23" s="69">
        <f t="shared" si="27"/>
        <v>7</v>
      </c>
      <c r="DO23" s="260">
        <f t="shared" si="28"/>
        <v>2.75</v>
      </c>
      <c r="DQ23" s="120" t="s">
        <v>483</v>
      </c>
      <c r="DR23" s="106" t="s">
        <v>375</v>
      </c>
      <c r="DS23" s="53">
        <v>0</v>
      </c>
      <c r="DT23" s="281">
        <v>3</v>
      </c>
      <c r="DU23" s="238">
        <v>0</v>
      </c>
      <c r="DV23" s="206">
        <v>19</v>
      </c>
      <c r="DW23" s="206">
        <v>11</v>
      </c>
      <c r="DX23" s="29">
        <f t="shared" si="29"/>
        <v>1.7272727272727273</v>
      </c>
      <c r="DY23" s="141">
        <v>10</v>
      </c>
      <c r="DZ23" s="141">
        <v>2</v>
      </c>
      <c r="EA23" s="141">
        <v>6</v>
      </c>
      <c r="EB23" s="141">
        <v>6</v>
      </c>
      <c r="EC23" s="141">
        <v>3</v>
      </c>
      <c r="ED23" s="141">
        <v>2</v>
      </c>
      <c r="EE23" s="141"/>
      <c r="EF23" s="141">
        <v>1</v>
      </c>
      <c r="EG23" s="141"/>
      <c r="EH23" s="141"/>
      <c r="EI23" s="141">
        <f>+DY23+DZ23+EA23+EB23+EC23+ED23+EE23+EF23+EG23+EH23</f>
        <v>30</v>
      </c>
      <c r="EJ23" s="69">
        <f t="shared" si="31"/>
        <v>12</v>
      </c>
      <c r="EK23" s="69">
        <f t="shared" si="32"/>
        <v>-13</v>
      </c>
      <c r="EL23" s="69">
        <f t="shared" si="33"/>
        <v>-1</v>
      </c>
      <c r="EM23" s="260">
        <f t="shared" si="34"/>
        <v>0.92307692307692313</v>
      </c>
    </row>
    <row r="24" spans="1:143" ht="18.75" x14ac:dyDescent="0.3">
      <c r="A24" s="120" t="s">
        <v>57</v>
      </c>
      <c r="B24" s="106" t="s">
        <v>58</v>
      </c>
      <c r="C24" s="154">
        <v>0.5</v>
      </c>
      <c r="D24" s="121">
        <v>4</v>
      </c>
      <c r="E24" s="169">
        <v>2</v>
      </c>
      <c r="F24" s="140">
        <v>14</v>
      </c>
      <c r="G24" s="140">
        <v>9</v>
      </c>
      <c r="H24" s="8">
        <f t="shared" si="3"/>
        <v>1.5555555555555556</v>
      </c>
      <c r="I24" s="140">
        <v>9</v>
      </c>
      <c r="J24" s="140">
        <v>4</v>
      </c>
      <c r="K24" s="140">
        <v>3</v>
      </c>
      <c r="L24" s="140">
        <v>5</v>
      </c>
      <c r="M24" s="140">
        <v>2</v>
      </c>
      <c r="N24" s="140"/>
      <c r="O24" s="140"/>
      <c r="P24" s="140"/>
      <c r="Q24" s="140"/>
      <c r="R24" s="140"/>
      <c r="S24" s="140">
        <f t="shared" si="4"/>
        <v>23</v>
      </c>
      <c r="T24" s="140">
        <f t="shared" si="5"/>
        <v>7</v>
      </c>
      <c r="U24" s="140">
        <f t="shared" si="0"/>
        <v>-5</v>
      </c>
      <c r="V24" s="140">
        <f t="shared" si="6"/>
        <v>2</v>
      </c>
      <c r="W24" s="140">
        <f t="shared" si="7"/>
        <v>1.4</v>
      </c>
      <c r="X24" s="31"/>
      <c r="Y24" s="120" t="s">
        <v>57</v>
      </c>
      <c r="Z24" s="106" t="s">
        <v>58</v>
      </c>
      <c r="AA24" s="154">
        <v>0.5</v>
      </c>
      <c r="AB24" s="121">
        <v>4</v>
      </c>
      <c r="AC24" s="169">
        <v>2</v>
      </c>
      <c r="AD24" s="140">
        <v>14</v>
      </c>
      <c r="AE24" s="140">
        <v>9</v>
      </c>
      <c r="AF24" s="8">
        <f t="shared" si="8"/>
        <v>1.5555555555555556</v>
      </c>
      <c r="AG24" s="140">
        <v>9</v>
      </c>
      <c r="AH24" s="140">
        <v>4</v>
      </c>
      <c r="AI24" s="140">
        <v>3</v>
      </c>
      <c r="AJ24" s="140">
        <v>5</v>
      </c>
      <c r="AK24" s="140">
        <v>2</v>
      </c>
      <c r="AL24" s="140"/>
      <c r="AM24" s="140"/>
      <c r="AN24" s="140"/>
      <c r="AO24" s="140"/>
      <c r="AP24" s="140"/>
      <c r="AQ24" s="140">
        <f t="shared" si="9"/>
        <v>23</v>
      </c>
      <c r="AR24" s="140">
        <f t="shared" si="35"/>
        <v>7</v>
      </c>
      <c r="AS24" s="140">
        <f t="shared" si="36"/>
        <v>-5</v>
      </c>
      <c r="AT24" s="140">
        <f t="shared" si="37"/>
        <v>2</v>
      </c>
      <c r="AU24" s="8">
        <f t="shared" si="38"/>
        <v>1.4</v>
      </c>
      <c r="AW24" s="120" t="s">
        <v>57</v>
      </c>
      <c r="AX24" s="106" t="s">
        <v>58</v>
      </c>
      <c r="AY24" s="154">
        <v>0.5</v>
      </c>
      <c r="AZ24" s="121">
        <v>4</v>
      </c>
      <c r="BA24" s="169">
        <v>2</v>
      </c>
      <c r="BB24" s="140">
        <v>14</v>
      </c>
      <c r="BC24" s="140">
        <v>9</v>
      </c>
      <c r="BD24" s="8">
        <f t="shared" si="11"/>
        <v>1.5555555555555556</v>
      </c>
      <c r="BE24" s="140">
        <v>9</v>
      </c>
      <c r="BF24" s="140">
        <v>4</v>
      </c>
      <c r="BG24" s="140">
        <v>3</v>
      </c>
      <c r="BH24" s="140">
        <v>5</v>
      </c>
      <c r="BI24" s="140">
        <v>2</v>
      </c>
      <c r="BJ24" s="140"/>
      <c r="BK24" s="140"/>
      <c r="BL24" s="140"/>
      <c r="BM24" s="140"/>
      <c r="BN24" s="140"/>
      <c r="BO24" s="140">
        <f t="shared" si="12"/>
        <v>23</v>
      </c>
      <c r="BP24" s="26">
        <f t="shared" si="13"/>
        <v>7</v>
      </c>
      <c r="BQ24" s="26">
        <f t="shared" si="14"/>
        <v>-5</v>
      </c>
      <c r="BR24" s="26">
        <f t="shared" si="15"/>
        <v>2</v>
      </c>
      <c r="BS24" s="245">
        <f t="shared" si="16"/>
        <v>1.4</v>
      </c>
      <c r="BU24" s="120" t="s">
        <v>57</v>
      </c>
      <c r="BV24" s="106" t="s">
        <v>58</v>
      </c>
      <c r="BW24" s="154">
        <v>0.5</v>
      </c>
      <c r="BX24" s="121">
        <v>4</v>
      </c>
      <c r="BY24" s="169">
        <v>2</v>
      </c>
      <c r="BZ24" s="140">
        <v>14</v>
      </c>
      <c r="CA24" s="140">
        <v>9</v>
      </c>
      <c r="CB24" s="8">
        <f t="shared" si="17"/>
        <v>1.5555555555555556</v>
      </c>
      <c r="CC24" s="140">
        <v>9</v>
      </c>
      <c r="CD24" s="140">
        <v>4</v>
      </c>
      <c r="CE24" s="140">
        <v>3</v>
      </c>
      <c r="CF24" s="140">
        <v>5</v>
      </c>
      <c r="CG24" s="140">
        <v>2</v>
      </c>
      <c r="CH24" s="140"/>
      <c r="CI24" s="140"/>
      <c r="CJ24" s="140"/>
      <c r="CK24" s="140"/>
      <c r="CL24" s="140"/>
      <c r="CM24" s="140">
        <f t="shared" si="18"/>
        <v>23</v>
      </c>
      <c r="CN24" s="26">
        <f t="shared" si="19"/>
        <v>7</v>
      </c>
      <c r="CO24" s="26">
        <f t="shared" si="20"/>
        <v>-5</v>
      </c>
      <c r="CP24" s="26">
        <f t="shared" si="21"/>
        <v>2</v>
      </c>
      <c r="CQ24" s="245">
        <f t="shared" si="22"/>
        <v>1.4</v>
      </c>
      <c r="CS24" s="120" t="s">
        <v>57</v>
      </c>
      <c r="CT24" s="106" t="s">
        <v>58</v>
      </c>
      <c r="CU24" s="89">
        <v>0.5</v>
      </c>
      <c r="CV24" s="121">
        <v>4</v>
      </c>
      <c r="CW24" s="303">
        <v>2</v>
      </c>
      <c r="CX24" s="140">
        <v>14</v>
      </c>
      <c r="CY24" s="140">
        <v>9</v>
      </c>
      <c r="CZ24" s="8">
        <f t="shared" si="23"/>
        <v>1.5555555555555556</v>
      </c>
      <c r="DA24" s="140">
        <v>9</v>
      </c>
      <c r="DB24" s="140">
        <v>4</v>
      </c>
      <c r="DC24" s="140">
        <v>3</v>
      </c>
      <c r="DD24" s="140">
        <v>5</v>
      </c>
      <c r="DE24" s="140">
        <v>2</v>
      </c>
      <c r="DF24" s="140"/>
      <c r="DG24" s="140"/>
      <c r="DH24" s="140"/>
      <c r="DI24" s="140"/>
      <c r="DJ24" s="140"/>
      <c r="DK24" s="140">
        <f t="shared" si="24"/>
        <v>23</v>
      </c>
      <c r="DL24" s="26">
        <f t="shared" si="25"/>
        <v>7</v>
      </c>
      <c r="DM24" s="26">
        <f t="shared" si="26"/>
        <v>-5</v>
      </c>
      <c r="DN24" s="26">
        <f t="shared" si="27"/>
        <v>2</v>
      </c>
      <c r="DO24" s="245">
        <f t="shared" si="28"/>
        <v>1.4</v>
      </c>
      <c r="DQ24" s="113" t="s">
        <v>57</v>
      </c>
      <c r="DR24" s="106" t="s">
        <v>58</v>
      </c>
      <c r="DS24" s="154">
        <v>0.5</v>
      </c>
      <c r="DT24" s="121">
        <v>4</v>
      </c>
      <c r="DU24" s="27">
        <v>2</v>
      </c>
      <c r="DV24" s="140">
        <v>14</v>
      </c>
      <c r="DW24" s="140">
        <v>9</v>
      </c>
      <c r="DX24" s="8">
        <f t="shared" si="29"/>
        <v>1.5555555555555556</v>
      </c>
      <c r="DY24" s="140">
        <v>9</v>
      </c>
      <c r="DZ24" s="140">
        <v>4</v>
      </c>
      <c r="EA24" s="140">
        <v>3</v>
      </c>
      <c r="EB24" s="140">
        <v>5</v>
      </c>
      <c r="EC24" s="140">
        <v>2</v>
      </c>
      <c r="ED24" s="140"/>
      <c r="EE24" s="140"/>
      <c r="EF24" s="140"/>
      <c r="EG24" s="140"/>
      <c r="EH24" s="140"/>
      <c r="EI24" s="140">
        <f t="shared" si="30"/>
        <v>23</v>
      </c>
      <c r="EJ24" s="26">
        <f t="shared" si="31"/>
        <v>7</v>
      </c>
      <c r="EK24" s="26">
        <f t="shared" si="32"/>
        <v>-5</v>
      </c>
      <c r="EL24" s="26">
        <f t="shared" si="33"/>
        <v>2</v>
      </c>
      <c r="EM24" s="245">
        <f t="shared" si="34"/>
        <v>1.4</v>
      </c>
    </row>
    <row r="25" spans="1:143" ht="18.75" x14ac:dyDescent="0.3">
      <c r="A25" s="133" t="s">
        <v>497</v>
      </c>
      <c r="B25" s="106" t="s">
        <v>419</v>
      </c>
      <c r="C25" s="154"/>
      <c r="D25" s="121"/>
      <c r="E25" s="169"/>
      <c r="F25" s="140"/>
      <c r="G25" s="140"/>
      <c r="H25" s="8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31"/>
      <c r="Y25" s="133" t="s">
        <v>497</v>
      </c>
      <c r="Z25" s="106" t="s">
        <v>419</v>
      </c>
      <c r="AA25" s="154"/>
      <c r="AB25" s="121"/>
      <c r="AC25" s="169"/>
      <c r="AD25" s="140"/>
      <c r="AE25" s="140"/>
      <c r="AF25" s="8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8"/>
      <c r="AV25" s="96"/>
      <c r="AW25" s="133" t="s">
        <v>497</v>
      </c>
      <c r="AX25" s="106" t="s">
        <v>419</v>
      </c>
      <c r="AY25" s="154"/>
      <c r="AZ25" s="121"/>
      <c r="BA25" s="169"/>
      <c r="BB25" s="140"/>
      <c r="BC25" s="140"/>
      <c r="BD25" s="8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26"/>
      <c r="BQ25" s="26"/>
      <c r="BR25" s="26"/>
      <c r="BS25" s="245"/>
      <c r="BU25" s="133" t="s">
        <v>497</v>
      </c>
      <c r="BV25" s="106" t="s">
        <v>419</v>
      </c>
      <c r="BW25" s="280">
        <v>-0.75</v>
      </c>
      <c r="BX25" s="54">
        <v>1</v>
      </c>
      <c r="BY25" s="278">
        <v>-0.75</v>
      </c>
      <c r="BZ25" s="141">
        <v>9</v>
      </c>
      <c r="CA25" s="141">
        <v>0</v>
      </c>
      <c r="CB25" s="29" t="e">
        <f t="shared" si="17"/>
        <v>#DIV/0!</v>
      </c>
      <c r="CC25" s="141">
        <v>9</v>
      </c>
      <c r="CD25" s="141"/>
      <c r="CE25" s="141"/>
      <c r="CF25" s="141"/>
      <c r="CG25" s="141"/>
      <c r="CH25" s="141"/>
      <c r="CI25" s="141"/>
      <c r="CJ25" s="141"/>
      <c r="CK25" s="141"/>
      <c r="CL25" s="141"/>
      <c r="CM25" s="141">
        <f>+CC25+CD25+CE25+CF25+CG25+CH25+CI25+CJ25+CK25+CL25</f>
        <v>9</v>
      </c>
      <c r="CN25" s="69">
        <f t="shared" si="19"/>
        <v>0</v>
      </c>
      <c r="CO25" s="69">
        <f t="shared" si="20"/>
        <v>0</v>
      </c>
      <c r="CP25" s="69">
        <f t="shared" si="21"/>
        <v>0</v>
      </c>
      <c r="CQ25" s="260" t="e">
        <f t="shared" si="22"/>
        <v>#DIV/0!</v>
      </c>
      <c r="CS25" s="133" t="s">
        <v>497</v>
      </c>
      <c r="CT25" s="106" t="s">
        <v>419</v>
      </c>
      <c r="CU25" s="154">
        <v>-0.75</v>
      </c>
      <c r="CV25" s="121">
        <v>1</v>
      </c>
      <c r="CW25" s="303">
        <v>-0.75</v>
      </c>
      <c r="CX25" s="140">
        <v>9</v>
      </c>
      <c r="CY25" s="140">
        <v>0</v>
      </c>
      <c r="CZ25" s="8" t="e">
        <f t="shared" si="23"/>
        <v>#DIV/0!</v>
      </c>
      <c r="DA25" s="140">
        <v>9</v>
      </c>
      <c r="DB25" s="140"/>
      <c r="DC25" s="140"/>
      <c r="DD25" s="140"/>
      <c r="DE25" s="140"/>
      <c r="DF25" s="140"/>
      <c r="DG25" s="140"/>
      <c r="DH25" s="140"/>
      <c r="DI25" s="140"/>
      <c r="DJ25" s="140"/>
      <c r="DK25" s="140">
        <f>+DA25+DB25+DC25+DD25+DE25+DF25+DG25+DH25+DI25+DJ25</f>
        <v>9</v>
      </c>
      <c r="DL25" s="26">
        <f t="shared" si="25"/>
        <v>0</v>
      </c>
      <c r="DM25" s="26">
        <f t="shared" si="26"/>
        <v>0</v>
      </c>
      <c r="DN25" s="26">
        <f t="shared" si="27"/>
        <v>0</v>
      </c>
      <c r="DO25" s="245" t="e">
        <f t="shared" si="28"/>
        <v>#DIV/0!</v>
      </c>
      <c r="DQ25" s="133" t="s">
        <v>497</v>
      </c>
      <c r="DR25" s="106" t="s">
        <v>419</v>
      </c>
      <c r="DS25" s="154">
        <v>-0.75</v>
      </c>
      <c r="DT25" s="121">
        <v>1</v>
      </c>
      <c r="DU25" s="27">
        <v>-0.75</v>
      </c>
      <c r="DV25" s="140">
        <v>9</v>
      </c>
      <c r="DW25" s="140">
        <v>0</v>
      </c>
      <c r="DX25" s="8" t="e">
        <f t="shared" si="29"/>
        <v>#DIV/0!</v>
      </c>
      <c r="DY25" s="140">
        <v>9</v>
      </c>
      <c r="DZ25" s="140"/>
      <c r="EA25" s="140"/>
      <c r="EB25" s="140"/>
      <c r="EC25" s="140"/>
      <c r="ED25" s="140"/>
      <c r="EE25" s="140"/>
      <c r="EF25" s="140"/>
      <c r="EG25" s="140"/>
      <c r="EH25" s="140"/>
      <c r="EI25" s="140">
        <f>+DY25+DZ25+EA25+EB25+EC25+ED25+EE25+EF25+EG25+EH25</f>
        <v>9</v>
      </c>
      <c r="EJ25" s="26">
        <f t="shared" si="31"/>
        <v>0</v>
      </c>
      <c r="EK25" s="26">
        <f t="shared" si="32"/>
        <v>0</v>
      </c>
      <c r="EL25" s="26">
        <f t="shared" si="33"/>
        <v>0</v>
      </c>
      <c r="EM25" s="245" t="e">
        <f t="shared" si="34"/>
        <v>#DIV/0!</v>
      </c>
    </row>
    <row r="26" spans="1:143" ht="18.75" x14ac:dyDescent="0.3">
      <c r="A26" s="120" t="s">
        <v>497</v>
      </c>
      <c r="B26" s="106" t="s">
        <v>115</v>
      </c>
      <c r="C26" s="154"/>
      <c r="D26" s="121"/>
      <c r="E26" s="169"/>
      <c r="F26" s="140"/>
      <c r="G26" s="140"/>
      <c r="H26" s="8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31"/>
      <c r="Y26" s="120" t="s">
        <v>497</v>
      </c>
      <c r="Z26" s="106" t="s">
        <v>115</v>
      </c>
      <c r="AA26" s="154"/>
      <c r="AB26" s="121"/>
      <c r="AC26" s="169"/>
      <c r="AD26" s="140"/>
      <c r="AE26" s="140"/>
      <c r="AF26" s="8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8"/>
      <c r="AV26" s="96"/>
      <c r="AW26" s="120" t="s">
        <v>497</v>
      </c>
      <c r="AX26" s="106" t="s">
        <v>115</v>
      </c>
      <c r="AY26" s="154"/>
      <c r="AZ26" s="121"/>
      <c r="BA26" s="169"/>
      <c r="BB26" s="140"/>
      <c r="BC26" s="140"/>
      <c r="BD26" s="8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26"/>
      <c r="BQ26" s="26"/>
      <c r="BR26" s="26"/>
      <c r="BS26" s="245"/>
      <c r="BU26" s="120" t="s">
        <v>497</v>
      </c>
      <c r="BV26" s="106" t="s">
        <v>115</v>
      </c>
      <c r="BW26" s="154">
        <v>0</v>
      </c>
      <c r="BX26" s="121">
        <v>1</v>
      </c>
      <c r="BY26" s="282">
        <v>0</v>
      </c>
      <c r="BZ26" s="140">
        <v>0</v>
      </c>
      <c r="CA26" s="140">
        <v>1</v>
      </c>
      <c r="CB26" s="8">
        <f t="shared" si="17"/>
        <v>0</v>
      </c>
      <c r="CC26" s="140"/>
      <c r="CD26" s="140">
        <v>1</v>
      </c>
      <c r="CE26" s="140"/>
      <c r="CF26" s="140"/>
      <c r="CG26" s="140"/>
      <c r="CH26" s="140"/>
      <c r="CI26" s="140"/>
      <c r="CJ26" s="140"/>
      <c r="CK26" s="140"/>
      <c r="CL26" s="140"/>
      <c r="CM26" s="140">
        <f t="shared" ref="CM26" si="39">+CC26+CD26+CE26+CF26+CG26+CH26+CI26+CJ26+CK26+CL26</f>
        <v>1</v>
      </c>
      <c r="CN26" s="26">
        <f t="shared" si="19"/>
        <v>0</v>
      </c>
      <c r="CO26" s="26">
        <f t="shared" si="20"/>
        <v>0</v>
      </c>
      <c r="CP26" s="26">
        <f t="shared" si="21"/>
        <v>0</v>
      </c>
      <c r="CQ26" s="245" t="e">
        <f t="shared" si="22"/>
        <v>#DIV/0!</v>
      </c>
      <c r="CS26" s="112" t="s">
        <v>497</v>
      </c>
      <c r="CT26" s="106" t="s">
        <v>115</v>
      </c>
      <c r="CU26" s="154">
        <v>0</v>
      </c>
      <c r="CV26" s="121">
        <v>1</v>
      </c>
      <c r="CW26" s="303">
        <v>0</v>
      </c>
      <c r="CX26" s="140">
        <v>0</v>
      </c>
      <c r="CY26" s="140">
        <v>1</v>
      </c>
      <c r="CZ26" s="8">
        <f t="shared" si="23"/>
        <v>0</v>
      </c>
      <c r="DA26" s="140"/>
      <c r="DB26" s="140">
        <v>1</v>
      </c>
      <c r="DC26" s="140"/>
      <c r="DD26" s="140"/>
      <c r="DE26" s="140"/>
      <c r="DF26" s="140"/>
      <c r="DG26" s="140"/>
      <c r="DH26" s="140"/>
      <c r="DI26" s="140"/>
      <c r="DJ26" s="140"/>
      <c r="DK26" s="140">
        <f t="shared" ref="DK26" si="40">+DA26+DB26+DC26+DD26+DE26+DF26+DG26+DH26+DI26+DJ26</f>
        <v>1</v>
      </c>
      <c r="DL26" s="26">
        <f t="shared" si="25"/>
        <v>0</v>
      </c>
      <c r="DM26" s="26">
        <f t="shared" si="26"/>
        <v>0</v>
      </c>
      <c r="DN26" s="26">
        <f t="shared" si="27"/>
        <v>0</v>
      </c>
      <c r="DO26" s="245" t="e">
        <f t="shared" si="28"/>
        <v>#DIV/0!</v>
      </c>
      <c r="DQ26" s="112" t="s">
        <v>497</v>
      </c>
      <c r="DR26" s="106" t="s">
        <v>115</v>
      </c>
      <c r="DS26" s="53">
        <v>0.33329999999999949</v>
      </c>
      <c r="DT26" s="54">
        <v>1</v>
      </c>
      <c r="DU26" s="238">
        <v>0.33329999999999949</v>
      </c>
      <c r="DV26" s="141">
        <v>1</v>
      </c>
      <c r="DW26" s="141">
        <v>2</v>
      </c>
      <c r="DX26" s="29">
        <f t="shared" si="29"/>
        <v>0.5</v>
      </c>
      <c r="DY26" s="141"/>
      <c r="DZ26" s="141">
        <v>2</v>
      </c>
      <c r="EA26" s="141">
        <v>1</v>
      </c>
      <c r="EB26" s="141"/>
      <c r="EC26" s="141"/>
      <c r="ED26" s="141"/>
      <c r="EE26" s="141"/>
      <c r="EF26" s="141"/>
      <c r="EG26" s="141"/>
      <c r="EH26" s="141"/>
      <c r="EI26" s="141">
        <f t="shared" ref="EI26" si="41">+DY26+DZ26+EA26+EB26+EC26+ED26+EE26+EF26+EG26+EH26</f>
        <v>3</v>
      </c>
      <c r="EJ26" s="69">
        <f t="shared" si="31"/>
        <v>1</v>
      </c>
      <c r="EK26" s="69">
        <f t="shared" si="32"/>
        <v>0</v>
      </c>
      <c r="EL26" s="69">
        <f t="shared" si="33"/>
        <v>1</v>
      </c>
      <c r="EM26" s="260" t="e">
        <f t="shared" si="34"/>
        <v>#DIV/0!</v>
      </c>
    </row>
    <row r="27" spans="1:143" ht="18.75" x14ac:dyDescent="0.3">
      <c r="A27" s="113" t="s">
        <v>59</v>
      </c>
      <c r="B27" s="111" t="s">
        <v>60</v>
      </c>
      <c r="C27" s="53">
        <v>-1.2222</v>
      </c>
      <c r="D27" s="54">
        <v>5</v>
      </c>
      <c r="E27" s="170">
        <v>-6.1109999999999998</v>
      </c>
      <c r="F27" s="141">
        <v>16</v>
      </c>
      <c r="G27" s="141">
        <v>8</v>
      </c>
      <c r="H27" s="141">
        <f t="shared" si="3"/>
        <v>2</v>
      </c>
      <c r="I27" s="141">
        <v>11</v>
      </c>
      <c r="J27" s="141"/>
      <c r="K27" s="141">
        <v>5</v>
      </c>
      <c r="L27" s="141">
        <v>4</v>
      </c>
      <c r="M27" s="141">
        <v>0</v>
      </c>
      <c r="N27" s="141">
        <v>4</v>
      </c>
      <c r="O27" s="141"/>
      <c r="P27" s="141"/>
      <c r="Q27" s="141"/>
      <c r="R27" s="141"/>
      <c r="S27" s="141">
        <f t="shared" si="4"/>
        <v>24</v>
      </c>
      <c r="T27" s="141">
        <f t="shared" si="5"/>
        <v>5</v>
      </c>
      <c r="U27" s="141">
        <f t="shared" si="0"/>
        <v>-12</v>
      </c>
      <c r="V27" s="141">
        <f t="shared" si="6"/>
        <v>-7</v>
      </c>
      <c r="W27" s="141">
        <f t="shared" si="7"/>
        <v>0.41666666666666669</v>
      </c>
      <c r="X27" s="31"/>
      <c r="Y27" s="113" t="s">
        <v>59</v>
      </c>
      <c r="Z27" s="111" t="s">
        <v>60</v>
      </c>
      <c r="AA27" s="154">
        <v>-1.2222</v>
      </c>
      <c r="AB27" s="121">
        <v>5</v>
      </c>
      <c r="AC27" s="169">
        <v>-6.1109999999999998</v>
      </c>
      <c r="AD27" s="140">
        <v>16</v>
      </c>
      <c r="AE27" s="140">
        <v>8</v>
      </c>
      <c r="AF27" s="140">
        <f t="shared" si="8"/>
        <v>2</v>
      </c>
      <c r="AG27" s="140">
        <v>11</v>
      </c>
      <c r="AH27" s="140"/>
      <c r="AI27" s="140">
        <v>5</v>
      </c>
      <c r="AJ27" s="140">
        <v>4</v>
      </c>
      <c r="AK27" s="140">
        <v>0</v>
      </c>
      <c r="AL27" s="140">
        <v>4</v>
      </c>
      <c r="AM27" s="140"/>
      <c r="AN27" s="140"/>
      <c r="AO27" s="140"/>
      <c r="AP27" s="140"/>
      <c r="AQ27" s="140">
        <f t="shared" si="9"/>
        <v>24</v>
      </c>
      <c r="AR27" s="140">
        <f t="shared" si="35"/>
        <v>5</v>
      </c>
      <c r="AS27" s="140">
        <f t="shared" si="36"/>
        <v>-12</v>
      </c>
      <c r="AT27" s="140">
        <f t="shared" si="37"/>
        <v>-7</v>
      </c>
      <c r="AU27" s="8">
        <f t="shared" si="38"/>
        <v>0.41666666666666669</v>
      </c>
      <c r="AW27" s="113" t="s">
        <v>59</v>
      </c>
      <c r="AX27" s="111" t="s">
        <v>60</v>
      </c>
      <c r="AY27" s="154">
        <v>-1.2222</v>
      </c>
      <c r="AZ27" s="121">
        <v>5</v>
      </c>
      <c r="BA27" s="169">
        <v>-6.1109999999999998</v>
      </c>
      <c r="BB27" s="140">
        <v>16</v>
      </c>
      <c r="BC27" s="140">
        <v>8</v>
      </c>
      <c r="BD27" s="8">
        <f t="shared" si="11"/>
        <v>2</v>
      </c>
      <c r="BE27" s="140">
        <v>11</v>
      </c>
      <c r="BF27" s="140"/>
      <c r="BG27" s="140">
        <v>5</v>
      </c>
      <c r="BH27" s="140">
        <v>4</v>
      </c>
      <c r="BI27" s="140">
        <v>0</v>
      </c>
      <c r="BJ27" s="140">
        <v>4</v>
      </c>
      <c r="BK27" s="140"/>
      <c r="BL27" s="140"/>
      <c r="BM27" s="140"/>
      <c r="BN27" s="140"/>
      <c r="BO27" s="140">
        <f t="shared" si="12"/>
        <v>24</v>
      </c>
      <c r="BP27" s="26">
        <f t="shared" si="13"/>
        <v>5</v>
      </c>
      <c r="BQ27" s="26">
        <f t="shared" si="14"/>
        <v>-12</v>
      </c>
      <c r="BR27" s="26">
        <f t="shared" si="15"/>
        <v>-7</v>
      </c>
      <c r="BS27" s="245">
        <f t="shared" si="16"/>
        <v>0.41666666666666669</v>
      </c>
      <c r="BU27" s="113" t="s">
        <v>59</v>
      </c>
      <c r="BV27" s="111" t="s">
        <v>60</v>
      </c>
      <c r="BW27" s="89">
        <v>-1.2222</v>
      </c>
      <c r="BX27" s="121">
        <v>5</v>
      </c>
      <c r="BY27" s="169">
        <v>-6.1109999999999998</v>
      </c>
      <c r="BZ27" s="140">
        <v>16</v>
      </c>
      <c r="CA27" s="140">
        <v>8</v>
      </c>
      <c r="CB27" s="8">
        <f t="shared" si="17"/>
        <v>2</v>
      </c>
      <c r="CC27" s="140">
        <v>11</v>
      </c>
      <c r="CD27" s="140"/>
      <c r="CE27" s="140">
        <v>5</v>
      </c>
      <c r="CF27" s="140">
        <v>4</v>
      </c>
      <c r="CG27" s="140">
        <v>0</v>
      </c>
      <c r="CH27" s="140">
        <v>4</v>
      </c>
      <c r="CI27" s="140"/>
      <c r="CJ27" s="140"/>
      <c r="CK27" s="140"/>
      <c r="CL27" s="140"/>
      <c r="CM27" s="140">
        <f t="shared" si="18"/>
        <v>24</v>
      </c>
      <c r="CN27" s="26">
        <f t="shared" si="19"/>
        <v>5</v>
      </c>
      <c r="CO27" s="26">
        <f t="shared" si="20"/>
        <v>-12</v>
      </c>
      <c r="CP27" s="26">
        <f t="shared" si="21"/>
        <v>-7</v>
      </c>
      <c r="CQ27" s="245">
        <f t="shared" si="22"/>
        <v>0.41666666666666669</v>
      </c>
      <c r="CS27" s="113" t="s">
        <v>59</v>
      </c>
      <c r="CT27" s="111" t="s">
        <v>60</v>
      </c>
      <c r="CU27" s="89">
        <v>-1.2222</v>
      </c>
      <c r="CV27" s="121">
        <v>5</v>
      </c>
      <c r="CW27" s="303">
        <v>-6.1109999999999998</v>
      </c>
      <c r="CX27" s="140">
        <v>16</v>
      </c>
      <c r="CY27" s="140">
        <v>8</v>
      </c>
      <c r="CZ27" s="8">
        <f t="shared" si="23"/>
        <v>2</v>
      </c>
      <c r="DA27" s="140">
        <v>11</v>
      </c>
      <c r="DB27" s="140"/>
      <c r="DC27" s="140">
        <v>5</v>
      </c>
      <c r="DD27" s="140">
        <v>4</v>
      </c>
      <c r="DE27" s="140">
        <v>0</v>
      </c>
      <c r="DF27" s="140">
        <v>4</v>
      </c>
      <c r="DG27" s="140"/>
      <c r="DH27" s="140"/>
      <c r="DI27" s="140"/>
      <c r="DJ27" s="140"/>
      <c r="DK27" s="140">
        <f t="shared" si="24"/>
        <v>24</v>
      </c>
      <c r="DL27" s="26">
        <f t="shared" si="25"/>
        <v>5</v>
      </c>
      <c r="DM27" s="26">
        <f t="shared" si="26"/>
        <v>-12</v>
      </c>
      <c r="DN27" s="26">
        <f t="shared" si="27"/>
        <v>-7</v>
      </c>
      <c r="DO27" s="245">
        <f t="shared" si="28"/>
        <v>0.41666666666666669</v>
      </c>
      <c r="DQ27" s="110" t="s">
        <v>59</v>
      </c>
      <c r="DR27" s="111" t="s">
        <v>60</v>
      </c>
      <c r="DS27" s="154">
        <v>-1.2222</v>
      </c>
      <c r="DT27" s="121">
        <v>5</v>
      </c>
      <c r="DU27" s="27">
        <v>-6.1109999999999998</v>
      </c>
      <c r="DV27" s="140">
        <v>16</v>
      </c>
      <c r="DW27" s="140">
        <v>8</v>
      </c>
      <c r="DX27" s="8">
        <f t="shared" si="29"/>
        <v>2</v>
      </c>
      <c r="DY27" s="140">
        <v>11</v>
      </c>
      <c r="DZ27" s="140"/>
      <c r="EA27" s="140">
        <v>5</v>
      </c>
      <c r="EB27" s="140">
        <v>4</v>
      </c>
      <c r="EC27" s="140">
        <v>0</v>
      </c>
      <c r="ED27" s="140">
        <v>4</v>
      </c>
      <c r="EE27" s="140"/>
      <c r="EF27" s="140"/>
      <c r="EG27" s="140"/>
      <c r="EH27" s="140"/>
      <c r="EI27" s="140">
        <f t="shared" si="30"/>
        <v>24</v>
      </c>
      <c r="EJ27" s="26">
        <f t="shared" si="31"/>
        <v>5</v>
      </c>
      <c r="EK27" s="26">
        <f t="shared" si="32"/>
        <v>-12</v>
      </c>
      <c r="EL27" s="26">
        <f t="shared" si="33"/>
        <v>-7</v>
      </c>
      <c r="EM27" s="245">
        <f t="shared" si="34"/>
        <v>0.41666666666666669</v>
      </c>
    </row>
    <row r="28" spans="1:143" ht="18.75" x14ac:dyDescent="0.3">
      <c r="A28" s="109" t="s">
        <v>59</v>
      </c>
      <c r="B28" s="111" t="s">
        <v>61</v>
      </c>
      <c r="C28" s="28">
        <v>1</v>
      </c>
      <c r="D28" s="121">
        <v>4</v>
      </c>
      <c r="E28" s="169">
        <v>4</v>
      </c>
      <c r="F28" s="140">
        <v>4</v>
      </c>
      <c r="G28" s="140">
        <v>2</v>
      </c>
      <c r="H28" s="140">
        <f t="shared" si="3"/>
        <v>2</v>
      </c>
      <c r="I28" s="140">
        <v>1</v>
      </c>
      <c r="J28" s="140"/>
      <c r="K28" s="140">
        <v>1</v>
      </c>
      <c r="L28" s="140">
        <v>2</v>
      </c>
      <c r="M28" s="140"/>
      <c r="N28" s="140"/>
      <c r="O28" s="140"/>
      <c r="P28" s="140"/>
      <c r="Q28" s="140"/>
      <c r="R28" s="140"/>
      <c r="S28" s="140">
        <f t="shared" si="4"/>
        <v>4</v>
      </c>
      <c r="T28" s="140">
        <f t="shared" si="5"/>
        <v>1</v>
      </c>
      <c r="U28" s="140">
        <f t="shared" si="0"/>
        <v>-2</v>
      </c>
      <c r="V28" s="140">
        <f t="shared" si="6"/>
        <v>-1</v>
      </c>
      <c r="W28" s="140">
        <f t="shared" si="7"/>
        <v>0.5</v>
      </c>
      <c r="X28" s="31"/>
      <c r="Y28" s="109" t="s">
        <v>59</v>
      </c>
      <c r="Z28" s="111" t="s">
        <v>61</v>
      </c>
      <c r="AA28" s="28">
        <v>1</v>
      </c>
      <c r="AB28" s="121">
        <v>4</v>
      </c>
      <c r="AC28" s="169">
        <v>4</v>
      </c>
      <c r="AD28" s="140">
        <v>4</v>
      </c>
      <c r="AE28" s="140">
        <v>2</v>
      </c>
      <c r="AF28" s="140">
        <f t="shared" si="8"/>
        <v>2</v>
      </c>
      <c r="AG28" s="140">
        <v>1</v>
      </c>
      <c r="AH28" s="140"/>
      <c r="AI28" s="140">
        <v>1</v>
      </c>
      <c r="AJ28" s="140">
        <v>2</v>
      </c>
      <c r="AK28" s="140"/>
      <c r="AL28" s="140"/>
      <c r="AM28" s="140"/>
      <c r="AN28" s="140"/>
      <c r="AO28" s="140"/>
      <c r="AP28" s="140"/>
      <c r="AQ28" s="140">
        <f t="shared" si="9"/>
        <v>4</v>
      </c>
      <c r="AR28" s="140">
        <f t="shared" si="35"/>
        <v>1</v>
      </c>
      <c r="AS28" s="140">
        <f t="shared" si="36"/>
        <v>-2</v>
      </c>
      <c r="AT28" s="140">
        <f t="shared" si="37"/>
        <v>-1</v>
      </c>
      <c r="AU28" s="8">
        <f t="shared" si="38"/>
        <v>0.5</v>
      </c>
      <c r="AW28" s="109" t="s">
        <v>59</v>
      </c>
      <c r="AX28" s="111" t="s">
        <v>61</v>
      </c>
      <c r="AY28" s="28">
        <v>1</v>
      </c>
      <c r="AZ28" s="121">
        <v>4</v>
      </c>
      <c r="BA28" s="169">
        <v>4</v>
      </c>
      <c r="BB28" s="140">
        <v>4</v>
      </c>
      <c r="BC28" s="140">
        <v>2</v>
      </c>
      <c r="BD28" s="8">
        <f t="shared" si="11"/>
        <v>2</v>
      </c>
      <c r="BE28" s="140">
        <v>1</v>
      </c>
      <c r="BF28" s="140"/>
      <c r="BG28" s="140">
        <v>1</v>
      </c>
      <c r="BH28" s="140">
        <v>2</v>
      </c>
      <c r="BI28" s="140"/>
      <c r="BJ28" s="140"/>
      <c r="BK28" s="140"/>
      <c r="BL28" s="140"/>
      <c r="BM28" s="140"/>
      <c r="BN28" s="140"/>
      <c r="BO28" s="140">
        <f t="shared" si="12"/>
        <v>4</v>
      </c>
      <c r="BP28" s="26">
        <f t="shared" si="13"/>
        <v>1</v>
      </c>
      <c r="BQ28" s="26">
        <f t="shared" si="14"/>
        <v>-2</v>
      </c>
      <c r="BR28" s="26">
        <f t="shared" si="15"/>
        <v>-1</v>
      </c>
      <c r="BS28" s="245">
        <f t="shared" si="16"/>
        <v>0.5</v>
      </c>
      <c r="BU28" s="109" t="s">
        <v>59</v>
      </c>
      <c r="BV28" s="111" t="s">
        <v>61</v>
      </c>
      <c r="BW28" s="193">
        <v>1</v>
      </c>
      <c r="BX28" s="121">
        <v>4</v>
      </c>
      <c r="BY28" s="169">
        <v>4</v>
      </c>
      <c r="BZ28" s="140">
        <v>4</v>
      </c>
      <c r="CA28" s="140">
        <v>2</v>
      </c>
      <c r="CB28" s="8">
        <f t="shared" si="17"/>
        <v>2</v>
      </c>
      <c r="CC28" s="140">
        <v>1</v>
      </c>
      <c r="CD28" s="140"/>
      <c r="CE28" s="140">
        <v>1</v>
      </c>
      <c r="CF28" s="140">
        <v>2</v>
      </c>
      <c r="CG28" s="140"/>
      <c r="CH28" s="140"/>
      <c r="CI28" s="140"/>
      <c r="CJ28" s="140"/>
      <c r="CK28" s="140"/>
      <c r="CL28" s="140"/>
      <c r="CM28" s="140">
        <f t="shared" si="18"/>
        <v>4</v>
      </c>
      <c r="CN28" s="26">
        <f t="shared" si="19"/>
        <v>1</v>
      </c>
      <c r="CO28" s="26">
        <f t="shared" si="20"/>
        <v>-2</v>
      </c>
      <c r="CP28" s="26">
        <f t="shared" si="21"/>
        <v>-1</v>
      </c>
      <c r="CQ28" s="245">
        <f t="shared" si="22"/>
        <v>0.5</v>
      </c>
      <c r="CS28" s="109" t="s">
        <v>59</v>
      </c>
      <c r="CT28" s="111" t="s">
        <v>61</v>
      </c>
      <c r="CU28" s="28">
        <v>1</v>
      </c>
      <c r="CV28" s="121">
        <v>4</v>
      </c>
      <c r="CW28" s="303">
        <v>4</v>
      </c>
      <c r="CX28" s="140">
        <v>4</v>
      </c>
      <c r="CY28" s="140">
        <v>2</v>
      </c>
      <c r="CZ28" s="8">
        <f t="shared" si="23"/>
        <v>2</v>
      </c>
      <c r="DA28" s="140">
        <v>1</v>
      </c>
      <c r="DB28" s="140"/>
      <c r="DC28" s="140">
        <v>1</v>
      </c>
      <c r="DD28" s="140">
        <v>2</v>
      </c>
      <c r="DE28" s="140"/>
      <c r="DF28" s="140"/>
      <c r="DG28" s="140"/>
      <c r="DH28" s="140"/>
      <c r="DI28" s="140"/>
      <c r="DJ28" s="140"/>
      <c r="DK28" s="140">
        <f t="shared" si="24"/>
        <v>4</v>
      </c>
      <c r="DL28" s="26">
        <f t="shared" si="25"/>
        <v>1</v>
      </c>
      <c r="DM28" s="26">
        <f t="shared" si="26"/>
        <v>-2</v>
      </c>
      <c r="DN28" s="26">
        <f t="shared" si="27"/>
        <v>-1</v>
      </c>
      <c r="DO28" s="245">
        <f t="shared" si="28"/>
        <v>0.5</v>
      </c>
      <c r="DQ28" s="105" t="s">
        <v>59</v>
      </c>
      <c r="DR28" s="111" t="s">
        <v>61</v>
      </c>
      <c r="DS28" s="28">
        <v>1</v>
      </c>
      <c r="DT28" s="121">
        <v>4</v>
      </c>
      <c r="DU28" s="27">
        <v>4</v>
      </c>
      <c r="DV28" s="140">
        <v>4</v>
      </c>
      <c r="DW28" s="140">
        <v>2</v>
      </c>
      <c r="DX28" s="8">
        <f t="shared" si="29"/>
        <v>2</v>
      </c>
      <c r="DY28" s="140">
        <v>1</v>
      </c>
      <c r="DZ28" s="140"/>
      <c r="EA28" s="140">
        <v>1</v>
      </c>
      <c r="EB28" s="140">
        <v>2</v>
      </c>
      <c r="EC28" s="140"/>
      <c r="ED28" s="140"/>
      <c r="EE28" s="140"/>
      <c r="EF28" s="140"/>
      <c r="EG28" s="140"/>
      <c r="EH28" s="140"/>
      <c r="EI28" s="140">
        <f t="shared" si="30"/>
        <v>4</v>
      </c>
      <c r="EJ28" s="26">
        <f t="shared" si="31"/>
        <v>1</v>
      </c>
      <c r="EK28" s="26">
        <f t="shared" si="32"/>
        <v>-2</v>
      </c>
      <c r="EL28" s="26">
        <f t="shared" si="33"/>
        <v>-1</v>
      </c>
      <c r="EM28" s="245">
        <f t="shared" si="34"/>
        <v>0.5</v>
      </c>
    </row>
    <row r="29" spans="1:143" ht="18.75" x14ac:dyDescent="0.3">
      <c r="A29" s="43" t="s">
        <v>66</v>
      </c>
      <c r="B29" s="111" t="s">
        <v>67</v>
      </c>
      <c r="C29" s="53">
        <v>-1.7389000000000001</v>
      </c>
      <c r="D29" s="54">
        <v>5</v>
      </c>
      <c r="E29" s="170">
        <v>-8.6945000000000014</v>
      </c>
      <c r="F29" s="141">
        <v>30</v>
      </c>
      <c r="G29" s="141">
        <v>29</v>
      </c>
      <c r="H29" s="29">
        <f t="shared" si="3"/>
        <v>1.0344827586206897</v>
      </c>
      <c r="I29" s="141">
        <v>16</v>
      </c>
      <c r="J29" s="141">
        <v>9</v>
      </c>
      <c r="K29" s="141">
        <v>13</v>
      </c>
      <c r="L29" s="141">
        <v>14</v>
      </c>
      <c r="M29" s="141"/>
      <c r="N29" s="141">
        <v>6</v>
      </c>
      <c r="O29" s="141"/>
      <c r="P29" s="141">
        <v>1</v>
      </c>
      <c r="Q29" s="141"/>
      <c r="R29" s="141"/>
      <c r="S29" s="141">
        <f t="shared" si="4"/>
        <v>59</v>
      </c>
      <c r="T29" s="141">
        <f t="shared" si="5"/>
        <v>13</v>
      </c>
      <c r="U29" s="141">
        <f t="shared" si="0"/>
        <v>-29</v>
      </c>
      <c r="V29" s="141">
        <f t="shared" si="6"/>
        <v>-16</v>
      </c>
      <c r="W29" s="141">
        <f t="shared" si="7"/>
        <v>0.44827586206896552</v>
      </c>
      <c r="X29" s="31"/>
      <c r="Y29" s="43" t="s">
        <v>66</v>
      </c>
      <c r="Z29" s="111" t="s">
        <v>67</v>
      </c>
      <c r="AA29" s="154">
        <v>-1.7389000000000001</v>
      </c>
      <c r="AB29" s="121">
        <v>5</v>
      </c>
      <c r="AC29" s="169">
        <v>-8.6945000000000014</v>
      </c>
      <c r="AD29" s="140">
        <v>30</v>
      </c>
      <c r="AE29" s="140">
        <v>29</v>
      </c>
      <c r="AF29" s="8">
        <f t="shared" si="8"/>
        <v>1.0344827586206897</v>
      </c>
      <c r="AG29" s="140">
        <v>16</v>
      </c>
      <c r="AH29" s="140">
        <v>9</v>
      </c>
      <c r="AI29" s="140">
        <v>13</v>
      </c>
      <c r="AJ29" s="140">
        <v>14</v>
      </c>
      <c r="AK29" s="140"/>
      <c r="AL29" s="140">
        <v>6</v>
      </c>
      <c r="AM29" s="140"/>
      <c r="AN29" s="140">
        <v>1</v>
      </c>
      <c r="AO29" s="140"/>
      <c r="AP29" s="140"/>
      <c r="AQ29" s="140">
        <f t="shared" si="9"/>
        <v>59</v>
      </c>
      <c r="AR29" s="140">
        <f t="shared" si="35"/>
        <v>13</v>
      </c>
      <c r="AS29" s="140">
        <f t="shared" si="36"/>
        <v>-29</v>
      </c>
      <c r="AT29" s="140">
        <f t="shared" si="37"/>
        <v>-16</v>
      </c>
      <c r="AU29" s="8">
        <f t="shared" si="38"/>
        <v>0.44827586206896552</v>
      </c>
      <c r="AW29" s="43" t="s">
        <v>66</v>
      </c>
      <c r="AX29" s="111" t="s">
        <v>67</v>
      </c>
      <c r="AY29" s="154">
        <v>-1.7389000000000001</v>
      </c>
      <c r="AZ29" s="121">
        <v>5</v>
      </c>
      <c r="BA29" s="169">
        <v>-8.6945000000000014</v>
      </c>
      <c r="BB29" s="140">
        <v>30</v>
      </c>
      <c r="BC29" s="140">
        <v>29</v>
      </c>
      <c r="BD29" s="8">
        <f t="shared" si="11"/>
        <v>1.0344827586206897</v>
      </c>
      <c r="BE29" s="140">
        <v>16</v>
      </c>
      <c r="BF29" s="140">
        <v>9</v>
      </c>
      <c r="BG29" s="140">
        <v>13</v>
      </c>
      <c r="BH29" s="140">
        <v>14</v>
      </c>
      <c r="BI29" s="140"/>
      <c r="BJ29" s="140">
        <v>6</v>
      </c>
      <c r="BK29" s="140"/>
      <c r="BL29" s="140">
        <v>1</v>
      </c>
      <c r="BM29" s="140"/>
      <c r="BN29" s="140"/>
      <c r="BO29" s="140">
        <f t="shared" si="12"/>
        <v>59</v>
      </c>
      <c r="BP29" s="26">
        <f t="shared" si="13"/>
        <v>13</v>
      </c>
      <c r="BQ29" s="26">
        <f t="shared" si="14"/>
        <v>-29</v>
      </c>
      <c r="BR29" s="26">
        <f t="shared" si="15"/>
        <v>-16</v>
      </c>
      <c r="BS29" s="245">
        <f t="shared" si="16"/>
        <v>0.44827586206896552</v>
      </c>
      <c r="BU29" s="43" t="s">
        <v>66</v>
      </c>
      <c r="BV29" s="111" t="s">
        <v>67</v>
      </c>
      <c r="BW29" s="154">
        <v>-1.7389000000000001</v>
      </c>
      <c r="BX29" s="121">
        <v>5</v>
      </c>
      <c r="BY29" s="169">
        <v>-8.6945000000000014</v>
      </c>
      <c r="BZ29" s="140">
        <v>30</v>
      </c>
      <c r="CA29" s="140">
        <v>29</v>
      </c>
      <c r="CB29" s="8">
        <f t="shared" si="17"/>
        <v>1.0344827586206897</v>
      </c>
      <c r="CC29" s="140">
        <v>16</v>
      </c>
      <c r="CD29" s="140">
        <v>9</v>
      </c>
      <c r="CE29" s="140">
        <v>13</v>
      </c>
      <c r="CF29" s="140">
        <v>14</v>
      </c>
      <c r="CG29" s="140"/>
      <c r="CH29" s="140">
        <v>6</v>
      </c>
      <c r="CI29" s="140"/>
      <c r="CJ29" s="140">
        <v>1</v>
      </c>
      <c r="CK29" s="140"/>
      <c r="CL29" s="140"/>
      <c r="CM29" s="140">
        <f t="shared" si="18"/>
        <v>59</v>
      </c>
      <c r="CN29" s="26">
        <f t="shared" si="19"/>
        <v>13</v>
      </c>
      <c r="CO29" s="26">
        <f t="shared" si="20"/>
        <v>-29</v>
      </c>
      <c r="CP29" s="26">
        <f t="shared" si="21"/>
        <v>-16</v>
      </c>
      <c r="CQ29" s="245">
        <f t="shared" si="22"/>
        <v>0.44827586206896552</v>
      </c>
      <c r="CS29" s="43" t="s">
        <v>66</v>
      </c>
      <c r="CT29" s="111" t="s">
        <v>67</v>
      </c>
      <c r="CU29" s="89">
        <v>-1.7389000000000001</v>
      </c>
      <c r="CV29" s="121">
        <v>5</v>
      </c>
      <c r="CW29" s="303">
        <v>-8.6945000000000014</v>
      </c>
      <c r="CX29" s="140">
        <v>30</v>
      </c>
      <c r="CY29" s="140">
        <v>29</v>
      </c>
      <c r="CZ29" s="8">
        <f t="shared" si="23"/>
        <v>1.0344827586206897</v>
      </c>
      <c r="DA29" s="140">
        <v>16</v>
      </c>
      <c r="DB29" s="140">
        <v>9</v>
      </c>
      <c r="DC29" s="140">
        <v>13</v>
      </c>
      <c r="DD29" s="140">
        <v>14</v>
      </c>
      <c r="DE29" s="140"/>
      <c r="DF29" s="140">
        <v>6</v>
      </c>
      <c r="DG29" s="140"/>
      <c r="DH29" s="140">
        <v>1</v>
      </c>
      <c r="DI29" s="140"/>
      <c r="DJ29" s="140"/>
      <c r="DK29" s="140">
        <f t="shared" si="24"/>
        <v>59</v>
      </c>
      <c r="DL29" s="26">
        <f t="shared" si="25"/>
        <v>13</v>
      </c>
      <c r="DM29" s="26">
        <f t="shared" si="26"/>
        <v>-29</v>
      </c>
      <c r="DN29" s="26">
        <f t="shared" si="27"/>
        <v>-16</v>
      </c>
      <c r="DO29" s="245">
        <f t="shared" si="28"/>
        <v>0.44827586206896552</v>
      </c>
      <c r="DQ29" s="131" t="s">
        <v>66</v>
      </c>
      <c r="DR29" s="111" t="s">
        <v>67</v>
      </c>
      <c r="DS29" s="154">
        <v>-1.7389000000000001</v>
      </c>
      <c r="DT29" s="121">
        <v>5</v>
      </c>
      <c r="DU29" s="27">
        <v>-8.6945000000000014</v>
      </c>
      <c r="DV29" s="140">
        <v>30</v>
      </c>
      <c r="DW29" s="140">
        <v>29</v>
      </c>
      <c r="DX29" s="8">
        <f t="shared" si="29"/>
        <v>1.0344827586206897</v>
      </c>
      <c r="DY29" s="140">
        <v>16</v>
      </c>
      <c r="DZ29" s="140">
        <v>9</v>
      </c>
      <c r="EA29" s="140">
        <v>13</v>
      </c>
      <c r="EB29" s="140">
        <v>14</v>
      </c>
      <c r="EC29" s="140"/>
      <c r="ED29" s="140">
        <v>6</v>
      </c>
      <c r="EE29" s="140"/>
      <c r="EF29" s="140">
        <v>1</v>
      </c>
      <c r="EG29" s="140"/>
      <c r="EH29" s="140"/>
      <c r="EI29" s="140">
        <f t="shared" si="30"/>
        <v>59</v>
      </c>
      <c r="EJ29" s="26">
        <f t="shared" si="31"/>
        <v>13</v>
      </c>
      <c r="EK29" s="26">
        <f t="shared" si="32"/>
        <v>-29</v>
      </c>
      <c r="EL29" s="26">
        <f t="shared" si="33"/>
        <v>-16</v>
      </c>
      <c r="EM29" s="245">
        <f t="shared" si="34"/>
        <v>0.44827586206896552</v>
      </c>
    </row>
    <row r="30" spans="1:143" ht="18.75" x14ac:dyDescent="0.3">
      <c r="A30" s="120" t="s">
        <v>68</v>
      </c>
      <c r="B30" s="106" t="s">
        <v>69</v>
      </c>
      <c r="C30" s="154">
        <v>0.60004444444444438</v>
      </c>
      <c r="D30" s="121">
        <v>2</v>
      </c>
      <c r="E30" s="169">
        <v>1.2000888888888888</v>
      </c>
      <c r="F30" s="140">
        <v>6</v>
      </c>
      <c r="G30" s="140">
        <v>8</v>
      </c>
      <c r="H30" s="140">
        <f t="shared" si="3"/>
        <v>0.75</v>
      </c>
      <c r="I30" s="140">
        <v>2</v>
      </c>
      <c r="J30" s="140">
        <v>7</v>
      </c>
      <c r="K30" s="140">
        <v>1</v>
      </c>
      <c r="L30" s="140">
        <v>1</v>
      </c>
      <c r="M30" s="140">
        <v>2</v>
      </c>
      <c r="N30" s="140">
        <v>0</v>
      </c>
      <c r="O30" s="140">
        <v>1</v>
      </c>
      <c r="P30" s="140">
        <v>0</v>
      </c>
      <c r="Q30" s="140"/>
      <c r="R30" s="140"/>
      <c r="S30" s="140">
        <f t="shared" si="4"/>
        <v>14</v>
      </c>
      <c r="T30" s="140">
        <f t="shared" si="5"/>
        <v>8</v>
      </c>
      <c r="U30" s="140">
        <f t="shared" si="0"/>
        <v>-1</v>
      </c>
      <c r="V30" s="140">
        <f t="shared" si="6"/>
        <v>7</v>
      </c>
      <c r="W30" s="140">
        <f t="shared" si="7"/>
        <v>8</v>
      </c>
      <c r="X30" s="31"/>
      <c r="Y30" s="120" t="s">
        <v>68</v>
      </c>
      <c r="Z30" s="106" t="s">
        <v>69</v>
      </c>
      <c r="AA30" s="154">
        <v>0.60004444444444438</v>
      </c>
      <c r="AB30" s="121">
        <v>2</v>
      </c>
      <c r="AC30" s="169">
        <v>1.2000888888888888</v>
      </c>
      <c r="AD30" s="140">
        <v>6</v>
      </c>
      <c r="AE30" s="140">
        <v>8</v>
      </c>
      <c r="AF30" s="140">
        <f t="shared" si="8"/>
        <v>0.75</v>
      </c>
      <c r="AG30" s="140">
        <v>2</v>
      </c>
      <c r="AH30" s="140">
        <v>7</v>
      </c>
      <c r="AI30" s="140">
        <v>1</v>
      </c>
      <c r="AJ30" s="140">
        <v>1</v>
      </c>
      <c r="AK30" s="140">
        <v>2</v>
      </c>
      <c r="AL30" s="140">
        <v>0</v>
      </c>
      <c r="AM30" s="140">
        <v>1</v>
      </c>
      <c r="AN30" s="140">
        <v>0</v>
      </c>
      <c r="AO30" s="140"/>
      <c r="AP30" s="140"/>
      <c r="AQ30" s="140">
        <f t="shared" si="9"/>
        <v>14</v>
      </c>
      <c r="AR30" s="140">
        <f t="shared" si="35"/>
        <v>8</v>
      </c>
      <c r="AS30" s="140">
        <f t="shared" si="36"/>
        <v>-1</v>
      </c>
      <c r="AT30" s="140">
        <f t="shared" si="37"/>
        <v>7</v>
      </c>
      <c r="AU30" s="8">
        <f t="shared" si="38"/>
        <v>8</v>
      </c>
      <c r="AW30" s="120" t="s">
        <v>68</v>
      </c>
      <c r="AX30" s="106" t="s">
        <v>69</v>
      </c>
      <c r="AY30" s="154">
        <v>0.60004444444444438</v>
      </c>
      <c r="AZ30" s="121">
        <v>2</v>
      </c>
      <c r="BA30" s="169">
        <v>1.2000888888888888</v>
      </c>
      <c r="BB30" s="140">
        <v>6</v>
      </c>
      <c r="BC30" s="140">
        <v>8</v>
      </c>
      <c r="BD30" s="8">
        <f t="shared" si="11"/>
        <v>0.75</v>
      </c>
      <c r="BE30" s="140">
        <v>2</v>
      </c>
      <c r="BF30" s="140">
        <v>7</v>
      </c>
      <c r="BG30" s="140">
        <v>1</v>
      </c>
      <c r="BH30" s="140">
        <v>1</v>
      </c>
      <c r="BI30" s="140">
        <v>2</v>
      </c>
      <c r="BJ30" s="140">
        <v>0</v>
      </c>
      <c r="BK30" s="140">
        <v>1</v>
      </c>
      <c r="BL30" s="140">
        <v>0</v>
      </c>
      <c r="BM30" s="140"/>
      <c r="BN30" s="140"/>
      <c r="BO30" s="140">
        <f t="shared" si="12"/>
        <v>14</v>
      </c>
      <c r="BP30" s="26">
        <f t="shared" si="13"/>
        <v>8</v>
      </c>
      <c r="BQ30" s="26">
        <f t="shared" si="14"/>
        <v>-1</v>
      </c>
      <c r="BR30" s="26">
        <f t="shared" si="15"/>
        <v>7</v>
      </c>
      <c r="BS30" s="245">
        <f t="shared" si="16"/>
        <v>8</v>
      </c>
      <c r="BU30" s="120" t="s">
        <v>68</v>
      </c>
      <c r="BV30" s="106" t="s">
        <v>69</v>
      </c>
      <c r="BW30" s="154">
        <v>0.60004444444444438</v>
      </c>
      <c r="BX30" s="121">
        <v>2</v>
      </c>
      <c r="BY30" s="169">
        <v>1.2000888888888888</v>
      </c>
      <c r="BZ30" s="140">
        <v>6</v>
      </c>
      <c r="CA30" s="140">
        <v>8</v>
      </c>
      <c r="CB30" s="8">
        <f t="shared" si="17"/>
        <v>0.75</v>
      </c>
      <c r="CC30" s="140">
        <v>2</v>
      </c>
      <c r="CD30" s="140">
        <v>7</v>
      </c>
      <c r="CE30" s="140">
        <v>1</v>
      </c>
      <c r="CF30" s="140">
        <v>1</v>
      </c>
      <c r="CG30" s="140">
        <v>2</v>
      </c>
      <c r="CH30" s="140">
        <v>0</v>
      </c>
      <c r="CI30" s="140">
        <v>1</v>
      </c>
      <c r="CJ30" s="140">
        <v>0</v>
      </c>
      <c r="CK30" s="140"/>
      <c r="CL30" s="140"/>
      <c r="CM30" s="140">
        <f t="shared" si="18"/>
        <v>14</v>
      </c>
      <c r="CN30" s="26">
        <f t="shared" si="19"/>
        <v>8</v>
      </c>
      <c r="CO30" s="26">
        <f t="shared" si="20"/>
        <v>-1</v>
      </c>
      <c r="CP30" s="26">
        <f t="shared" si="21"/>
        <v>7</v>
      </c>
      <c r="CQ30" s="245">
        <f t="shared" si="22"/>
        <v>8</v>
      </c>
      <c r="CS30" s="120" t="s">
        <v>68</v>
      </c>
      <c r="CT30" s="106" t="s">
        <v>69</v>
      </c>
      <c r="CU30" s="89">
        <v>0.60004444444444438</v>
      </c>
      <c r="CV30" s="121">
        <v>2</v>
      </c>
      <c r="CW30" s="303">
        <v>1.2000888888888888</v>
      </c>
      <c r="CX30" s="140">
        <v>6</v>
      </c>
      <c r="CY30" s="140">
        <v>8</v>
      </c>
      <c r="CZ30" s="8">
        <f t="shared" si="23"/>
        <v>0.75</v>
      </c>
      <c r="DA30" s="140">
        <v>2</v>
      </c>
      <c r="DB30" s="140">
        <v>7</v>
      </c>
      <c r="DC30" s="140">
        <v>1</v>
      </c>
      <c r="DD30" s="140">
        <v>1</v>
      </c>
      <c r="DE30" s="140">
        <v>2</v>
      </c>
      <c r="DF30" s="140">
        <v>0</v>
      </c>
      <c r="DG30" s="140">
        <v>1</v>
      </c>
      <c r="DH30" s="140">
        <v>0</v>
      </c>
      <c r="DI30" s="140"/>
      <c r="DJ30" s="140"/>
      <c r="DK30" s="140">
        <f t="shared" si="24"/>
        <v>14</v>
      </c>
      <c r="DL30" s="26">
        <f t="shared" si="25"/>
        <v>8</v>
      </c>
      <c r="DM30" s="26">
        <f t="shared" si="26"/>
        <v>-1</v>
      </c>
      <c r="DN30" s="26">
        <f t="shared" si="27"/>
        <v>7</v>
      </c>
      <c r="DO30" s="245">
        <f t="shared" si="28"/>
        <v>8</v>
      </c>
      <c r="DQ30" s="113" t="s">
        <v>68</v>
      </c>
      <c r="DR30" s="106" t="s">
        <v>69</v>
      </c>
      <c r="DS30" s="154">
        <v>0.60004444444444438</v>
      </c>
      <c r="DT30" s="121">
        <v>2</v>
      </c>
      <c r="DU30" s="27">
        <v>1.2000888888888888</v>
      </c>
      <c r="DV30" s="140">
        <v>6</v>
      </c>
      <c r="DW30" s="140">
        <v>8</v>
      </c>
      <c r="DX30" s="8">
        <f t="shared" si="29"/>
        <v>0.75</v>
      </c>
      <c r="DY30" s="140">
        <v>2</v>
      </c>
      <c r="DZ30" s="140">
        <v>7</v>
      </c>
      <c r="EA30" s="140">
        <v>1</v>
      </c>
      <c r="EB30" s="140">
        <v>1</v>
      </c>
      <c r="EC30" s="140">
        <v>2</v>
      </c>
      <c r="ED30" s="140">
        <v>0</v>
      </c>
      <c r="EE30" s="140">
        <v>1</v>
      </c>
      <c r="EF30" s="140">
        <v>0</v>
      </c>
      <c r="EG30" s="140"/>
      <c r="EH30" s="140"/>
      <c r="EI30" s="140">
        <f t="shared" si="30"/>
        <v>14</v>
      </c>
      <c r="EJ30" s="26">
        <f t="shared" si="31"/>
        <v>8</v>
      </c>
      <c r="EK30" s="26">
        <f t="shared" si="32"/>
        <v>-1</v>
      </c>
      <c r="EL30" s="26">
        <f t="shared" si="33"/>
        <v>7</v>
      </c>
      <c r="EM30" s="245">
        <f t="shared" si="34"/>
        <v>8</v>
      </c>
    </row>
    <row r="31" spans="1:143" ht="18.75" x14ac:dyDescent="0.3">
      <c r="A31" s="125" t="s">
        <v>70</v>
      </c>
      <c r="B31" s="220" t="s">
        <v>71</v>
      </c>
      <c r="C31" s="53">
        <v>-1.6750285714285713</v>
      </c>
      <c r="D31" s="54">
        <v>5</v>
      </c>
      <c r="E31" s="170">
        <v>-8.3751428571428566</v>
      </c>
      <c r="F31" s="141">
        <v>7</v>
      </c>
      <c r="G31" s="141">
        <v>12</v>
      </c>
      <c r="H31" s="141">
        <f t="shared" si="3"/>
        <v>0.58333333333333337</v>
      </c>
      <c r="I31" s="141">
        <v>6</v>
      </c>
      <c r="J31" s="141"/>
      <c r="K31" s="141">
        <v>1</v>
      </c>
      <c r="L31" s="141">
        <v>10</v>
      </c>
      <c r="M31" s="141"/>
      <c r="N31" s="141">
        <v>1</v>
      </c>
      <c r="O31" s="141"/>
      <c r="P31" s="141">
        <v>1</v>
      </c>
      <c r="Q31" s="141"/>
      <c r="R31" s="141"/>
      <c r="S31" s="141">
        <f t="shared" si="4"/>
        <v>19</v>
      </c>
      <c r="T31" s="141">
        <f t="shared" si="5"/>
        <v>1</v>
      </c>
      <c r="U31" s="141">
        <f t="shared" si="0"/>
        <v>-15</v>
      </c>
      <c r="V31" s="141">
        <f t="shared" si="6"/>
        <v>-14</v>
      </c>
      <c r="W31" s="141">
        <f t="shared" si="7"/>
        <v>6.6666666666666666E-2</v>
      </c>
      <c r="X31" s="31"/>
      <c r="Y31" s="125" t="s">
        <v>70</v>
      </c>
      <c r="Z31" s="220" t="s">
        <v>71</v>
      </c>
      <c r="AA31" s="154">
        <v>-1.6750285714285713</v>
      </c>
      <c r="AB31" s="121">
        <v>5</v>
      </c>
      <c r="AC31" s="169">
        <v>-8.3751428571428566</v>
      </c>
      <c r="AD31" s="140">
        <v>7</v>
      </c>
      <c r="AE31" s="140">
        <v>12</v>
      </c>
      <c r="AF31" s="140">
        <f t="shared" si="8"/>
        <v>0.58333333333333337</v>
      </c>
      <c r="AG31" s="140">
        <v>6</v>
      </c>
      <c r="AH31" s="140"/>
      <c r="AI31" s="140">
        <v>1</v>
      </c>
      <c r="AJ31" s="140">
        <v>10</v>
      </c>
      <c r="AK31" s="140"/>
      <c r="AL31" s="140">
        <v>1</v>
      </c>
      <c r="AM31" s="140"/>
      <c r="AN31" s="140">
        <v>1</v>
      </c>
      <c r="AO31" s="140"/>
      <c r="AP31" s="140"/>
      <c r="AQ31" s="140">
        <f t="shared" si="9"/>
        <v>19</v>
      </c>
      <c r="AR31" s="140">
        <f t="shared" si="35"/>
        <v>1</v>
      </c>
      <c r="AS31" s="140">
        <f t="shared" si="36"/>
        <v>-15</v>
      </c>
      <c r="AT31" s="140">
        <f t="shared" si="37"/>
        <v>-14</v>
      </c>
      <c r="AU31" s="8">
        <f t="shared" si="38"/>
        <v>6.6666666666666666E-2</v>
      </c>
      <c r="AW31" s="125" t="s">
        <v>70</v>
      </c>
      <c r="AX31" s="220" t="s">
        <v>71</v>
      </c>
      <c r="AY31" s="154">
        <v>-1.6750285714285713</v>
      </c>
      <c r="AZ31" s="121">
        <v>5</v>
      </c>
      <c r="BA31" s="169">
        <v>-8.3751428571428566</v>
      </c>
      <c r="BB31" s="140">
        <v>7</v>
      </c>
      <c r="BC31" s="140">
        <v>12</v>
      </c>
      <c r="BD31" s="8">
        <f t="shared" si="11"/>
        <v>0.58333333333333337</v>
      </c>
      <c r="BE31" s="140">
        <v>6</v>
      </c>
      <c r="BF31" s="140"/>
      <c r="BG31" s="140">
        <v>1</v>
      </c>
      <c r="BH31" s="140">
        <v>10</v>
      </c>
      <c r="BI31" s="140"/>
      <c r="BJ31" s="140">
        <v>1</v>
      </c>
      <c r="BK31" s="140"/>
      <c r="BL31" s="140">
        <v>1</v>
      </c>
      <c r="BM31" s="140"/>
      <c r="BN31" s="140"/>
      <c r="BO31" s="140">
        <f t="shared" si="12"/>
        <v>19</v>
      </c>
      <c r="BP31" s="26">
        <f t="shared" si="13"/>
        <v>1</v>
      </c>
      <c r="BQ31" s="26">
        <f t="shared" si="14"/>
        <v>-15</v>
      </c>
      <c r="BR31" s="26">
        <f t="shared" si="15"/>
        <v>-14</v>
      </c>
      <c r="BS31" s="245">
        <f t="shared" si="16"/>
        <v>6.6666666666666666E-2</v>
      </c>
      <c r="BU31" s="125" t="s">
        <v>70</v>
      </c>
      <c r="BV31" s="220" t="s">
        <v>71</v>
      </c>
      <c r="BW31" s="154">
        <v>-1.6750285714285713</v>
      </c>
      <c r="BX31" s="121">
        <v>5</v>
      </c>
      <c r="BY31" s="169">
        <v>-8.3751428571428566</v>
      </c>
      <c r="BZ31" s="140">
        <v>7</v>
      </c>
      <c r="CA31" s="140">
        <v>12</v>
      </c>
      <c r="CB31" s="8">
        <f t="shared" si="17"/>
        <v>0.58333333333333337</v>
      </c>
      <c r="CC31" s="140">
        <v>6</v>
      </c>
      <c r="CD31" s="140"/>
      <c r="CE31" s="140">
        <v>1</v>
      </c>
      <c r="CF31" s="140">
        <v>10</v>
      </c>
      <c r="CG31" s="140"/>
      <c r="CH31" s="140">
        <v>1</v>
      </c>
      <c r="CI31" s="140"/>
      <c r="CJ31" s="140">
        <v>1</v>
      </c>
      <c r="CK31" s="140"/>
      <c r="CL31" s="140"/>
      <c r="CM31" s="140">
        <f t="shared" si="18"/>
        <v>19</v>
      </c>
      <c r="CN31" s="26">
        <f t="shared" si="19"/>
        <v>1</v>
      </c>
      <c r="CO31" s="26">
        <f t="shared" si="20"/>
        <v>-15</v>
      </c>
      <c r="CP31" s="26">
        <f t="shared" si="21"/>
        <v>-14</v>
      </c>
      <c r="CQ31" s="245">
        <f t="shared" si="22"/>
        <v>6.6666666666666666E-2</v>
      </c>
      <c r="CS31" s="125" t="s">
        <v>70</v>
      </c>
      <c r="CT31" s="220" t="s">
        <v>71</v>
      </c>
      <c r="CU31" s="154">
        <v>-1.6750285714285713</v>
      </c>
      <c r="CV31" s="121">
        <v>5</v>
      </c>
      <c r="CW31" s="303">
        <v>-8.3751428571428566</v>
      </c>
      <c r="CX31" s="140">
        <v>7</v>
      </c>
      <c r="CY31" s="140">
        <v>12</v>
      </c>
      <c r="CZ31" s="8">
        <f t="shared" si="23"/>
        <v>0.58333333333333337</v>
      </c>
      <c r="DA31" s="140">
        <v>6</v>
      </c>
      <c r="DB31" s="140"/>
      <c r="DC31" s="140">
        <v>1</v>
      </c>
      <c r="DD31" s="140">
        <v>10</v>
      </c>
      <c r="DE31" s="140"/>
      <c r="DF31" s="140">
        <v>1</v>
      </c>
      <c r="DG31" s="140"/>
      <c r="DH31" s="140">
        <v>1</v>
      </c>
      <c r="DI31" s="140"/>
      <c r="DJ31" s="140"/>
      <c r="DK31" s="140">
        <f t="shared" si="24"/>
        <v>19</v>
      </c>
      <c r="DL31" s="26">
        <f t="shared" si="25"/>
        <v>1</v>
      </c>
      <c r="DM31" s="26">
        <f t="shared" si="26"/>
        <v>-15</v>
      </c>
      <c r="DN31" s="26">
        <f t="shared" si="27"/>
        <v>-14</v>
      </c>
      <c r="DO31" s="245">
        <f t="shared" si="28"/>
        <v>6.6666666666666666E-2</v>
      </c>
      <c r="DQ31" s="43" t="s">
        <v>70</v>
      </c>
      <c r="DR31" s="220" t="s">
        <v>71</v>
      </c>
      <c r="DS31" s="154">
        <v>-1.6750285714285713</v>
      </c>
      <c r="DT31" s="121">
        <v>5</v>
      </c>
      <c r="DU31" s="27">
        <v>-8.3751428571428566</v>
      </c>
      <c r="DV31" s="140">
        <v>7</v>
      </c>
      <c r="DW31" s="140">
        <v>12</v>
      </c>
      <c r="DX31" s="8">
        <f t="shared" si="29"/>
        <v>0.58333333333333337</v>
      </c>
      <c r="DY31" s="140">
        <v>6</v>
      </c>
      <c r="DZ31" s="140"/>
      <c r="EA31" s="140">
        <v>1</v>
      </c>
      <c r="EB31" s="140">
        <v>10</v>
      </c>
      <c r="EC31" s="140"/>
      <c r="ED31" s="140">
        <v>1</v>
      </c>
      <c r="EE31" s="140"/>
      <c r="EF31" s="140">
        <v>1</v>
      </c>
      <c r="EG31" s="140"/>
      <c r="EH31" s="140"/>
      <c r="EI31" s="140">
        <f t="shared" si="30"/>
        <v>19</v>
      </c>
      <c r="EJ31" s="26">
        <f t="shared" si="31"/>
        <v>1</v>
      </c>
      <c r="EK31" s="26">
        <f t="shared" si="32"/>
        <v>-15</v>
      </c>
      <c r="EL31" s="26">
        <f t="shared" si="33"/>
        <v>-14</v>
      </c>
      <c r="EM31" s="245">
        <f t="shared" si="34"/>
        <v>6.6666666666666666E-2</v>
      </c>
    </row>
    <row r="32" spans="1:143" ht="18.75" x14ac:dyDescent="0.3">
      <c r="A32" s="114" t="s">
        <v>72</v>
      </c>
      <c r="B32" s="106" t="s">
        <v>73</v>
      </c>
      <c r="C32" s="154">
        <v>0</v>
      </c>
      <c r="D32" s="121">
        <v>4</v>
      </c>
      <c r="E32" s="169">
        <v>0</v>
      </c>
      <c r="F32" s="41">
        <v>10</v>
      </c>
      <c r="G32" s="140">
        <v>0</v>
      </c>
      <c r="H32" s="140" t="e">
        <f t="shared" si="3"/>
        <v>#DIV/0!</v>
      </c>
      <c r="I32" s="140">
        <v>10</v>
      </c>
      <c r="J32" s="140">
        <v>0</v>
      </c>
      <c r="K32" s="140"/>
      <c r="L32" s="140"/>
      <c r="M32" s="140"/>
      <c r="N32" s="140"/>
      <c r="O32" s="140"/>
      <c r="P32" s="140"/>
      <c r="Q32" s="140"/>
      <c r="R32" s="140"/>
      <c r="S32" s="140">
        <f t="shared" si="4"/>
        <v>10</v>
      </c>
      <c r="T32" s="140">
        <f t="shared" si="5"/>
        <v>0</v>
      </c>
      <c r="U32" s="140">
        <f t="shared" si="0"/>
        <v>0</v>
      </c>
      <c r="V32" s="140">
        <f t="shared" si="6"/>
        <v>0</v>
      </c>
      <c r="W32" s="140" t="e">
        <f t="shared" si="7"/>
        <v>#DIV/0!</v>
      </c>
      <c r="X32" s="31"/>
      <c r="Y32" s="114" t="s">
        <v>72</v>
      </c>
      <c r="Z32" s="106" t="s">
        <v>73</v>
      </c>
      <c r="AA32" s="154">
        <v>0</v>
      </c>
      <c r="AB32" s="121">
        <v>4</v>
      </c>
      <c r="AC32" s="169">
        <v>0</v>
      </c>
      <c r="AD32" s="41">
        <v>10</v>
      </c>
      <c r="AE32" s="140">
        <v>0</v>
      </c>
      <c r="AF32" s="140" t="e">
        <f t="shared" si="8"/>
        <v>#DIV/0!</v>
      </c>
      <c r="AG32" s="140">
        <v>10</v>
      </c>
      <c r="AH32" s="140">
        <v>0</v>
      </c>
      <c r="AI32" s="140"/>
      <c r="AJ32" s="140"/>
      <c r="AK32" s="140"/>
      <c r="AL32" s="140"/>
      <c r="AM32" s="140"/>
      <c r="AN32" s="140"/>
      <c r="AO32" s="140"/>
      <c r="AP32" s="140"/>
      <c r="AQ32" s="140">
        <f t="shared" si="9"/>
        <v>10</v>
      </c>
      <c r="AR32" s="140">
        <f t="shared" si="35"/>
        <v>0</v>
      </c>
      <c r="AS32" s="140">
        <f t="shared" si="36"/>
        <v>0</v>
      </c>
      <c r="AT32" s="140">
        <f t="shared" si="37"/>
        <v>0</v>
      </c>
      <c r="AU32" s="140" t="e">
        <f t="shared" si="38"/>
        <v>#DIV/0!</v>
      </c>
      <c r="AW32" s="114" t="s">
        <v>72</v>
      </c>
      <c r="AX32" s="106" t="s">
        <v>73</v>
      </c>
      <c r="AY32" s="154">
        <v>0</v>
      </c>
      <c r="AZ32" s="121">
        <v>4</v>
      </c>
      <c r="BA32" s="169">
        <v>0</v>
      </c>
      <c r="BB32" s="41">
        <v>10</v>
      </c>
      <c r="BC32" s="140">
        <v>0</v>
      </c>
      <c r="BD32" s="140" t="e">
        <f t="shared" si="11"/>
        <v>#DIV/0!</v>
      </c>
      <c r="BE32" s="140">
        <v>10</v>
      </c>
      <c r="BF32" s="140">
        <v>0</v>
      </c>
      <c r="BG32" s="140"/>
      <c r="BH32" s="140"/>
      <c r="BI32" s="140"/>
      <c r="BJ32" s="140"/>
      <c r="BK32" s="140"/>
      <c r="BL32" s="140"/>
      <c r="BM32" s="140"/>
      <c r="BN32" s="140"/>
      <c r="BO32" s="140">
        <f t="shared" si="12"/>
        <v>10</v>
      </c>
      <c r="BP32" s="26">
        <f t="shared" si="13"/>
        <v>0</v>
      </c>
      <c r="BQ32" s="26">
        <f t="shared" si="14"/>
        <v>0</v>
      </c>
      <c r="BR32" s="26">
        <f t="shared" si="15"/>
        <v>0</v>
      </c>
      <c r="BS32" s="245" t="e">
        <f t="shared" si="16"/>
        <v>#DIV/0!</v>
      </c>
      <c r="BU32" s="114" t="s">
        <v>72</v>
      </c>
      <c r="BV32" s="106" t="s">
        <v>73</v>
      </c>
      <c r="BW32" s="154">
        <v>0</v>
      </c>
      <c r="BX32" s="121">
        <v>4</v>
      </c>
      <c r="BY32" s="169">
        <v>0</v>
      </c>
      <c r="BZ32" s="41">
        <v>10</v>
      </c>
      <c r="CA32" s="140">
        <v>0</v>
      </c>
      <c r="CB32" s="140" t="e">
        <f t="shared" si="17"/>
        <v>#DIV/0!</v>
      </c>
      <c r="CC32" s="140">
        <v>10</v>
      </c>
      <c r="CD32" s="140">
        <v>0</v>
      </c>
      <c r="CE32" s="140"/>
      <c r="CF32" s="140"/>
      <c r="CG32" s="140"/>
      <c r="CH32" s="140"/>
      <c r="CI32" s="140"/>
      <c r="CJ32" s="140"/>
      <c r="CK32" s="140"/>
      <c r="CL32" s="140"/>
      <c r="CM32" s="140">
        <f t="shared" si="18"/>
        <v>10</v>
      </c>
      <c r="CN32" s="26">
        <f t="shared" si="19"/>
        <v>0</v>
      </c>
      <c r="CO32" s="26">
        <f t="shared" si="20"/>
        <v>0</v>
      </c>
      <c r="CP32" s="26">
        <f t="shared" si="21"/>
        <v>0</v>
      </c>
      <c r="CQ32" s="245" t="e">
        <f t="shared" si="22"/>
        <v>#DIV/0!</v>
      </c>
      <c r="CS32" s="114" t="s">
        <v>72</v>
      </c>
      <c r="CT32" s="106" t="s">
        <v>73</v>
      </c>
      <c r="CU32" s="154">
        <v>0</v>
      </c>
      <c r="CV32" s="121">
        <v>4</v>
      </c>
      <c r="CW32" s="303">
        <v>0</v>
      </c>
      <c r="CX32" s="41">
        <v>10</v>
      </c>
      <c r="CY32" s="140">
        <v>0</v>
      </c>
      <c r="CZ32" s="140" t="e">
        <f t="shared" si="23"/>
        <v>#DIV/0!</v>
      </c>
      <c r="DA32" s="140">
        <v>10</v>
      </c>
      <c r="DB32" s="140">
        <v>0</v>
      </c>
      <c r="DC32" s="140"/>
      <c r="DD32" s="140"/>
      <c r="DE32" s="140"/>
      <c r="DF32" s="140"/>
      <c r="DG32" s="140"/>
      <c r="DH32" s="140"/>
      <c r="DI32" s="140"/>
      <c r="DJ32" s="140"/>
      <c r="DK32" s="140">
        <f t="shared" si="24"/>
        <v>10</v>
      </c>
      <c r="DL32" s="26">
        <f t="shared" si="25"/>
        <v>0</v>
      </c>
      <c r="DM32" s="26">
        <f t="shared" si="26"/>
        <v>0</v>
      </c>
      <c r="DN32" s="26">
        <f t="shared" si="27"/>
        <v>0</v>
      </c>
      <c r="DO32" s="245" t="e">
        <f t="shared" si="28"/>
        <v>#DIV/0!</v>
      </c>
      <c r="DQ32" s="120" t="s">
        <v>72</v>
      </c>
      <c r="DR32" s="106" t="s">
        <v>73</v>
      </c>
      <c r="DS32" s="154">
        <v>0</v>
      </c>
      <c r="DT32" s="121">
        <v>4</v>
      </c>
      <c r="DU32" s="27">
        <v>0</v>
      </c>
      <c r="DV32" s="41">
        <v>10</v>
      </c>
      <c r="DW32" s="140">
        <v>0</v>
      </c>
      <c r="DX32" s="140" t="e">
        <f t="shared" si="29"/>
        <v>#DIV/0!</v>
      </c>
      <c r="DY32" s="140">
        <v>10</v>
      </c>
      <c r="DZ32" s="140">
        <v>0</v>
      </c>
      <c r="EA32" s="140"/>
      <c r="EB32" s="140"/>
      <c r="EC32" s="140"/>
      <c r="ED32" s="140"/>
      <c r="EE32" s="140"/>
      <c r="EF32" s="140"/>
      <c r="EG32" s="140"/>
      <c r="EH32" s="140"/>
      <c r="EI32" s="140">
        <f t="shared" si="30"/>
        <v>10</v>
      </c>
      <c r="EJ32" s="26">
        <f t="shared" si="31"/>
        <v>0</v>
      </c>
      <c r="EK32" s="26">
        <f t="shared" si="32"/>
        <v>0</v>
      </c>
      <c r="EL32" s="26">
        <f t="shared" si="33"/>
        <v>0</v>
      </c>
      <c r="EM32" s="245" t="e">
        <f t="shared" si="34"/>
        <v>#DIV/0!</v>
      </c>
    </row>
    <row r="33" spans="1:143" ht="18.75" x14ac:dyDescent="0.3">
      <c r="A33" s="15" t="s">
        <v>484</v>
      </c>
      <c r="B33" s="106" t="s">
        <v>476</v>
      </c>
      <c r="C33" s="154"/>
      <c r="D33" s="121"/>
      <c r="E33" s="169"/>
      <c r="F33" s="41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31"/>
      <c r="Y33" s="15" t="s">
        <v>484</v>
      </c>
      <c r="Z33" s="106" t="s">
        <v>476</v>
      </c>
      <c r="AA33" s="154"/>
      <c r="AB33" s="121"/>
      <c r="AC33" s="169"/>
      <c r="AD33" s="41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96"/>
      <c r="AW33" s="15" t="s">
        <v>484</v>
      </c>
      <c r="AX33" s="106" t="s">
        <v>476</v>
      </c>
      <c r="AY33" s="55">
        <v>0.33329999999999949</v>
      </c>
      <c r="AZ33" s="54">
        <v>1</v>
      </c>
      <c r="BA33" s="170">
        <v>0.33329999999999949</v>
      </c>
      <c r="BB33" s="63">
        <v>3</v>
      </c>
      <c r="BC33" s="141">
        <v>3</v>
      </c>
      <c r="BD33" s="141">
        <f t="shared" si="11"/>
        <v>1</v>
      </c>
      <c r="BE33" s="141"/>
      <c r="BF33" s="141">
        <v>2</v>
      </c>
      <c r="BG33" s="141">
        <v>3</v>
      </c>
      <c r="BH33" s="141">
        <v>1</v>
      </c>
      <c r="BI33" s="141"/>
      <c r="BJ33" s="141"/>
      <c r="BK33" s="141"/>
      <c r="BL33" s="141"/>
      <c r="BM33" s="141"/>
      <c r="BN33" s="141"/>
      <c r="BO33" s="141">
        <f t="shared" si="12"/>
        <v>6</v>
      </c>
      <c r="BP33" s="69">
        <f t="shared" si="13"/>
        <v>3</v>
      </c>
      <c r="BQ33" s="69">
        <f t="shared" si="14"/>
        <v>-1</v>
      </c>
      <c r="BR33" s="69">
        <f t="shared" si="15"/>
        <v>2</v>
      </c>
      <c r="BS33" s="260">
        <f t="shared" si="16"/>
        <v>3</v>
      </c>
      <c r="BU33" s="15" t="s">
        <v>484</v>
      </c>
      <c r="BV33" s="106" t="s">
        <v>476</v>
      </c>
      <c r="BW33" s="55">
        <v>0.33329999999999949</v>
      </c>
      <c r="BX33" s="54">
        <v>1</v>
      </c>
      <c r="BY33" s="278">
        <v>0.33329999999999949</v>
      </c>
      <c r="BZ33" s="63">
        <v>3</v>
      </c>
      <c r="CA33" s="141">
        <v>4</v>
      </c>
      <c r="CB33" s="141">
        <f t="shared" si="17"/>
        <v>0.75</v>
      </c>
      <c r="CC33" s="141"/>
      <c r="CD33" s="141">
        <v>3</v>
      </c>
      <c r="CE33" s="141">
        <v>3</v>
      </c>
      <c r="CF33" s="141">
        <v>1</v>
      </c>
      <c r="CG33" s="141"/>
      <c r="CH33" s="141"/>
      <c r="CI33" s="141"/>
      <c r="CJ33" s="141"/>
      <c r="CK33" s="141"/>
      <c r="CL33" s="141"/>
      <c r="CM33" s="141">
        <f t="shared" si="18"/>
        <v>7</v>
      </c>
      <c r="CN33" s="69">
        <f t="shared" si="19"/>
        <v>3</v>
      </c>
      <c r="CO33" s="69">
        <f t="shared" si="20"/>
        <v>-1</v>
      </c>
      <c r="CP33" s="69">
        <f t="shared" si="21"/>
        <v>2</v>
      </c>
      <c r="CQ33" s="260">
        <f t="shared" si="22"/>
        <v>3</v>
      </c>
      <c r="CS33" s="15" t="s">
        <v>484</v>
      </c>
      <c r="CT33" s="106" t="s">
        <v>476</v>
      </c>
      <c r="CU33" s="28">
        <v>0.33329999999999949</v>
      </c>
      <c r="CV33" s="121">
        <v>1</v>
      </c>
      <c r="CW33" s="303">
        <v>0.33329999999999949</v>
      </c>
      <c r="CX33" s="41">
        <v>3</v>
      </c>
      <c r="CY33" s="140">
        <v>4</v>
      </c>
      <c r="CZ33" s="140">
        <f t="shared" si="23"/>
        <v>0.75</v>
      </c>
      <c r="DA33" s="140"/>
      <c r="DB33" s="140">
        <v>3</v>
      </c>
      <c r="DC33" s="140">
        <v>3</v>
      </c>
      <c r="DD33" s="140">
        <v>1</v>
      </c>
      <c r="DE33" s="140"/>
      <c r="DF33" s="140"/>
      <c r="DG33" s="140"/>
      <c r="DH33" s="140"/>
      <c r="DI33" s="140"/>
      <c r="DJ33" s="140"/>
      <c r="DK33" s="140">
        <f t="shared" si="24"/>
        <v>7</v>
      </c>
      <c r="DL33" s="26">
        <f t="shared" si="25"/>
        <v>3</v>
      </c>
      <c r="DM33" s="26">
        <f t="shared" si="26"/>
        <v>-1</v>
      </c>
      <c r="DN33" s="26">
        <f t="shared" si="27"/>
        <v>2</v>
      </c>
      <c r="DO33" s="245">
        <f t="shared" si="28"/>
        <v>3</v>
      </c>
      <c r="DQ33" s="120" t="s">
        <v>484</v>
      </c>
      <c r="DR33" s="106" t="s">
        <v>476</v>
      </c>
      <c r="DS33" s="55">
        <v>0.125</v>
      </c>
      <c r="DT33" s="54">
        <v>1</v>
      </c>
      <c r="DU33" s="238">
        <v>0.125</v>
      </c>
      <c r="DV33" s="63">
        <v>3</v>
      </c>
      <c r="DW33" s="141">
        <v>5</v>
      </c>
      <c r="DX33" s="141">
        <f t="shared" si="29"/>
        <v>0.6</v>
      </c>
      <c r="DY33" s="141"/>
      <c r="DZ33" s="141">
        <v>3</v>
      </c>
      <c r="EA33" s="141">
        <v>3</v>
      </c>
      <c r="EB33" s="141">
        <v>2</v>
      </c>
      <c r="EC33" s="141"/>
      <c r="ED33" s="141"/>
      <c r="EE33" s="141"/>
      <c r="EF33" s="141"/>
      <c r="EG33" s="141"/>
      <c r="EH33" s="141"/>
      <c r="EI33" s="141">
        <f t="shared" si="30"/>
        <v>8</v>
      </c>
      <c r="EJ33" s="69">
        <f t="shared" si="31"/>
        <v>3</v>
      </c>
      <c r="EK33" s="69">
        <f t="shared" si="32"/>
        <v>-2</v>
      </c>
      <c r="EL33" s="69">
        <f t="shared" si="33"/>
        <v>1</v>
      </c>
      <c r="EM33" s="260">
        <f t="shared" si="34"/>
        <v>1.5</v>
      </c>
    </row>
    <row r="34" spans="1:143" ht="18.75" x14ac:dyDescent="0.3">
      <c r="A34" s="15" t="s">
        <v>409</v>
      </c>
      <c r="B34" s="106" t="s">
        <v>410</v>
      </c>
      <c r="C34" s="28">
        <v>0.16666666666666696</v>
      </c>
      <c r="D34" s="121">
        <v>4</v>
      </c>
      <c r="E34" s="169">
        <v>0.66666666666666785</v>
      </c>
      <c r="F34" s="41">
        <v>3</v>
      </c>
      <c r="G34" s="140">
        <v>3</v>
      </c>
      <c r="H34" s="8">
        <f t="shared" si="3"/>
        <v>1</v>
      </c>
      <c r="I34" s="140">
        <v>2</v>
      </c>
      <c r="J34" s="140">
        <v>3</v>
      </c>
      <c r="K34" s="140">
        <v>1</v>
      </c>
      <c r="L34" s="140"/>
      <c r="M34" s="140"/>
      <c r="N34" s="140"/>
      <c r="O34" s="140"/>
      <c r="P34" s="140"/>
      <c r="Q34" s="140"/>
      <c r="R34" s="140"/>
      <c r="S34" s="140">
        <f t="shared" si="4"/>
        <v>6</v>
      </c>
      <c r="T34" s="140">
        <f t="shared" si="5"/>
        <v>1</v>
      </c>
      <c r="U34" s="140">
        <f t="shared" si="0"/>
        <v>0</v>
      </c>
      <c r="V34" s="140">
        <f t="shared" si="6"/>
        <v>1</v>
      </c>
      <c r="W34" s="140" t="e">
        <f t="shared" si="7"/>
        <v>#DIV/0!</v>
      </c>
      <c r="X34" s="31"/>
      <c r="Y34" s="15" t="s">
        <v>409</v>
      </c>
      <c r="Z34" s="106" t="s">
        <v>410</v>
      </c>
      <c r="AA34" s="28">
        <v>0.16666666666666696</v>
      </c>
      <c r="AB34" s="121">
        <v>4</v>
      </c>
      <c r="AC34" s="169">
        <v>0.66666666666666785</v>
      </c>
      <c r="AD34" s="41">
        <v>3</v>
      </c>
      <c r="AE34" s="140">
        <v>3</v>
      </c>
      <c r="AF34" s="8">
        <f t="shared" si="8"/>
        <v>1</v>
      </c>
      <c r="AG34" s="140">
        <v>2</v>
      </c>
      <c r="AH34" s="140">
        <v>3</v>
      </c>
      <c r="AI34" s="140">
        <v>1</v>
      </c>
      <c r="AJ34" s="140"/>
      <c r="AK34" s="140"/>
      <c r="AL34" s="140"/>
      <c r="AM34" s="140"/>
      <c r="AN34" s="140"/>
      <c r="AO34" s="140"/>
      <c r="AP34" s="140"/>
      <c r="AQ34" s="140">
        <f t="shared" si="9"/>
        <v>6</v>
      </c>
      <c r="AR34" s="140">
        <f t="shared" si="35"/>
        <v>1</v>
      </c>
      <c r="AS34" s="140">
        <f t="shared" si="36"/>
        <v>0</v>
      </c>
      <c r="AT34" s="140">
        <f t="shared" si="37"/>
        <v>1</v>
      </c>
      <c r="AU34" s="140" t="e">
        <f t="shared" si="38"/>
        <v>#DIV/0!</v>
      </c>
      <c r="AW34" s="15" t="s">
        <v>409</v>
      </c>
      <c r="AX34" s="106" t="s">
        <v>410</v>
      </c>
      <c r="AY34" s="28">
        <v>0.16666666666666696</v>
      </c>
      <c r="AZ34" s="121">
        <v>4</v>
      </c>
      <c r="BA34" s="169">
        <v>0.66666666666666785</v>
      </c>
      <c r="BB34" s="41">
        <v>3</v>
      </c>
      <c r="BC34" s="140">
        <v>3</v>
      </c>
      <c r="BD34" s="8">
        <f t="shared" si="11"/>
        <v>1</v>
      </c>
      <c r="BE34" s="140">
        <v>2</v>
      </c>
      <c r="BF34" s="140">
        <v>3</v>
      </c>
      <c r="BG34" s="140">
        <v>1</v>
      </c>
      <c r="BH34" s="140"/>
      <c r="BI34" s="140"/>
      <c r="BJ34" s="140"/>
      <c r="BK34" s="140"/>
      <c r="BL34" s="140"/>
      <c r="BM34" s="140"/>
      <c r="BN34" s="140"/>
      <c r="BO34" s="140">
        <f t="shared" si="12"/>
        <v>6</v>
      </c>
      <c r="BP34" s="26">
        <f t="shared" si="13"/>
        <v>1</v>
      </c>
      <c r="BQ34" s="26">
        <f t="shared" si="14"/>
        <v>0</v>
      </c>
      <c r="BR34" s="26">
        <f t="shared" si="15"/>
        <v>1</v>
      </c>
      <c r="BS34" s="245" t="e">
        <f t="shared" si="16"/>
        <v>#DIV/0!</v>
      </c>
      <c r="BU34" s="15" t="s">
        <v>409</v>
      </c>
      <c r="BV34" s="106" t="s">
        <v>410</v>
      </c>
      <c r="BW34" s="28">
        <v>0.16666666666666696</v>
      </c>
      <c r="BX34" s="121">
        <v>4</v>
      </c>
      <c r="BY34" s="169">
        <v>0.66666666666666785</v>
      </c>
      <c r="BZ34" s="41">
        <v>3</v>
      </c>
      <c r="CA34" s="140">
        <v>3</v>
      </c>
      <c r="CB34" s="8">
        <f t="shared" si="17"/>
        <v>1</v>
      </c>
      <c r="CC34" s="140">
        <v>2</v>
      </c>
      <c r="CD34" s="140">
        <v>3</v>
      </c>
      <c r="CE34" s="140">
        <v>1</v>
      </c>
      <c r="CF34" s="140"/>
      <c r="CG34" s="140"/>
      <c r="CH34" s="140"/>
      <c r="CI34" s="140"/>
      <c r="CJ34" s="140"/>
      <c r="CK34" s="140"/>
      <c r="CL34" s="140"/>
      <c r="CM34" s="140">
        <f t="shared" si="18"/>
        <v>6</v>
      </c>
      <c r="CN34" s="26">
        <f t="shared" si="19"/>
        <v>1</v>
      </c>
      <c r="CO34" s="26">
        <f t="shared" si="20"/>
        <v>0</v>
      </c>
      <c r="CP34" s="26">
        <f t="shared" si="21"/>
        <v>1</v>
      </c>
      <c r="CQ34" s="245" t="e">
        <f t="shared" si="22"/>
        <v>#DIV/0!</v>
      </c>
      <c r="CS34" s="15" t="s">
        <v>409</v>
      </c>
      <c r="CT34" s="106" t="s">
        <v>410</v>
      </c>
      <c r="CU34" s="28">
        <v>0.16666666666666696</v>
      </c>
      <c r="CV34" s="121">
        <v>4</v>
      </c>
      <c r="CW34" s="303">
        <v>0.66666666666666785</v>
      </c>
      <c r="CX34" s="41">
        <v>3</v>
      </c>
      <c r="CY34" s="140">
        <v>3</v>
      </c>
      <c r="CZ34" s="8">
        <f t="shared" si="23"/>
        <v>1</v>
      </c>
      <c r="DA34" s="140">
        <v>2</v>
      </c>
      <c r="DB34" s="140">
        <v>3</v>
      </c>
      <c r="DC34" s="140">
        <v>1</v>
      </c>
      <c r="DD34" s="140"/>
      <c r="DE34" s="140"/>
      <c r="DF34" s="140"/>
      <c r="DG34" s="140"/>
      <c r="DH34" s="140"/>
      <c r="DI34" s="140"/>
      <c r="DJ34" s="140"/>
      <c r="DK34" s="140">
        <f t="shared" si="24"/>
        <v>6</v>
      </c>
      <c r="DL34" s="26">
        <f t="shared" si="25"/>
        <v>1</v>
      </c>
      <c r="DM34" s="26">
        <f t="shared" si="26"/>
        <v>0</v>
      </c>
      <c r="DN34" s="26">
        <f t="shared" si="27"/>
        <v>1</v>
      </c>
      <c r="DO34" s="245" t="e">
        <f t="shared" si="28"/>
        <v>#DIV/0!</v>
      </c>
      <c r="DQ34" s="120" t="s">
        <v>409</v>
      </c>
      <c r="DR34" s="106" t="s">
        <v>410</v>
      </c>
      <c r="DS34" s="28">
        <v>0.16666666666666696</v>
      </c>
      <c r="DT34" s="121">
        <v>4</v>
      </c>
      <c r="DU34" s="27">
        <v>0.66666666666666785</v>
      </c>
      <c r="DV34" s="41">
        <v>3</v>
      </c>
      <c r="DW34" s="140">
        <v>3</v>
      </c>
      <c r="DX34" s="8">
        <f t="shared" si="29"/>
        <v>1</v>
      </c>
      <c r="DY34" s="140">
        <v>2</v>
      </c>
      <c r="DZ34" s="140">
        <v>3</v>
      </c>
      <c r="EA34" s="140">
        <v>1</v>
      </c>
      <c r="EB34" s="140"/>
      <c r="EC34" s="140"/>
      <c r="ED34" s="140"/>
      <c r="EE34" s="140"/>
      <c r="EF34" s="140"/>
      <c r="EG34" s="140"/>
      <c r="EH34" s="140"/>
      <c r="EI34" s="140">
        <f t="shared" si="30"/>
        <v>6</v>
      </c>
      <c r="EJ34" s="26">
        <f t="shared" si="31"/>
        <v>1</v>
      </c>
      <c r="EK34" s="26">
        <f t="shared" si="32"/>
        <v>0</v>
      </c>
      <c r="EL34" s="26">
        <f t="shared" si="33"/>
        <v>1</v>
      </c>
      <c r="EM34" s="245" t="e">
        <f t="shared" si="34"/>
        <v>#DIV/0!</v>
      </c>
    </row>
    <row r="35" spans="1:143" ht="18.75" x14ac:dyDescent="0.3">
      <c r="A35" s="110" t="s">
        <v>74</v>
      </c>
      <c r="B35" s="111" t="s">
        <v>75</v>
      </c>
      <c r="C35" s="28">
        <v>0.5</v>
      </c>
      <c r="D35" s="121">
        <v>5</v>
      </c>
      <c r="E35" s="169">
        <v>2.5</v>
      </c>
      <c r="F35" s="41">
        <v>2</v>
      </c>
      <c r="G35" s="140">
        <v>0</v>
      </c>
      <c r="H35" s="140" t="e">
        <f t="shared" si="3"/>
        <v>#DIV/0!</v>
      </c>
      <c r="I35" s="140">
        <v>1</v>
      </c>
      <c r="J35" s="140"/>
      <c r="K35" s="140">
        <v>1</v>
      </c>
      <c r="L35" s="140"/>
      <c r="M35" s="140"/>
      <c r="N35" s="140"/>
      <c r="O35" s="140"/>
      <c r="P35" s="140"/>
      <c r="Q35" s="140"/>
      <c r="R35" s="140"/>
      <c r="S35" s="140">
        <f t="shared" si="4"/>
        <v>2</v>
      </c>
      <c r="T35" s="140">
        <f t="shared" si="5"/>
        <v>1</v>
      </c>
      <c r="U35" s="140">
        <f t="shared" si="0"/>
        <v>0</v>
      </c>
      <c r="V35" s="140">
        <f t="shared" si="6"/>
        <v>1</v>
      </c>
      <c r="W35" s="140" t="e">
        <f t="shared" si="7"/>
        <v>#DIV/0!</v>
      </c>
      <c r="X35" s="31"/>
      <c r="Y35" s="110" t="s">
        <v>74</v>
      </c>
      <c r="Z35" s="111" t="s">
        <v>75</v>
      </c>
      <c r="AA35" s="28">
        <v>0.5</v>
      </c>
      <c r="AB35" s="121">
        <v>5</v>
      </c>
      <c r="AC35" s="169">
        <v>2.5</v>
      </c>
      <c r="AD35" s="41">
        <v>2</v>
      </c>
      <c r="AE35" s="140">
        <v>0</v>
      </c>
      <c r="AF35" s="140" t="e">
        <f t="shared" si="8"/>
        <v>#DIV/0!</v>
      </c>
      <c r="AG35" s="140">
        <v>1</v>
      </c>
      <c r="AH35" s="140"/>
      <c r="AI35" s="140">
        <v>1</v>
      </c>
      <c r="AJ35" s="140"/>
      <c r="AK35" s="140"/>
      <c r="AL35" s="140"/>
      <c r="AM35" s="140"/>
      <c r="AN35" s="140"/>
      <c r="AO35" s="140"/>
      <c r="AP35" s="140"/>
      <c r="AQ35" s="140">
        <f t="shared" si="9"/>
        <v>2</v>
      </c>
      <c r="AR35" s="140">
        <f t="shared" si="35"/>
        <v>1</v>
      </c>
      <c r="AS35" s="140">
        <f t="shared" si="36"/>
        <v>0</v>
      </c>
      <c r="AT35" s="140">
        <f t="shared" si="37"/>
        <v>1</v>
      </c>
      <c r="AU35" s="140" t="e">
        <f t="shared" si="38"/>
        <v>#DIV/0!</v>
      </c>
      <c r="AW35" s="110" t="s">
        <v>74</v>
      </c>
      <c r="AX35" s="111" t="s">
        <v>75</v>
      </c>
      <c r="AY35" s="28">
        <v>0.5</v>
      </c>
      <c r="AZ35" s="121">
        <v>5</v>
      </c>
      <c r="BA35" s="169">
        <v>2.5</v>
      </c>
      <c r="BB35" s="41">
        <v>2</v>
      </c>
      <c r="BC35" s="140">
        <v>0</v>
      </c>
      <c r="BD35" s="140" t="e">
        <f t="shared" si="11"/>
        <v>#DIV/0!</v>
      </c>
      <c r="BE35" s="140">
        <v>1</v>
      </c>
      <c r="BF35" s="140"/>
      <c r="BG35" s="140">
        <v>1</v>
      </c>
      <c r="BH35" s="140"/>
      <c r="BI35" s="140"/>
      <c r="BJ35" s="140"/>
      <c r="BK35" s="140"/>
      <c r="BL35" s="140"/>
      <c r="BM35" s="140"/>
      <c r="BN35" s="140"/>
      <c r="BO35" s="140">
        <f t="shared" si="12"/>
        <v>2</v>
      </c>
      <c r="BP35" s="26">
        <f t="shared" si="13"/>
        <v>1</v>
      </c>
      <c r="BQ35" s="26">
        <f t="shared" si="14"/>
        <v>0</v>
      </c>
      <c r="BR35" s="26">
        <f t="shared" si="15"/>
        <v>1</v>
      </c>
      <c r="BS35" s="245" t="e">
        <f t="shared" si="16"/>
        <v>#DIV/0!</v>
      </c>
      <c r="BU35" s="110" t="s">
        <v>74</v>
      </c>
      <c r="BV35" s="111" t="s">
        <v>75</v>
      </c>
      <c r="BW35" s="28">
        <v>0.5</v>
      </c>
      <c r="BX35" s="121">
        <v>5</v>
      </c>
      <c r="BY35" s="169">
        <v>2.5</v>
      </c>
      <c r="BZ35" s="41">
        <v>2</v>
      </c>
      <c r="CA35" s="140">
        <v>0</v>
      </c>
      <c r="CB35" s="140" t="e">
        <f t="shared" si="17"/>
        <v>#DIV/0!</v>
      </c>
      <c r="CC35" s="140">
        <v>1</v>
      </c>
      <c r="CD35" s="140"/>
      <c r="CE35" s="140">
        <v>1</v>
      </c>
      <c r="CF35" s="140"/>
      <c r="CG35" s="140"/>
      <c r="CH35" s="140"/>
      <c r="CI35" s="140"/>
      <c r="CJ35" s="140"/>
      <c r="CK35" s="140"/>
      <c r="CL35" s="140"/>
      <c r="CM35" s="140">
        <f t="shared" si="18"/>
        <v>2</v>
      </c>
      <c r="CN35" s="26">
        <f t="shared" si="19"/>
        <v>1</v>
      </c>
      <c r="CO35" s="26">
        <f t="shared" si="20"/>
        <v>0</v>
      </c>
      <c r="CP35" s="26">
        <f t="shared" si="21"/>
        <v>1</v>
      </c>
      <c r="CQ35" s="245" t="e">
        <f t="shared" si="22"/>
        <v>#DIV/0!</v>
      </c>
      <c r="CS35" s="110" t="s">
        <v>74</v>
      </c>
      <c r="CT35" s="111" t="s">
        <v>75</v>
      </c>
      <c r="CU35" s="28">
        <v>0.5</v>
      </c>
      <c r="CV35" s="121">
        <v>5</v>
      </c>
      <c r="CW35" s="303">
        <v>2.5</v>
      </c>
      <c r="CX35" s="41">
        <v>2</v>
      </c>
      <c r="CY35" s="140">
        <v>0</v>
      </c>
      <c r="CZ35" s="140" t="e">
        <f t="shared" si="23"/>
        <v>#DIV/0!</v>
      </c>
      <c r="DA35" s="140">
        <v>1</v>
      </c>
      <c r="DB35" s="140"/>
      <c r="DC35" s="140">
        <v>1</v>
      </c>
      <c r="DD35" s="140"/>
      <c r="DE35" s="140"/>
      <c r="DF35" s="140"/>
      <c r="DG35" s="140"/>
      <c r="DH35" s="140"/>
      <c r="DI35" s="140"/>
      <c r="DJ35" s="140"/>
      <c r="DK35" s="140">
        <f t="shared" si="24"/>
        <v>2</v>
      </c>
      <c r="DL35" s="26">
        <f t="shared" si="25"/>
        <v>1</v>
      </c>
      <c r="DM35" s="26">
        <f t="shared" si="26"/>
        <v>0</v>
      </c>
      <c r="DN35" s="26">
        <f t="shared" si="27"/>
        <v>1</v>
      </c>
      <c r="DO35" s="245" t="e">
        <f t="shared" si="28"/>
        <v>#DIV/0!</v>
      </c>
      <c r="DQ35" s="110" t="s">
        <v>74</v>
      </c>
      <c r="DR35" s="111" t="s">
        <v>75</v>
      </c>
      <c r="DS35" s="28">
        <v>0.5</v>
      </c>
      <c r="DT35" s="121">
        <v>5</v>
      </c>
      <c r="DU35" s="27">
        <v>2.5</v>
      </c>
      <c r="DV35" s="41">
        <v>2</v>
      </c>
      <c r="DW35" s="140">
        <v>0</v>
      </c>
      <c r="DX35" s="140" t="e">
        <f t="shared" si="29"/>
        <v>#DIV/0!</v>
      </c>
      <c r="DY35" s="140">
        <v>1</v>
      </c>
      <c r="DZ35" s="140"/>
      <c r="EA35" s="140">
        <v>1</v>
      </c>
      <c r="EB35" s="140"/>
      <c r="EC35" s="140"/>
      <c r="ED35" s="140"/>
      <c r="EE35" s="140"/>
      <c r="EF35" s="140"/>
      <c r="EG35" s="140"/>
      <c r="EH35" s="140"/>
      <c r="EI35" s="140">
        <f t="shared" si="30"/>
        <v>2</v>
      </c>
      <c r="EJ35" s="26">
        <f t="shared" si="31"/>
        <v>1</v>
      </c>
      <c r="EK35" s="26">
        <f t="shared" si="32"/>
        <v>0</v>
      </c>
      <c r="EL35" s="26">
        <f t="shared" si="33"/>
        <v>1</v>
      </c>
      <c r="EM35" s="245" t="e">
        <f t="shared" si="34"/>
        <v>#DIV/0!</v>
      </c>
    </row>
    <row r="36" spans="1:143" ht="18.75" x14ac:dyDescent="0.3">
      <c r="A36" s="109" t="s">
        <v>78</v>
      </c>
      <c r="B36" s="106" t="s">
        <v>80</v>
      </c>
      <c r="C36" s="28">
        <v>0</v>
      </c>
      <c r="D36" s="121">
        <v>5</v>
      </c>
      <c r="E36" s="169">
        <v>0</v>
      </c>
      <c r="F36" s="41">
        <v>1</v>
      </c>
      <c r="G36" s="140">
        <v>2</v>
      </c>
      <c r="H36" s="140">
        <f t="shared" si="3"/>
        <v>0.5</v>
      </c>
      <c r="I36" s="140"/>
      <c r="J36" s="140">
        <v>1</v>
      </c>
      <c r="K36" s="140">
        <v>1</v>
      </c>
      <c r="L36" s="140">
        <v>1</v>
      </c>
      <c r="M36" s="140"/>
      <c r="N36" s="140"/>
      <c r="O36" s="140"/>
      <c r="P36" s="140"/>
      <c r="Q36" s="140"/>
      <c r="R36" s="140"/>
      <c r="S36" s="140">
        <f t="shared" si="4"/>
        <v>3</v>
      </c>
      <c r="T36" s="140">
        <f t="shared" si="5"/>
        <v>1</v>
      </c>
      <c r="U36" s="140">
        <f t="shared" si="0"/>
        <v>-1</v>
      </c>
      <c r="V36" s="140">
        <f t="shared" si="6"/>
        <v>0</v>
      </c>
      <c r="W36" s="140">
        <f t="shared" si="7"/>
        <v>1</v>
      </c>
      <c r="X36" s="31"/>
      <c r="Y36" s="109" t="s">
        <v>78</v>
      </c>
      <c r="Z36" s="106" t="s">
        <v>80</v>
      </c>
      <c r="AA36" s="28">
        <v>0</v>
      </c>
      <c r="AB36" s="121">
        <v>5</v>
      </c>
      <c r="AC36" s="169">
        <v>0</v>
      </c>
      <c r="AD36" s="41">
        <v>1</v>
      </c>
      <c r="AE36" s="140">
        <v>2</v>
      </c>
      <c r="AF36" s="140">
        <f t="shared" si="8"/>
        <v>0.5</v>
      </c>
      <c r="AG36" s="140"/>
      <c r="AH36" s="140">
        <v>1</v>
      </c>
      <c r="AI36" s="140">
        <v>1</v>
      </c>
      <c r="AJ36" s="140">
        <v>1</v>
      </c>
      <c r="AK36" s="140"/>
      <c r="AL36" s="140"/>
      <c r="AM36" s="140"/>
      <c r="AN36" s="140"/>
      <c r="AO36" s="140"/>
      <c r="AP36" s="140"/>
      <c r="AQ36" s="140">
        <f t="shared" si="9"/>
        <v>3</v>
      </c>
      <c r="AR36" s="140">
        <f t="shared" si="35"/>
        <v>1</v>
      </c>
      <c r="AS36" s="140">
        <f t="shared" si="36"/>
        <v>-1</v>
      </c>
      <c r="AT36" s="140">
        <f t="shared" si="37"/>
        <v>0</v>
      </c>
      <c r="AU36" s="8">
        <f t="shared" si="38"/>
        <v>1</v>
      </c>
      <c r="AW36" s="109" t="s">
        <v>78</v>
      </c>
      <c r="AX36" s="106" t="s">
        <v>80</v>
      </c>
      <c r="AY36" s="28">
        <v>0</v>
      </c>
      <c r="AZ36" s="121">
        <v>5</v>
      </c>
      <c r="BA36" s="169">
        <v>0</v>
      </c>
      <c r="BB36" s="41">
        <v>1</v>
      </c>
      <c r="BC36" s="140">
        <v>2</v>
      </c>
      <c r="BD36" s="8">
        <f t="shared" si="11"/>
        <v>0.5</v>
      </c>
      <c r="BE36" s="140"/>
      <c r="BF36" s="140">
        <v>1</v>
      </c>
      <c r="BG36" s="140">
        <v>1</v>
      </c>
      <c r="BH36" s="140">
        <v>1</v>
      </c>
      <c r="BI36" s="140"/>
      <c r="BJ36" s="140"/>
      <c r="BK36" s="140"/>
      <c r="BL36" s="140"/>
      <c r="BM36" s="140"/>
      <c r="BN36" s="140"/>
      <c r="BO36" s="140">
        <f t="shared" si="12"/>
        <v>3</v>
      </c>
      <c r="BP36" s="26">
        <f t="shared" si="13"/>
        <v>1</v>
      </c>
      <c r="BQ36" s="26">
        <f t="shared" si="14"/>
        <v>-1</v>
      </c>
      <c r="BR36" s="26">
        <f t="shared" si="15"/>
        <v>0</v>
      </c>
      <c r="BS36" s="245">
        <f t="shared" si="16"/>
        <v>1</v>
      </c>
      <c r="BU36" s="109" t="s">
        <v>78</v>
      </c>
      <c r="BV36" s="106" t="s">
        <v>80</v>
      </c>
      <c r="BW36" s="28">
        <v>0</v>
      </c>
      <c r="BX36" s="121">
        <v>5</v>
      </c>
      <c r="BY36" s="169">
        <v>0</v>
      </c>
      <c r="BZ36" s="41">
        <v>1</v>
      </c>
      <c r="CA36" s="140">
        <v>2</v>
      </c>
      <c r="CB36" s="8">
        <f t="shared" si="17"/>
        <v>0.5</v>
      </c>
      <c r="CC36" s="140"/>
      <c r="CD36" s="140">
        <v>1</v>
      </c>
      <c r="CE36" s="140">
        <v>1</v>
      </c>
      <c r="CF36" s="140">
        <v>1</v>
      </c>
      <c r="CG36" s="140"/>
      <c r="CH36" s="140"/>
      <c r="CI36" s="140"/>
      <c r="CJ36" s="140"/>
      <c r="CK36" s="140"/>
      <c r="CL36" s="140"/>
      <c r="CM36" s="140">
        <f t="shared" si="18"/>
        <v>3</v>
      </c>
      <c r="CN36" s="26">
        <f t="shared" si="19"/>
        <v>1</v>
      </c>
      <c r="CO36" s="26">
        <f t="shared" si="20"/>
        <v>-1</v>
      </c>
      <c r="CP36" s="26">
        <f t="shared" si="21"/>
        <v>0</v>
      </c>
      <c r="CQ36" s="245">
        <f t="shared" si="22"/>
        <v>1</v>
      </c>
      <c r="CS36" s="109" t="s">
        <v>78</v>
      </c>
      <c r="CT36" s="106" t="s">
        <v>80</v>
      </c>
      <c r="CU36" s="28">
        <v>0</v>
      </c>
      <c r="CV36" s="121">
        <v>5</v>
      </c>
      <c r="CW36" s="303">
        <v>0</v>
      </c>
      <c r="CX36" s="41">
        <v>1</v>
      </c>
      <c r="CY36" s="140">
        <v>2</v>
      </c>
      <c r="CZ36" s="8">
        <f t="shared" si="23"/>
        <v>0.5</v>
      </c>
      <c r="DA36" s="140"/>
      <c r="DB36" s="140">
        <v>1</v>
      </c>
      <c r="DC36" s="140">
        <v>1</v>
      </c>
      <c r="DD36" s="140">
        <v>1</v>
      </c>
      <c r="DE36" s="140"/>
      <c r="DF36" s="140"/>
      <c r="DG36" s="140"/>
      <c r="DH36" s="140"/>
      <c r="DI36" s="140"/>
      <c r="DJ36" s="140"/>
      <c r="DK36" s="140">
        <f t="shared" si="24"/>
        <v>3</v>
      </c>
      <c r="DL36" s="26">
        <f t="shared" si="25"/>
        <v>1</v>
      </c>
      <c r="DM36" s="26">
        <f t="shared" si="26"/>
        <v>-1</v>
      </c>
      <c r="DN36" s="26">
        <f t="shared" si="27"/>
        <v>0</v>
      </c>
      <c r="DO36" s="245">
        <f t="shared" si="28"/>
        <v>1</v>
      </c>
      <c r="DQ36" s="116" t="s">
        <v>78</v>
      </c>
      <c r="DR36" s="106" t="s">
        <v>80</v>
      </c>
      <c r="DS36" s="28">
        <v>0</v>
      </c>
      <c r="DT36" s="121">
        <v>5</v>
      </c>
      <c r="DU36" s="27">
        <v>0</v>
      </c>
      <c r="DV36" s="41">
        <v>1</v>
      </c>
      <c r="DW36" s="140">
        <v>2</v>
      </c>
      <c r="DX36" s="8">
        <f t="shared" si="29"/>
        <v>0.5</v>
      </c>
      <c r="DY36" s="140"/>
      <c r="DZ36" s="140">
        <v>1</v>
      </c>
      <c r="EA36" s="140">
        <v>1</v>
      </c>
      <c r="EB36" s="140">
        <v>1</v>
      </c>
      <c r="EC36" s="140"/>
      <c r="ED36" s="140"/>
      <c r="EE36" s="140"/>
      <c r="EF36" s="140"/>
      <c r="EG36" s="140"/>
      <c r="EH36" s="140"/>
      <c r="EI36" s="140">
        <f t="shared" si="30"/>
        <v>3</v>
      </c>
      <c r="EJ36" s="26">
        <f t="shared" si="31"/>
        <v>1</v>
      </c>
      <c r="EK36" s="26">
        <f t="shared" si="32"/>
        <v>-1</v>
      </c>
      <c r="EL36" s="26">
        <f t="shared" si="33"/>
        <v>0</v>
      </c>
      <c r="EM36" s="245">
        <f t="shared" si="34"/>
        <v>1</v>
      </c>
    </row>
    <row r="37" spans="1:143" ht="18.75" x14ac:dyDescent="0.3">
      <c r="A37" s="109" t="s">
        <v>81</v>
      </c>
      <c r="B37" s="111" t="s">
        <v>82</v>
      </c>
      <c r="C37" s="53">
        <v>0</v>
      </c>
      <c r="D37" s="54">
        <v>5</v>
      </c>
      <c r="E37" s="170">
        <v>0</v>
      </c>
      <c r="F37" s="63">
        <v>6</v>
      </c>
      <c r="G37" s="141">
        <v>3</v>
      </c>
      <c r="H37" s="141">
        <f t="shared" si="3"/>
        <v>2</v>
      </c>
      <c r="I37" s="141">
        <v>3</v>
      </c>
      <c r="J37" s="141">
        <v>1</v>
      </c>
      <c r="K37" s="141">
        <v>3</v>
      </c>
      <c r="L37" s="141">
        <v>2</v>
      </c>
      <c r="M37" s="141"/>
      <c r="N37" s="141"/>
      <c r="O37" s="141"/>
      <c r="P37" s="141"/>
      <c r="Q37" s="141"/>
      <c r="R37" s="141"/>
      <c r="S37" s="141">
        <f t="shared" si="4"/>
        <v>9</v>
      </c>
      <c r="T37" s="141">
        <f t="shared" si="5"/>
        <v>3</v>
      </c>
      <c r="U37" s="141">
        <f t="shared" si="0"/>
        <v>-2</v>
      </c>
      <c r="V37" s="141">
        <f t="shared" si="6"/>
        <v>1</v>
      </c>
      <c r="W37" s="141">
        <f t="shared" si="7"/>
        <v>1.5</v>
      </c>
      <c r="X37" s="31"/>
      <c r="Y37" s="109" t="s">
        <v>81</v>
      </c>
      <c r="Z37" s="111" t="s">
        <v>82</v>
      </c>
      <c r="AA37" s="154">
        <v>0</v>
      </c>
      <c r="AB37" s="121">
        <v>5</v>
      </c>
      <c r="AC37" s="169">
        <v>0</v>
      </c>
      <c r="AD37" s="41">
        <v>6</v>
      </c>
      <c r="AE37" s="140">
        <v>3</v>
      </c>
      <c r="AF37" s="140">
        <f t="shared" si="8"/>
        <v>2</v>
      </c>
      <c r="AG37" s="140">
        <v>3</v>
      </c>
      <c r="AH37" s="140">
        <v>1</v>
      </c>
      <c r="AI37" s="140">
        <v>3</v>
      </c>
      <c r="AJ37" s="140">
        <v>2</v>
      </c>
      <c r="AK37" s="140"/>
      <c r="AL37" s="140"/>
      <c r="AM37" s="140"/>
      <c r="AN37" s="140"/>
      <c r="AO37" s="140"/>
      <c r="AP37" s="140"/>
      <c r="AQ37" s="140">
        <f t="shared" si="9"/>
        <v>9</v>
      </c>
      <c r="AR37" s="140">
        <f t="shared" si="35"/>
        <v>3</v>
      </c>
      <c r="AS37" s="140">
        <f t="shared" si="36"/>
        <v>-2</v>
      </c>
      <c r="AT37" s="140">
        <f t="shared" si="37"/>
        <v>1</v>
      </c>
      <c r="AU37" s="8">
        <f t="shared" si="38"/>
        <v>1.5</v>
      </c>
      <c r="AW37" s="109" t="s">
        <v>81</v>
      </c>
      <c r="AX37" s="111" t="s">
        <v>82</v>
      </c>
      <c r="AY37" s="154">
        <v>0</v>
      </c>
      <c r="AZ37" s="121">
        <v>5</v>
      </c>
      <c r="BA37" s="169">
        <v>0</v>
      </c>
      <c r="BB37" s="41">
        <v>6</v>
      </c>
      <c r="BC37" s="140">
        <v>3</v>
      </c>
      <c r="BD37" s="8">
        <f t="shared" si="11"/>
        <v>2</v>
      </c>
      <c r="BE37" s="140">
        <v>3</v>
      </c>
      <c r="BF37" s="140">
        <v>1</v>
      </c>
      <c r="BG37" s="140">
        <v>3</v>
      </c>
      <c r="BH37" s="140">
        <v>2</v>
      </c>
      <c r="BI37" s="140"/>
      <c r="BJ37" s="140"/>
      <c r="BK37" s="140"/>
      <c r="BL37" s="140"/>
      <c r="BM37" s="140"/>
      <c r="BN37" s="140"/>
      <c r="BO37" s="140">
        <f t="shared" si="12"/>
        <v>9</v>
      </c>
      <c r="BP37" s="26">
        <f t="shared" si="13"/>
        <v>3</v>
      </c>
      <c r="BQ37" s="26">
        <f t="shared" si="14"/>
        <v>-2</v>
      </c>
      <c r="BR37" s="26">
        <f t="shared" si="15"/>
        <v>1</v>
      </c>
      <c r="BS37" s="245">
        <f t="shared" si="16"/>
        <v>1.5</v>
      </c>
      <c r="BU37" s="109" t="s">
        <v>81</v>
      </c>
      <c r="BV37" s="111" t="s">
        <v>82</v>
      </c>
      <c r="BW37" s="154">
        <v>0</v>
      </c>
      <c r="BX37" s="121">
        <v>5</v>
      </c>
      <c r="BY37" s="169">
        <v>0</v>
      </c>
      <c r="BZ37" s="41">
        <v>6</v>
      </c>
      <c r="CA37" s="140">
        <v>3</v>
      </c>
      <c r="CB37" s="8">
        <f t="shared" si="17"/>
        <v>2</v>
      </c>
      <c r="CC37" s="140">
        <v>3</v>
      </c>
      <c r="CD37" s="140">
        <v>1</v>
      </c>
      <c r="CE37" s="140">
        <v>3</v>
      </c>
      <c r="CF37" s="140">
        <v>2</v>
      </c>
      <c r="CG37" s="140"/>
      <c r="CH37" s="140"/>
      <c r="CI37" s="140"/>
      <c r="CJ37" s="140"/>
      <c r="CK37" s="140"/>
      <c r="CL37" s="140"/>
      <c r="CM37" s="140">
        <f t="shared" si="18"/>
        <v>9</v>
      </c>
      <c r="CN37" s="26">
        <f t="shared" si="19"/>
        <v>3</v>
      </c>
      <c r="CO37" s="26">
        <f t="shared" si="20"/>
        <v>-2</v>
      </c>
      <c r="CP37" s="26">
        <f t="shared" si="21"/>
        <v>1</v>
      </c>
      <c r="CQ37" s="245">
        <f t="shared" si="22"/>
        <v>1.5</v>
      </c>
      <c r="CS37" s="109" t="s">
        <v>81</v>
      </c>
      <c r="CT37" s="111" t="s">
        <v>82</v>
      </c>
      <c r="CU37" s="154">
        <v>0</v>
      </c>
      <c r="CV37" s="121">
        <v>5</v>
      </c>
      <c r="CW37" s="303">
        <v>0</v>
      </c>
      <c r="CX37" s="41">
        <v>6</v>
      </c>
      <c r="CY37" s="140">
        <v>3</v>
      </c>
      <c r="CZ37" s="8">
        <f t="shared" si="23"/>
        <v>2</v>
      </c>
      <c r="DA37" s="140">
        <v>3</v>
      </c>
      <c r="DB37" s="140">
        <v>1</v>
      </c>
      <c r="DC37" s="140">
        <v>3</v>
      </c>
      <c r="DD37" s="140">
        <v>2</v>
      </c>
      <c r="DE37" s="140"/>
      <c r="DF37" s="140"/>
      <c r="DG37" s="140"/>
      <c r="DH37" s="140"/>
      <c r="DI37" s="140"/>
      <c r="DJ37" s="140"/>
      <c r="DK37" s="140">
        <f t="shared" si="24"/>
        <v>9</v>
      </c>
      <c r="DL37" s="26">
        <f t="shared" si="25"/>
        <v>3</v>
      </c>
      <c r="DM37" s="26">
        <f t="shared" si="26"/>
        <v>-2</v>
      </c>
      <c r="DN37" s="26">
        <f t="shared" si="27"/>
        <v>1</v>
      </c>
      <c r="DO37" s="245">
        <f t="shared" si="28"/>
        <v>1.5</v>
      </c>
      <c r="DQ37" s="116" t="s">
        <v>81</v>
      </c>
      <c r="DR37" s="111" t="s">
        <v>82</v>
      </c>
      <c r="DS37" s="154">
        <v>0</v>
      </c>
      <c r="DT37" s="121">
        <v>5</v>
      </c>
      <c r="DU37" s="27">
        <v>0</v>
      </c>
      <c r="DV37" s="41">
        <v>6</v>
      </c>
      <c r="DW37" s="140">
        <v>3</v>
      </c>
      <c r="DX37" s="8">
        <f t="shared" si="29"/>
        <v>2</v>
      </c>
      <c r="DY37" s="140">
        <v>3</v>
      </c>
      <c r="DZ37" s="140">
        <v>1</v>
      </c>
      <c r="EA37" s="140">
        <v>3</v>
      </c>
      <c r="EB37" s="140">
        <v>2</v>
      </c>
      <c r="EC37" s="140"/>
      <c r="ED37" s="140"/>
      <c r="EE37" s="140"/>
      <c r="EF37" s="140"/>
      <c r="EG37" s="140"/>
      <c r="EH37" s="140"/>
      <c r="EI37" s="140">
        <f t="shared" si="30"/>
        <v>9</v>
      </c>
      <c r="EJ37" s="26">
        <f t="shared" si="31"/>
        <v>3</v>
      </c>
      <c r="EK37" s="26">
        <f t="shared" si="32"/>
        <v>-2</v>
      </c>
      <c r="EL37" s="26">
        <f t="shared" si="33"/>
        <v>1</v>
      </c>
      <c r="EM37" s="245">
        <f t="shared" si="34"/>
        <v>1.5</v>
      </c>
    </row>
    <row r="38" spans="1:143" ht="18.75" x14ac:dyDescent="0.3">
      <c r="A38" s="113" t="s">
        <v>81</v>
      </c>
      <c r="B38" s="111" t="s">
        <v>83</v>
      </c>
      <c r="C38" s="53">
        <v>-0.55559999999999921</v>
      </c>
      <c r="D38" s="54">
        <v>5</v>
      </c>
      <c r="E38" s="170">
        <v>-2.777999999999996</v>
      </c>
      <c r="F38" s="63">
        <v>15</v>
      </c>
      <c r="G38" s="141">
        <v>5</v>
      </c>
      <c r="H38" s="141">
        <f t="shared" si="3"/>
        <v>3</v>
      </c>
      <c r="I38" s="141">
        <v>8</v>
      </c>
      <c r="J38" s="141"/>
      <c r="K38" s="141">
        <v>7</v>
      </c>
      <c r="L38" s="141">
        <v>4</v>
      </c>
      <c r="M38" s="141"/>
      <c r="N38" s="141">
        <v>1</v>
      </c>
      <c r="O38" s="141"/>
      <c r="P38" s="141"/>
      <c r="Q38" s="141"/>
      <c r="R38" s="141"/>
      <c r="S38" s="141">
        <f t="shared" si="4"/>
        <v>20</v>
      </c>
      <c r="T38" s="141">
        <f t="shared" si="5"/>
        <v>7</v>
      </c>
      <c r="U38" s="141">
        <f t="shared" si="0"/>
        <v>-6</v>
      </c>
      <c r="V38" s="141">
        <f t="shared" si="6"/>
        <v>1</v>
      </c>
      <c r="W38" s="141">
        <f t="shared" si="7"/>
        <v>1.1666666666666667</v>
      </c>
      <c r="X38" s="31"/>
      <c r="Y38" s="113" t="s">
        <v>81</v>
      </c>
      <c r="Z38" s="111" t="s">
        <v>83</v>
      </c>
      <c r="AA38" s="154">
        <v>-0.55559999999999921</v>
      </c>
      <c r="AB38" s="121">
        <v>5</v>
      </c>
      <c r="AC38" s="169">
        <v>-2.777999999999996</v>
      </c>
      <c r="AD38" s="41">
        <v>15</v>
      </c>
      <c r="AE38" s="140">
        <v>5</v>
      </c>
      <c r="AF38" s="140">
        <f t="shared" si="8"/>
        <v>3</v>
      </c>
      <c r="AG38" s="140">
        <v>8</v>
      </c>
      <c r="AH38" s="140"/>
      <c r="AI38" s="140">
        <v>7</v>
      </c>
      <c r="AJ38" s="140">
        <v>4</v>
      </c>
      <c r="AK38" s="140"/>
      <c r="AL38" s="140">
        <v>1</v>
      </c>
      <c r="AM38" s="140"/>
      <c r="AN38" s="140"/>
      <c r="AO38" s="140"/>
      <c r="AP38" s="140"/>
      <c r="AQ38" s="140">
        <f t="shared" si="9"/>
        <v>20</v>
      </c>
      <c r="AR38" s="140">
        <f t="shared" si="35"/>
        <v>7</v>
      </c>
      <c r="AS38" s="140">
        <f t="shared" si="36"/>
        <v>-6</v>
      </c>
      <c r="AT38" s="140">
        <f t="shared" si="37"/>
        <v>1</v>
      </c>
      <c r="AU38" s="8">
        <f t="shared" si="38"/>
        <v>1.1666666666666667</v>
      </c>
      <c r="AW38" s="113" t="s">
        <v>81</v>
      </c>
      <c r="AX38" s="111" t="s">
        <v>83</v>
      </c>
      <c r="AY38" s="154">
        <v>-0.55559999999999921</v>
      </c>
      <c r="AZ38" s="121">
        <v>5</v>
      </c>
      <c r="BA38" s="169">
        <v>-2.777999999999996</v>
      </c>
      <c r="BB38" s="41">
        <v>15</v>
      </c>
      <c r="BC38" s="140">
        <v>5</v>
      </c>
      <c r="BD38" s="8">
        <f t="shared" si="11"/>
        <v>3</v>
      </c>
      <c r="BE38" s="140">
        <v>8</v>
      </c>
      <c r="BF38" s="140"/>
      <c r="BG38" s="140">
        <v>7</v>
      </c>
      <c r="BH38" s="140">
        <v>4</v>
      </c>
      <c r="BI38" s="140"/>
      <c r="BJ38" s="140">
        <v>1</v>
      </c>
      <c r="BK38" s="140"/>
      <c r="BL38" s="140"/>
      <c r="BM38" s="140"/>
      <c r="BN38" s="140"/>
      <c r="BO38" s="140">
        <f t="shared" si="12"/>
        <v>20</v>
      </c>
      <c r="BP38" s="26">
        <f t="shared" si="13"/>
        <v>7</v>
      </c>
      <c r="BQ38" s="26">
        <f t="shared" si="14"/>
        <v>-6</v>
      </c>
      <c r="BR38" s="26">
        <f t="shared" si="15"/>
        <v>1</v>
      </c>
      <c r="BS38" s="245">
        <f t="shared" si="16"/>
        <v>1.1666666666666667</v>
      </c>
      <c r="BU38" s="113" t="s">
        <v>81</v>
      </c>
      <c r="BV38" s="111" t="s">
        <v>83</v>
      </c>
      <c r="BW38" s="154">
        <v>-0.55559999999999921</v>
      </c>
      <c r="BX38" s="121">
        <v>5</v>
      </c>
      <c r="BY38" s="169">
        <v>-2.777999999999996</v>
      </c>
      <c r="BZ38" s="41">
        <v>15</v>
      </c>
      <c r="CA38" s="140">
        <v>5</v>
      </c>
      <c r="CB38" s="8">
        <f t="shared" si="17"/>
        <v>3</v>
      </c>
      <c r="CC38" s="140">
        <v>8</v>
      </c>
      <c r="CD38" s="140"/>
      <c r="CE38" s="140">
        <v>7</v>
      </c>
      <c r="CF38" s="140">
        <v>4</v>
      </c>
      <c r="CG38" s="140"/>
      <c r="CH38" s="140">
        <v>1</v>
      </c>
      <c r="CI38" s="140"/>
      <c r="CJ38" s="140"/>
      <c r="CK38" s="140"/>
      <c r="CL38" s="140"/>
      <c r="CM38" s="140">
        <f t="shared" si="18"/>
        <v>20</v>
      </c>
      <c r="CN38" s="26">
        <f t="shared" si="19"/>
        <v>7</v>
      </c>
      <c r="CO38" s="26">
        <f t="shared" si="20"/>
        <v>-6</v>
      </c>
      <c r="CP38" s="26">
        <f t="shared" si="21"/>
        <v>1</v>
      </c>
      <c r="CQ38" s="245">
        <f t="shared" si="22"/>
        <v>1.1666666666666667</v>
      </c>
      <c r="CS38" s="113" t="s">
        <v>81</v>
      </c>
      <c r="CT38" s="111" t="s">
        <v>83</v>
      </c>
      <c r="CU38" s="154">
        <v>-0.55559999999999921</v>
      </c>
      <c r="CV38" s="121">
        <v>5</v>
      </c>
      <c r="CW38" s="303">
        <v>-2.777999999999996</v>
      </c>
      <c r="CX38" s="41">
        <v>15</v>
      </c>
      <c r="CY38" s="140">
        <v>5</v>
      </c>
      <c r="CZ38" s="8">
        <f t="shared" si="23"/>
        <v>3</v>
      </c>
      <c r="DA38" s="140">
        <v>8</v>
      </c>
      <c r="DB38" s="140"/>
      <c r="DC38" s="140">
        <v>7</v>
      </c>
      <c r="DD38" s="140">
        <v>4</v>
      </c>
      <c r="DE38" s="140"/>
      <c r="DF38" s="140">
        <v>1</v>
      </c>
      <c r="DG38" s="140"/>
      <c r="DH38" s="140"/>
      <c r="DI38" s="140"/>
      <c r="DJ38" s="140"/>
      <c r="DK38" s="140">
        <f t="shared" si="24"/>
        <v>20</v>
      </c>
      <c r="DL38" s="26">
        <f t="shared" si="25"/>
        <v>7</v>
      </c>
      <c r="DM38" s="26">
        <f t="shared" si="26"/>
        <v>-6</v>
      </c>
      <c r="DN38" s="26">
        <f t="shared" si="27"/>
        <v>1</v>
      </c>
      <c r="DO38" s="245">
        <f t="shared" si="28"/>
        <v>1.1666666666666667</v>
      </c>
      <c r="DQ38" s="110" t="s">
        <v>81</v>
      </c>
      <c r="DR38" s="111" t="s">
        <v>83</v>
      </c>
      <c r="DS38" s="154">
        <v>-0.55559999999999921</v>
      </c>
      <c r="DT38" s="121">
        <v>5</v>
      </c>
      <c r="DU38" s="27">
        <v>-2.777999999999996</v>
      </c>
      <c r="DV38" s="41">
        <v>15</v>
      </c>
      <c r="DW38" s="140">
        <v>5</v>
      </c>
      <c r="DX38" s="8">
        <f t="shared" si="29"/>
        <v>3</v>
      </c>
      <c r="DY38" s="140">
        <v>8</v>
      </c>
      <c r="DZ38" s="140"/>
      <c r="EA38" s="140">
        <v>7</v>
      </c>
      <c r="EB38" s="140">
        <v>4</v>
      </c>
      <c r="EC38" s="140"/>
      <c r="ED38" s="140">
        <v>1</v>
      </c>
      <c r="EE38" s="140"/>
      <c r="EF38" s="140"/>
      <c r="EG38" s="140"/>
      <c r="EH38" s="140"/>
      <c r="EI38" s="140">
        <f t="shared" si="30"/>
        <v>20</v>
      </c>
      <c r="EJ38" s="26">
        <f t="shared" si="31"/>
        <v>7</v>
      </c>
      <c r="EK38" s="26">
        <f t="shared" si="32"/>
        <v>-6</v>
      </c>
      <c r="EL38" s="26">
        <f t="shared" si="33"/>
        <v>1</v>
      </c>
      <c r="EM38" s="245">
        <f t="shared" si="34"/>
        <v>1.1666666666666667</v>
      </c>
    </row>
    <row r="39" spans="1:143" ht="18.75" x14ac:dyDescent="0.3">
      <c r="A39" s="113" t="s">
        <v>81</v>
      </c>
      <c r="B39" s="106" t="s">
        <v>539</v>
      </c>
      <c r="C39" s="53"/>
      <c r="D39" s="54"/>
      <c r="E39" s="170"/>
      <c r="F39" s="63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31"/>
      <c r="Y39" s="113" t="s">
        <v>81</v>
      </c>
      <c r="Z39" s="106" t="s">
        <v>539</v>
      </c>
      <c r="AA39" s="154"/>
      <c r="AB39" s="121"/>
      <c r="AC39" s="169"/>
      <c r="AD39" s="41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8"/>
      <c r="AV39" s="96"/>
      <c r="AW39" s="113" t="s">
        <v>81</v>
      </c>
      <c r="AX39" s="106" t="s">
        <v>539</v>
      </c>
      <c r="AY39" s="154"/>
      <c r="AZ39" s="121"/>
      <c r="BA39" s="169"/>
      <c r="BB39" s="41"/>
      <c r="BC39" s="140"/>
      <c r="BD39" s="8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26"/>
      <c r="BQ39" s="26"/>
      <c r="BR39" s="26"/>
      <c r="BS39" s="245"/>
      <c r="BT39" s="96"/>
      <c r="BU39" s="113" t="s">
        <v>81</v>
      </c>
      <c r="BV39" s="106" t="s">
        <v>539</v>
      </c>
      <c r="BW39" s="154"/>
      <c r="BX39" s="121"/>
      <c r="BY39" s="169"/>
      <c r="BZ39" s="41"/>
      <c r="CA39" s="140"/>
      <c r="CB39" s="8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26"/>
      <c r="CO39" s="26"/>
      <c r="CP39" s="26"/>
      <c r="CQ39" s="245"/>
      <c r="CR39" s="96"/>
      <c r="CS39" s="113" t="s">
        <v>81</v>
      </c>
      <c r="CT39" s="106" t="s">
        <v>539</v>
      </c>
      <c r="CU39" s="154"/>
      <c r="CV39" s="121"/>
      <c r="CW39" s="303"/>
      <c r="CX39" s="41"/>
      <c r="CY39" s="140"/>
      <c r="CZ39" s="8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26"/>
      <c r="DM39" s="26"/>
      <c r="DN39" s="26"/>
      <c r="DO39" s="245"/>
      <c r="DP39" s="96"/>
      <c r="DQ39" s="113" t="s">
        <v>81</v>
      </c>
      <c r="DR39" s="106" t="s">
        <v>539</v>
      </c>
      <c r="DS39" s="55">
        <v>-0.5</v>
      </c>
      <c r="DT39" s="54">
        <v>3</v>
      </c>
      <c r="DU39" s="238">
        <v>-1.5</v>
      </c>
      <c r="DV39" s="63">
        <v>0</v>
      </c>
      <c r="DW39" s="141">
        <v>4</v>
      </c>
      <c r="DX39" s="29">
        <f t="shared" si="29"/>
        <v>0</v>
      </c>
      <c r="DY39" s="141"/>
      <c r="DZ39" s="141">
        <v>2</v>
      </c>
      <c r="EA39" s="141"/>
      <c r="EB39" s="141">
        <v>2</v>
      </c>
      <c r="EC39" s="141"/>
      <c r="ED39" s="141"/>
      <c r="EE39" s="141"/>
      <c r="EF39" s="141"/>
      <c r="EG39" s="141"/>
      <c r="EH39" s="141"/>
      <c r="EI39" s="141">
        <f t="shared" si="30"/>
        <v>4</v>
      </c>
      <c r="EJ39" s="69">
        <f t="shared" si="31"/>
        <v>0</v>
      </c>
      <c r="EK39" s="69">
        <f t="shared" si="32"/>
        <v>-2</v>
      </c>
      <c r="EL39" s="69">
        <f t="shared" si="33"/>
        <v>-2</v>
      </c>
      <c r="EM39" s="260">
        <f t="shared" si="34"/>
        <v>0</v>
      </c>
    </row>
    <row r="40" spans="1:143" x14ac:dyDescent="0.25">
      <c r="A40" s="110" t="s">
        <v>84</v>
      </c>
      <c r="B40" s="106" t="s">
        <v>85</v>
      </c>
      <c r="C40" s="154">
        <v>-0.33332222222222274</v>
      </c>
      <c r="D40" s="121">
        <v>4</v>
      </c>
      <c r="E40" s="169">
        <v>-1.333288888888891</v>
      </c>
      <c r="F40" s="41">
        <v>2</v>
      </c>
      <c r="G40" s="140">
        <v>10</v>
      </c>
      <c r="H40" s="140">
        <f t="shared" si="3"/>
        <v>0.2</v>
      </c>
      <c r="I40" s="140">
        <v>1</v>
      </c>
      <c r="J40" s="140">
        <v>8</v>
      </c>
      <c r="K40" s="140">
        <v>0</v>
      </c>
      <c r="L40" s="140">
        <v>2</v>
      </c>
      <c r="M40" s="140"/>
      <c r="N40" s="140">
        <v>1</v>
      </c>
      <c r="O40" s="140"/>
      <c r="P40" s="140"/>
      <c r="Q40" s="140"/>
      <c r="R40" s="140"/>
      <c r="S40" s="140">
        <f t="shared" si="4"/>
        <v>12</v>
      </c>
      <c r="T40" s="140">
        <f t="shared" si="5"/>
        <v>0</v>
      </c>
      <c r="U40" s="140">
        <f t="shared" si="0"/>
        <v>-4</v>
      </c>
      <c r="V40" s="140">
        <f t="shared" si="6"/>
        <v>-4</v>
      </c>
      <c r="W40" s="140">
        <f t="shared" si="7"/>
        <v>0</v>
      </c>
      <c r="X40" s="31"/>
      <c r="Y40" s="110" t="s">
        <v>84</v>
      </c>
      <c r="Z40" s="106" t="s">
        <v>85</v>
      </c>
      <c r="AA40" s="154">
        <v>-0.33332222222222274</v>
      </c>
      <c r="AB40" s="121">
        <v>4</v>
      </c>
      <c r="AC40" s="169">
        <v>-1.333288888888891</v>
      </c>
      <c r="AD40" s="41">
        <v>2</v>
      </c>
      <c r="AE40" s="140">
        <v>10</v>
      </c>
      <c r="AF40" s="140">
        <f t="shared" si="8"/>
        <v>0.2</v>
      </c>
      <c r="AG40" s="140">
        <v>1</v>
      </c>
      <c r="AH40" s="140">
        <v>8</v>
      </c>
      <c r="AI40" s="140">
        <v>0</v>
      </c>
      <c r="AJ40" s="140">
        <v>2</v>
      </c>
      <c r="AK40" s="140"/>
      <c r="AL40" s="140">
        <v>1</v>
      </c>
      <c r="AM40" s="140"/>
      <c r="AN40" s="140"/>
      <c r="AO40" s="140"/>
      <c r="AP40" s="140"/>
      <c r="AQ40" s="140">
        <f t="shared" si="9"/>
        <v>12</v>
      </c>
      <c r="AR40" s="140">
        <f t="shared" si="35"/>
        <v>0</v>
      </c>
      <c r="AS40" s="140">
        <f t="shared" si="36"/>
        <v>-4</v>
      </c>
      <c r="AT40" s="140">
        <f t="shared" si="37"/>
        <v>-4</v>
      </c>
      <c r="AU40" s="8">
        <f t="shared" si="38"/>
        <v>0</v>
      </c>
      <c r="AW40" s="110" t="s">
        <v>84</v>
      </c>
      <c r="AX40" s="106" t="s">
        <v>85</v>
      </c>
      <c r="AY40" s="154">
        <v>-0.33332222222222274</v>
      </c>
      <c r="AZ40" s="121">
        <v>4</v>
      </c>
      <c r="BA40" s="169">
        <v>-1.333288888888891</v>
      </c>
      <c r="BB40" s="41">
        <v>2</v>
      </c>
      <c r="BC40" s="140">
        <v>10</v>
      </c>
      <c r="BD40" s="8">
        <f t="shared" si="11"/>
        <v>0.2</v>
      </c>
      <c r="BE40" s="140">
        <v>1</v>
      </c>
      <c r="BF40" s="140">
        <v>8</v>
      </c>
      <c r="BG40" s="140">
        <v>0</v>
      </c>
      <c r="BH40" s="140">
        <v>2</v>
      </c>
      <c r="BI40" s="140"/>
      <c r="BJ40" s="140">
        <v>1</v>
      </c>
      <c r="BK40" s="140"/>
      <c r="BL40" s="140"/>
      <c r="BM40" s="140"/>
      <c r="BN40" s="140"/>
      <c r="BO40" s="140">
        <f t="shared" si="12"/>
        <v>12</v>
      </c>
      <c r="BP40" s="26">
        <f t="shared" si="13"/>
        <v>0</v>
      </c>
      <c r="BQ40" s="26">
        <f t="shared" si="14"/>
        <v>-4</v>
      </c>
      <c r="BR40" s="26">
        <f t="shared" si="15"/>
        <v>-4</v>
      </c>
      <c r="BS40" s="245">
        <f t="shared" si="16"/>
        <v>0</v>
      </c>
      <c r="BU40" s="110" t="s">
        <v>84</v>
      </c>
      <c r="BV40" s="106" t="s">
        <v>85</v>
      </c>
      <c r="BW40" s="154">
        <v>-0.33332222222222274</v>
      </c>
      <c r="BX40" s="121">
        <v>4</v>
      </c>
      <c r="BY40" s="169">
        <v>-1.333288888888891</v>
      </c>
      <c r="BZ40" s="41">
        <v>2</v>
      </c>
      <c r="CA40" s="140">
        <v>10</v>
      </c>
      <c r="CB40" s="8">
        <f t="shared" si="17"/>
        <v>0.2</v>
      </c>
      <c r="CC40" s="140">
        <v>1</v>
      </c>
      <c r="CD40" s="140">
        <v>8</v>
      </c>
      <c r="CE40" s="140">
        <v>0</v>
      </c>
      <c r="CF40" s="140">
        <v>2</v>
      </c>
      <c r="CG40" s="140"/>
      <c r="CH40" s="140">
        <v>1</v>
      </c>
      <c r="CI40" s="140"/>
      <c r="CJ40" s="140"/>
      <c r="CK40" s="140"/>
      <c r="CL40" s="140"/>
      <c r="CM40" s="140">
        <f t="shared" si="18"/>
        <v>12</v>
      </c>
      <c r="CN40" s="26">
        <f t="shared" si="19"/>
        <v>0</v>
      </c>
      <c r="CO40" s="26">
        <f t="shared" si="20"/>
        <v>-4</v>
      </c>
      <c r="CP40" s="26">
        <f t="shared" si="21"/>
        <v>-4</v>
      </c>
      <c r="CQ40" s="245">
        <f t="shared" si="22"/>
        <v>0</v>
      </c>
      <c r="CS40" s="110" t="s">
        <v>84</v>
      </c>
      <c r="CT40" s="106" t="s">
        <v>85</v>
      </c>
      <c r="CU40" s="154">
        <v>-0.33332222222222274</v>
      </c>
      <c r="CV40" s="121">
        <v>4</v>
      </c>
      <c r="CW40" s="169">
        <v>-1.333288888888891</v>
      </c>
      <c r="CX40" s="41">
        <v>2</v>
      </c>
      <c r="CY40" s="140">
        <v>10</v>
      </c>
      <c r="CZ40" s="8">
        <f t="shared" si="23"/>
        <v>0.2</v>
      </c>
      <c r="DA40" s="140">
        <v>1</v>
      </c>
      <c r="DB40" s="140">
        <v>8</v>
      </c>
      <c r="DC40" s="140">
        <v>0</v>
      </c>
      <c r="DD40" s="140">
        <v>2</v>
      </c>
      <c r="DE40" s="140"/>
      <c r="DF40" s="140">
        <v>1</v>
      </c>
      <c r="DG40" s="140"/>
      <c r="DH40" s="140"/>
      <c r="DI40" s="140"/>
      <c r="DJ40" s="140"/>
      <c r="DK40" s="140">
        <f t="shared" si="24"/>
        <v>12</v>
      </c>
      <c r="DL40" s="26">
        <f t="shared" si="25"/>
        <v>0</v>
      </c>
      <c r="DM40" s="26">
        <f t="shared" si="26"/>
        <v>-4</v>
      </c>
      <c r="DN40" s="26">
        <f t="shared" si="27"/>
        <v>-4</v>
      </c>
      <c r="DO40" s="245">
        <f t="shared" si="28"/>
        <v>0</v>
      </c>
      <c r="DQ40" s="109" t="s">
        <v>84</v>
      </c>
      <c r="DR40" s="106" t="s">
        <v>85</v>
      </c>
      <c r="DS40" s="154">
        <v>-0.33332222222222274</v>
      </c>
      <c r="DT40" s="121">
        <v>4</v>
      </c>
      <c r="DU40" s="27">
        <v>-1.333288888888891</v>
      </c>
      <c r="DV40" s="41">
        <v>2</v>
      </c>
      <c r="DW40" s="140">
        <v>10</v>
      </c>
      <c r="DX40" s="8">
        <f t="shared" si="29"/>
        <v>0.2</v>
      </c>
      <c r="DY40" s="140">
        <v>1</v>
      </c>
      <c r="DZ40" s="140">
        <v>8</v>
      </c>
      <c r="EA40" s="140">
        <v>0</v>
      </c>
      <c r="EB40" s="140">
        <v>2</v>
      </c>
      <c r="EC40" s="140"/>
      <c r="ED40" s="140">
        <v>1</v>
      </c>
      <c r="EE40" s="140"/>
      <c r="EF40" s="140"/>
      <c r="EG40" s="140"/>
      <c r="EH40" s="140"/>
      <c r="EI40" s="140">
        <f t="shared" si="30"/>
        <v>12</v>
      </c>
      <c r="EJ40" s="26">
        <f t="shared" si="31"/>
        <v>0</v>
      </c>
      <c r="EK40" s="26">
        <f t="shared" si="32"/>
        <v>-4</v>
      </c>
      <c r="EL40" s="26">
        <f t="shared" si="33"/>
        <v>-4</v>
      </c>
      <c r="EM40" s="245">
        <f t="shared" si="34"/>
        <v>0</v>
      </c>
    </row>
    <row r="41" spans="1:143" ht="18.75" x14ac:dyDescent="0.3">
      <c r="A41" s="133" t="s">
        <v>84</v>
      </c>
      <c r="B41" s="111" t="s">
        <v>464</v>
      </c>
      <c r="C41" s="154"/>
      <c r="D41" s="121"/>
      <c r="E41" s="169"/>
      <c r="F41" s="41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31"/>
      <c r="Y41" s="133" t="s">
        <v>84</v>
      </c>
      <c r="Z41" s="111" t="s">
        <v>464</v>
      </c>
      <c r="AA41" s="55">
        <v>-0.5</v>
      </c>
      <c r="AB41" s="54">
        <v>1</v>
      </c>
      <c r="AC41" s="238">
        <v>-0.5</v>
      </c>
      <c r="AD41" s="63">
        <v>0</v>
      </c>
      <c r="AE41" s="141">
        <v>4</v>
      </c>
      <c r="AF41" s="141">
        <f t="shared" si="8"/>
        <v>0</v>
      </c>
      <c r="AG41" s="141"/>
      <c r="AH41" s="141">
        <v>2</v>
      </c>
      <c r="AI41" s="141"/>
      <c r="AJ41" s="141">
        <v>2</v>
      </c>
      <c r="AK41" s="141"/>
      <c r="AL41" s="141"/>
      <c r="AM41" s="141"/>
      <c r="AN41" s="141"/>
      <c r="AO41" s="141"/>
      <c r="AP41" s="141"/>
      <c r="AQ41" s="141">
        <f t="shared" si="9"/>
        <v>4</v>
      </c>
      <c r="AR41" s="141">
        <f t="shared" si="35"/>
        <v>0</v>
      </c>
      <c r="AS41" s="141">
        <f t="shared" si="36"/>
        <v>-2</v>
      </c>
      <c r="AT41" s="141">
        <f t="shared" si="37"/>
        <v>-2</v>
      </c>
      <c r="AU41" s="29">
        <f t="shared" si="38"/>
        <v>0</v>
      </c>
      <c r="AW41" s="133" t="s">
        <v>84</v>
      </c>
      <c r="AX41" s="111" t="s">
        <v>464</v>
      </c>
      <c r="AY41" s="255">
        <v>-0.77779999999999916</v>
      </c>
      <c r="AZ41" s="54">
        <v>1</v>
      </c>
      <c r="BA41" s="238">
        <v>-0.77779999999999916</v>
      </c>
      <c r="BB41" s="63">
        <v>0</v>
      </c>
      <c r="BC41" s="141">
        <v>9</v>
      </c>
      <c r="BD41" s="29">
        <f t="shared" si="11"/>
        <v>0</v>
      </c>
      <c r="BE41" s="141"/>
      <c r="BF41" s="141">
        <v>2</v>
      </c>
      <c r="BG41" s="141"/>
      <c r="BH41" s="141">
        <v>7</v>
      </c>
      <c r="BI41" s="141"/>
      <c r="BJ41" s="141"/>
      <c r="BK41" s="141"/>
      <c r="BL41" s="141"/>
      <c r="BM41" s="141"/>
      <c r="BN41" s="141"/>
      <c r="BO41" s="141">
        <f t="shared" si="12"/>
        <v>9</v>
      </c>
      <c r="BP41" s="69">
        <f t="shared" si="13"/>
        <v>0</v>
      </c>
      <c r="BQ41" s="69">
        <f t="shared" si="14"/>
        <v>-7</v>
      </c>
      <c r="BR41" s="69">
        <f t="shared" si="15"/>
        <v>-7</v>
      </c>
      <c r="BS41" s="260">
        <f t="shared" si="16"/>
        <v>0</v>
      </c>
      <c r="BU41" s="133" t="s">
        <v>84</v>
      </c>
      <c r="BV41" s="111" t="s">
        <v>464</v>
      </c>
      <c r="BW41" s="283">
        <v>-0.77779999999999916</v>
      </c>
      <c r="BX41" s="121">
        <v>1</v>
      </c>
      <c r="BY41" s="27">
        <v>-0.77779999999999916</v>
      </c>
      <c r="BZ41" s="41">
        <v>0</v>
      </c>
      <c r="CA41" s="140">
        <v>9</v>
      </c>
      <c r="CB41" s="8">
        <f t="shared" si="17"/>
        <v>0</v>
      </c>
      <c r="CC41" s="140"/>
      <c r="CD41" s="140">
        <v>2</v>
      </c>
      <c r="CE41" s="140"/>
      <c r="CF41" s="140">
        <v>7</v>
      </c>
      <c r="CG41" s="140"/>
      <c r="CH41" s="140"/>
      <c r="CI41" s="140"/>
      <c r="CJ41" s="140"/>
      <c r="CK41" s="140"/>
      <c r="CL41" s="140"/>
      <c r="CM41" s="140">
        <f t="shared" si="18"/>
        <v>9</v>
      </c>
      <c r="CN41" s="26">
        <f t="shared" si="19"/>
        <v>0</v>
      </c>
      <c r="CO41" s="26">
        <f t="shared" si="20"/>
        <v>-7</v>
      </c>
      <c r="CP41" s="26">
        <f t="shared" si="21"/>
        <v>-7</v>
      </c>
      <c r="CQ41" s="245">
        <f t="shared" si="22"/>
        <v>0</v>
      </c>
      <c r="CS41" s="133" t="s">
        <v>84</v>
      </c>
      <c r="CT41" s="111" t="s">
        <v>464</v>
      </c>
      <c r="CU41" s="283">
        <v>-0.77779999999999916</v>
      </c>
      <c r="CV41" s="121">
        <v>1</v>
      </c>
      <c r="CW41" s="303">
        <v>-0.77779999999999916</v>
      </c>
      <c r="CX41" s="41">
        <v>0</v>
      </c>
      <c r="CY41" s="140">
        <v>9</v>
      </c>
      <c r="CZ41" s="8">
        <f t="shared" si="23"/>
        <v>0</v>
      </c>
      <c r="DA41" s="140"/>
      <c r="DB41" s="140">
        <v>2</v>
      </c>
      <c r="DC41" s="140"/>
      <c r="DD41" s="140">
        <v>7</v>
      </c>
      <c r="DE41" s="140"/>
      <c r="DF41" s="140"/>
      <c r="DG41" s="140"/>
      <c r="DH41" s="140"/>
      <c r="DI41" s="140"/>
      <c r="DJ41" s="140"/>
      <c r="DK41" s="140">
        <f t="shared" si="24"/>
        <v>9</v>
      </c>
      <c r="DL41" s="26">
        <f t="shared" si="25"/>
        <v>0</v>
      </c>
      <c r="DM41" s="26">
        <f t="shared" si="26"/>
        <v>-7</v>
      </c>
      <c r="DN41" s="26">
        <f t="shared" si="27"/>
        <v>-7</v>
      </c>
      <c r="DO41" s="245">
        <f t="shared" si="28"/>
        <v>0</v>
      </c>
      <c r="DQ41" s="117" t="s">
        <v>84</v>
      </c>
      <c r="DR41" s="111" t="s">
        <v>464</v>
      </c>
      <c r="DS41" s="283">
        <v>-0.77779999999999916</v>
      </c>
      <c r="DT41" s="121">
        <v>1</v>
      </c>
      <c r="DU41" s="27">
        <v>-0.77779999999999916</v>
      </c>
      <c r="DV41" s="41">
        <v>0</v>
      </c>
      <c r="DW41" s="140">
        <v>9</v>
      </c>
      <c r="DX41" s="8">
        <f t="shared" si="29"/>
        <v>0</v>
      </c>
      <c r="DY41" s="140"/>
      <c r="DZ41" s="140">
        <v>2</v>
      </c>
      <c r="EA41" s="140"/>
      <c r="EB41" s="140">
        <v>7</v>
      </c>
      <c r="EC41" s="140"/>
      <c r="ED41" s="140"/>
      <c r="EE41" s="140"/>
      <c r="EF41" s="140"/>
      <c r="EG41" s="140"/>
      <c r="EH41" s="140"/>
      <c r="EI41" s="140">
        <f t="shared" si="30"/>
        <v>9</v>
      </c>
      <c r="EJ41" s="26">
        <f t="shared" si="31"/>
        <v>0</v>
      </c>
      <c r="EK41" s="26">
        <f t="shared" si="32"/>
        <v>-7</v>
      </c>
      <c r="EL41" s="26">
        <f t="shared" si="33"/>
        <v>-7</v>
      </c>
      <c r="EM41" s="245">
        <f t="shared" si="34"/>
        <v>0</v>
      </c>
    </row>
    <row r="42" spans="1:143" ht="18.75" x14ac:dyDescent="0.3">
      <c r="A42" s="113" t="s">
        <v>450</v>
      </c>
      <c r="B42" s="106" t="s">
        <v>87</v>
      </c>
      <c r="C42" s="53">
        <v>-0.5</v>
      </c>
      <c r="D42" s="54">
        <v>5</v>
      </c>
      <c r="E42" s="170">
        <v>-2.5</v>
      </c>
      <c r="F42" s="63">
        <v>4</v>
      </c>
      <c r="G42" s="141">
        <v>5</v>
      </c>
      <c r="H42" s="141">
        <f t="shared" si="3"/>
        <v>0.8</v>
      </c>
      <c r="I42" s="141">
        <v>3</v>
      </c>
      <c r="J42" s="141">
        <v>2</v>
      </c>
      <c r="K42" s="141">
        <v>1</v>
      </c>
      <c r="L42" s="141">
        <v>2</v>
      </c>
      <c r="M42" s="141"/>
      <c r="N42" s="141">
        <v>1</v>
      </c>
      <c r="O42" s="141"/>
      <c r="P42" s="141"/>
      <c r="Q42" s="141"/>
      <c r="R42" s="141"/>
      <c r="S42" s="141">
        <f t="shared" si="4"/>
        <v>9</v>
      </c>
      <c r="T42" s="141">
        <f t="shared" si="5"/>
        <v>1</v>
      </c>
      <c r="U42" s="141">
        <f t="shared" si="0"/>
        <v>-4</v>
      </c>
      <c r="V42" s="141">
        <f t="shared" si="6"/>
        <v>-3</v>
      </c>
      <c r="W42" s="141">
        <f t="shared" si="7"/>
        <v>0.25</v>
      </c>
      <c r="X42" s="31"/>
      <c r="Y42" s="113" t="s">
        <v>454</v>
      </c>
      <c r="Z42" s="106" t="s">
        <v>87</v>
      </c>
      <c r="AA42" s="154">
        <v>-0.5</v>
      </c>
      <c r="AB42" s="121">
        <v>5</v>
      </c>
      <c r="AC42" s="169">
        <v>-2.5</v>
      </c>
      <c r="AD42" s="41">
        <v>4</v>
      </c>
      <c r="AE42" s="140">
        <v>5</v>
      </c>
      <c r="AF42" s="140">
        <f t="shared" si="8"/>
        <v>0.8</v>
      </c>
      <c r="AG42" s="140">
        <v>3</v>
      </c>
      <c r="AH42" s="140">
        <v>2</v>
      </c>
      <c r="AI42" s="140">
        <v>1</v>
      </c>
      <c r="AJ42" s="140">
        <v>2</v>
      </c>
      <c r="AK42" s="140"/>
      <c r="AL42" s="140">
        <v>1</v>
      </c>
      <c r="AM42" s="140"/>
      <c r="AN42" s="140"/>
      <c r="AO42" s="140"/>
      <c r="AP42" s="140"/>
      <c r="AQ42" s="140">
        <f t="shared" si="9"/>
        <v>9</v>
      </c>
      <c r="AR42" s="140">
        <f t="shared" si="35"/>
        <v>1</v>
      </c>
      <c r="AS42" s="140">
        <f t="shared" si="36"/>
        <v>-4</v>
      </c>
      <c r="AT42" s="140">
        <f t="shared" si="37"/>
        <v>-3</v>
      </c>
      <c r="AU42" s="8">
        <f t="shared" si="38"/>
        <v>0.25</v>
      </c>
      <c r="AW42" s="113" t="s">
        <v>454</v>
      </c>
      <c r="AX42" s="106" t="s">
        <v>87</v>
      </c>
      <c r="AY42" s="154">
        <v>-0.5</v>
      </c>
      <c r="AZ42" s="121">
        <v>5</v>
      </c>
      <c r="BA42" s="169">
        <v>-2.5</v>
      </c>
      <c r="BB42" s="41">
        <v>4</v>
      </c>
      <c r="BC42" s="140">
        <v>5</v>
      </c>
      <c r="BD42" s="8">
        <f t="shared" si="11"/>
        <v>0.8</v>
      </c>
      <c r="BE42" s="140">
        <v>3</v>
      </c>
      <c r="BF42" s="140">
        <v>2</v>
      </c>
      <c r="BG42" s="140">
        <v>1</v>
      </c>
      <c r="BH42" s="140">
        <v>2</v>
      </c>
      <c r="BI42" s="140"/>
      <c r="BJ42" s="140">
        <v>1</v>
      </c>
      <c r="BK42" s="140"/>
      <c r="BL42" s="140"/>
      <c r="BM42" s="140"/>
      <c r="BN42" s="140"/>
      <c r="BO42" s="140">
        <f t="shared" si="12"/>
        <v>9</v>
      </c>
      <c r="BP42" s="26">
        <f t="shared" si="13"/>
        <v>1</v>
      </c>
      <c r="BQ42" s="26">
        <f t="shared" si="14"/>
        <v>-4</v>
      </c>
      <c r="BR42" s="26">
        <f t="shared" si="15"/>
        <v>-3</v>
      </c>
      <c r="BS42" s="245">
        <f t="shared" si="16"/>
        <v>0.25</v>
      </c>
      <c r="BU42" s="113" t="s">
        <v>454</v>
      </c>
      <c r="BV42" s="106" t="s">
        <v>87</v>
      </c>
      <c r="BW42" s="154">
        <v>-0.5</v>
      </c>
      <c r="BX42" s="121">
        <v>5</v>
      </c>
      <c r="BY42" s="169">
        <v>-2.5</v>
      </c>
      <c r="BZ42" s="41">
        <v>4</v>
      </c>
      <c r="CA42" s="140">
        <v>5</v>
      </c>
      <c r="CB42" s="8">
        <f t="shared" si="17"/>
        <v>0.8</v>
      </c>
      <c r="CC42" s="140">
        <v>3</v>
      </c>
      <c r="CD42" s="140">
        <v>2</v>
      </c>
      <c r="CE42" s="140">
        <v>1</v>
      </c>
      <c r="CF42" s="140">
        <v>2</v>
      </c>
      <c r="CG42" s="140"/>
      <c r="CH42" s="140">
        <v>1</v>
      </c>
      <c r="CI42" s="140"/>
      <c r="CJ42" s="140"/>
      <c r="CK42" s="140"/>
      <c r="CL42" s="140"/>
      <c r="CM42" s="140">
        <f t="shared" si="18"/>
        <v>9</v>
      </c>
      <c r="CN42" s="26">
        <f t="shared" si="19"/>
        <v>1</v>
      </c>
      <c r="CO42" s="26">
        <f t="shared" si="20"/>
        <v>-4</v>
      </c>
      <c r="CP42" s="26">
        <f t="shared" si="21"/>
        <v>-3</v>
      </c>
      <c r="CQ42" s="245">
        <f t="shared" si="22"/>
        <v>0.25</v>
      </c>
      <c r="CS42" s="113" t="s">
        <v>454</v>
      </c>
      <c r="CT42" s="106" t="s">
        <v>87</v>
      </c>
      <c r="CU42" s="154">
        <v>-0.5</v>
      </c>
      <c r="CV42" s="121">
        <v>5</v>
      </c>
      <c r="CW42" s="303">
        <v>-2.5</v>
      </c>
      <c r="CX42" s="41">
        <v>4</v>
      </c>
      <c r="CY42" s="140">
        <v>5</v>
      </c>
      <c r="CZ42" s="8">
        <f t="shared" si="23"/>
        <v>0.8</v>
      </c>
      <c r="DA42" s="140">
        <v>3</v>
      </c>
      <c r="DB42" s="140">
        <v>2</v>
      </c>
      <c r="DC42" s="140">
        <v>1</v>
      </c>
      <c r="DD42" s="140">
        <v>2</v>
      </c>
      <c r="DE42" s="140"/>
      <c r="DF42" s="140">
        <v>1</v>
      </c>
      <c r="DG42" s="140"/>
      <c r="DH42" s="140"/>
      <c r="DI42" s="140"/>
      <c r="DJ42" s="140"/>
      <c r="DK42" s="140">
        <f t="shared" si="24"/>
        <v>9</v>
      </c>
      <c r="DL42" s="26">
        <f t="shared" si="25"/>
        <v>1</v>
      </c>
      <c r="DM42" s="26">
        <f t="shared" si="26"/>
        <v>-4</v>
      </c>
      <c r="DN42" s="26">
        <f t="shared" si="27"/>
        <v>-3</v>
      </c>
      <c r="DO42" s="245">
        <f t="shared" si="28"/>
        <v>0.25</v>
      </c>
      <c r="DQ42" s="110" t="s">
        <v>454</v>
      </c>
      <c r="DR42" s="106" t="s">
        <v>87</v>
      </c>
      <c r="DS42" s="154">
        <v>-0.5</v>
      </c>
      <c r="DT42" s="121">
        <v>5</v>
      </c>
      <c r="DU42" s="27">
        <v>-2.5</v>
      </c>
      <c r="DV42" s="41">
        <v>4</v>
      </c>
      <c r="DW42" s="140">
        <v>5</v>
      </c>
      <c r="DX42" s="8">
        <f t="shared" si="29"/>
        <v>0.8</v>
      </c>
      <c r="DY42" s="140">
        <v>3</v>
      </c>
      <c r="DZ42" s="140">
        <v>2</v>
      </c>
      <c r="EA42" s="140">
        <v>1</v>
      </c>
      <c r="EB42" s="140">
        <v>2</v>
      </c>
      <c r="EC42" s="140"/>
      <c r="ED42" s="140">
        <v>1</v>
      </c>
      <c r="EE42" s="140"/>
      <c r="EF42" s="140"/>
      <c r="EG42" s="140"/>
      <c r="EH42" s="140"/>
      <c r="EI42" s="140">
        <f t="shared" si="30"/>
        <v>9</v>
      </c>
      <c r="EJ42" s="26">
        <f t="shared" si="31"/>
        <v>1</v>
      </c>
      <c r="EK42" s="26">
        <f t="shared" si="32"/>
        <v>-4</v>
      </c>
      <c r="EL42" s="26">
        <f t="shared" si="33"/>
        <v>-3</v>
      </c>
      <c r="EM42" s="245">
        <f t="shared" si="34"/>
        <v>0.25</v>
      </c>
    </row>
    <row r="43" spans="1:143" ht="18.75" x14ac:dyDescent="0.3">
      <c r="A43" s="172" t="s">
        <v>389</v>
      </c>
      <c r="B43" s="115" t="s">
        <v>390</v>
      </c>
      <c r="C43" s="154">
        <v>-1</v>
      </c>
      <c r="D43" s="121">
        <v>3</v>
      </c>
      <c r="E43" s="169">
        <v>-3</v>
      </c>
      <c r="F43" s="41">
        <v>5</v>
      </c>
      <c r="G43" s="140">
        <v>12</v>
      </c>
      <c r="H43" s="140">
        <f t="shared" si="3"/>
        <v>0.41666666666666669</v>
      </c>
      <c r="I43" s="140">
        <v>4</v>
      </c>
      <c r="J43" s="140">
        <v>3</v>
      </c>
      <c r="K43" s="140">
        <v>1</v>
      </c>
      <c r="L43" s="140">
        <v>7</v>
      </c>
      <c r="M43" s="140"/>
      <c r="N43" s="140">
        <v>2</v>
      </c>
      <c r="O43" s="140"/>
      <c r="P43" s="140"/>
      <c r="Q43" s="140"/>
      <c r="R43" s="140"/>
      <c r="S43" s="140">
        <f t="shared" si="4"/>
        <v>17</v>
      </c>
      <c r="T43" s="140">
        <f t="shared" si="5"/>
        <v>1</v>
      </c>
      <c r="U43" s="140">
        <f t="shared" si="0"/>
        <v>-11</v>
      </c>
      <c r="V43" s="140">
        <f t="shared" si="6"/>
        <v>-10</v>
      </c>
      <c r="W43" s="140">
        <f t="shared" si="7"/>
        <v>9.0909090909090912E-2</v>
      </c>
      <c r="X43" s="31"/>
      <c r="Y43" s="172" t="s">
        <v>389</v>
      </c>
      <c r="Z43" s="115" t="s">
        <v>390</v>
      </c>
      <c r="AA43" s="154">
        <v>-1</v>
      </c>
      <c r="AB43" s="121">
        <v>3</v>
      </c>
      <c r="AC43" s="169">
        <v>-3</v>
      </c>
      <c r="AD43" s="41">
        <v>5</v>
      </c>
      <c r="AE43" s="140">
        <v>12</v>
      </c>
      <c r="AF43" s="140">
        <f t="shared" si="8"/>
        <v>0.41666666666666669</v>
      </c>
      <c r="AG43" s="140">
        <v>4</v>
      </c>
      <c r="AH43" s="140">
        <v>3</v>
      </c>
      <c r="AI43" s="140">
        <v>1</v>
      </c>
      <c r="AJ43" s="140">
        <v>7</v>
      </c>
      <c r="AK43" s="140"/>
      <c r="AL43" s="140">
        <v>2</v>
      </c>
      <c r="AM43" s="140"/>
      <c r="AN43" s="140"/>
      <c r="AO43" s="140"/>
      <c r="AP43" s="140"/>
      <c r="AQ43" s="140">
        <f t="shared" si="9"/>
        <v>17</v>
      </c>
      <c r="AR43" s="140">
        <f t="shared" si="35"/>
        <v>1</v>
      </c>
      <c r="AS43" s="140">
        <f t="shared" si="36"/>
        <v>-11</v>
      </c>
      <c r="AT43" s="140">
        <f t="shared" si="37"/>
        <v>-10</v>
      </c>
      <c r="AU43" s="8">
        <f t="shared" si="38"/>
        <v>9.0909090909090912E-2</v>
      </c>
      <c r="AW43" s="172" t="s">
        <v>389</v>
      </c>
      <c r="AX43" s="115" t="s">
        <v>390</v>
      </c>
      <c r="AY43" s="154">
        <v>-1</v>
      </c>
      <c r="AZ43" s="121">
        <v>3</v>
      </c>
      <c r="BA43" s="169">
        <v>-3</v>
      </c>
      <c r="BB43" s="41">
        <v>5</v>
      </c>
      <c r="BC43" s="140">
        <v>12</v>
      </c>
      <c r="BD43" s="8">
        <f t="shared" si="11"/>
        <v>0.41666666666666669</v>
      </c>
      <c r="BE43" s="140">
        <v>4</v>
      </c>
      <c r="BF43" s="140">
        <v>3</v>
      </c>
      <c r="BG43" s="140">
        <v>1</v>
      </c>
      <c r="BH43" s="140">
        <v>7</v>
      </c>
      <c r="BI43" s="140"/>
      <c r="BJ43" s="140">
        <v>2</v>
      </c>
      <c r="BK43" s="140"/>
      <c r="BL43" s="140"/>
      <c r="BM43" s="140"/>
      <c r="BN43" s="140"/>
      <c r="BO43" s="140">
        <f t="shared" si="12"/>
        <v>17</v>
      </c>
      <c r="BP43" s="26">
        <f t="shared" si="13"/>
        <v>1</v>
      </c>
      <c r="BQ43" s="26">
        <f t="shared" si="14"/>
        <v>-11</v>
      </c>
      <c r="BR43" s="26">
        <f t="shared" si="15"/>
        <v>-10</v>
      </c>
      <c r="BS43" s="245">
        <f t="shared" si="16"/>
        <v>9.0909090909090912E-2</v>
      </c>
      <c r="BU43" s="172" t="s">
        <v>389</v>
      </c>
      <c r="BV43" s="115" t="s">
        <v>390</v>
      </c>
      <c r="BW43" s="53">
        <v>-0.875</v>
      </c>
      <c r="BX43" s="54">
        <v>3</v>
      </c>
      <c r="BY43" s="278">
        <v>-2.625</v>
      </c>
      <c r="BZ43" s="63">
        <v>5</v>
      </c>
      <c r="CA43" s="141">
        <v>14</v>
      </c>
      <c r="CB43" s="29">
        <f t="shared" si="17"/>
        <v>0.35714285714285715</v>
      </c>
      <c r="CC43" s="141">
        <v>4</v>
      </c>
      <c r="CD43" s="141">
        <v>4</v>
      </c>
      <c r="CE43" s="141">
        <v>1</v>
      </c>
      <c r="CF43" s="141">
        <v>8</v>
      </c>
      <c r="CG43" s="141"/>
      <c r="CH43" s="141">
        <v>2</v>
      </c>
      <c r="CI43" s="141"/>
      <c r="CJ43" s="141"/>
      <c r="CK43" s="141"/>
      <c r="CL43" s="141"/>
      <c r="CM43" s="141">
        <f t="shared" si="18"/>
        <v>19</v>
      </c>
      <c r="CN43" s="69">
        <f t="shared" si="19"/>
        <v>1</v>
      </c>
      <c r="CO43" s="69">
        <f t="shared" si="20"/>
        <v>-12</v>
      </c>
      <c r="CP43" s="69">
        <f t="shared" si="21"/>
        <v>-11</v>
      </c>
      <c r="CQ43" s="260">
        <f t="shared" si="22"/>
        <v>8.3333333333333329E-2</v>
      </c>
      <c r="CS43" s="172" t="s">
        <v>389</v>
      </c>
      <c r="CT43" s="115" t="s">
        <v>390</v>
      </c>
      <c r="CU43" s="154">
        <v>-0.875</v>
      </c>
      <c r="CV43" s="121">
        <v>3</v>
      </c>
      <c r="CW43" s="303">
        <v>-2.625</v>
      </c>
      <c r="CX43" s="41">
        <v>5</v>
      </c>
      <c r="CY43" s="140">
        <v>14</v>
      </c>
      <c r="CZ43" s="8">
        <f t="shared" si="23"/>
        <v>0.35714285714285715</v>
      </c>
      <c r="DA43" s="140">
        <v>4</v>
      </c>
      <c r="DB43" s="140">
        <v>4</v>
      </c>
      <c r="DC43" s="140">
        <v>1</v>
      </c>
      <c r="DD43" s="140">
        <v>8</v>
      </c>
      <c r="DE43" s="140"/>
      <c r="DF43" s="140">
        <v>2</v>
      </c>
      <c r="DG43" s="140"/>
      <c r="DH43" s="140"/>
      <c r="DI43" s="140"/>
      <c r="DJ43" s="140"/>
      <c r="DK43" s="140">
        <f t="shared" si="24"/>
        <v>19</v>
      </c>
      <c r="DL43" s="26">
        <f t="shared" si="25"/>
        <v>1</v>
      </c>
      <c r="DM43" s="26">
        <f t="shared" si="26"/>
        <v>-12</v>
      </c>
      <c r="DN43" s="26">
        <f t="shared" si="27"/>
        <v>-11</v>
      </c>
      <c r="DO43" s="245">
        <f t="shared" si="28"/>
        <v>8.3333333333333329E-2</v>
      </c>
      <c r="DQ43" s="122" t="s">
        <v>389</v>
      </c>
      <c r="DR43" s="115" t="s">
        <v>390</v>
      </c>
      <c r="DS43" s="53">
        <v>-0.875</v>
      </c>
      <c r="DT43" s="54">
        <v>3</v>
      </c>
      <c r="DU43" s="238">
        <v>-2.625</v>
      </c>
      <c r="DV43" s="63">
        <v>6</v>
      </c>
      <c r="DW43" s="141">
        <v>14</v>
      </c>
      <c r="DX43" s="29">
        <f t="shared" si="29"/>
        <v>0.42857142857142855</v>
      </c>
      <c r="DY43" s="141">
        <v>5</v>
      </c>
      <c r="DZ43" s="141">
        <v>4</v>
      </c>
      <c r="EA43" s="141">
        <v>1</v>
      </c>
      <c r="EB43" s="141">
        <v>8</v>
      </c>
      <c r="EC43" s="141"/>
      <c r="ED43" s="141">
        <v>2</v>
      </c>
      <c r="EE43" s="141"/>
      <c r="EF43" s="141"/>
      <c r="EG43" s="141"/>
      <c r="EH43" s="141"/>
      <c r="EI43" s="141">
        <f t="shared" si="30"/>
        <v>20</v>
      </c>
      <c r="EJ43" s="69">
        <f t="shared" si="31"/>
        <v>1</v>
      </c>
      <c r="EK43" s="69">
        <f t="shared" si="32"/>
        <v>-12</v>
      </c>
      <c r="EL43" s="69">
        <f t="shared" si="33"/>
        <v>-11</v>
      </c>
      <c r="EM43" s="260">
        <f t="shared" si="34"/>
        <v>8.3333333333333329E-2</v>
      </c>
    </row>
    <row r="44" spans="1:143" ht="19.5" thickBot="1" x14ac:dyDescent="0.35">
      <c r="A44" s="110" t="s">
        <v>88</v>
      </c>
      <c r="B44" s="106" t="s">
        <v>89</v>
      </c>
      <c r="C44" s="53">
        <v>0.37220000000000031</v>
      </c>
      <c r="D44" s="54">
        <v>5</v>
      </c>
      <c r="E44" s="170">
        <v>1.8610000000000015</v>
      </c>
      <c r="F44" s="63">
        <v>32</v>
      </c>
      <c r="G44" s="141">
        <v>17</v>
      </c>
      <c r="H44" s="141">
        <f t="shared" si="3"/>
        <v>1.8823529411764706</v>
      </c>
      <c r="I44" s="141">
        <v>18</v>
      </c>
      <c r="J44" s="141">
        <v>6</v>
      </c>
      <c r="K44" s="141">
        <v>14</v>
      </c>
      <c r="L44" s="141">
        <v>8</v>
      </c>
      <c r="M44" s="141"/>
      <c r="N44" s="141">
        <v>3</v>
      </c>
      <c r="O44" s="141"/>
      <c r="P44" s="141"/>
      <c r="Q44" s="141"/>
      <c r="R44" s="141"/>
      <c r="S44" s="141">
        <f t="shared" si="4"/>
        <v>49</v>
      </c>
      <c r="T44" s="141">
        <f t="shared" si="5"/>
        <v>14</v>
      </c>
      <c r="U44" s="141">
        <f t="shared" si="0"/>
        <v>-14</v>
      </c>
      <c r="V44" s="141">
        <f t="shared" si="6"/>
        <v>0</v>
      </c>
      <c r="W44" s="141">
        <f t="shared" si="7"/>
        <v>1</v>
      </c>
      <c r="X44" s="31"/>
      <c r="Y44" s="110" t="s">
        <v>391</v>
      </c>
      <c r="Z44" s="106" t="s">
        <v>89</v>
      </c>
      <c r="AA44" s="154">
        <v>0.37220000000000031</v>
      </c>
      <c r="AB44" s="121">
        <v>5</v>
      </c>
      <c r="AC44" s="169">
        <v>1.8610000000000015</v>
      </c>
      <c r="AD44" s="41">
        <v>32</v>
      </c>
      <c r="AE44" s="140">
        <v>17</v>
      </c>
      <c r="AF44" s="140">
        <f t="shared" si="8"/>
        <v>1.8823529411764706</v>
      </c>
      <c r="AG44" s="140">
        <v>18</v>
      </c>
      <c r="AH44" s="140">
        <v>6</v>
      </c>
      <c r="AI44" s="140">
        <v>14</v>
      </c>
      <c r="AJ44" s="140">
        <v>8</v>
      </c>
      <c r="AK44" s="140"/>
      <c r="AL44" s="140">
        <v>3</v>
      </c>
      <c r="AM44" s="140"/>
      <c r="AN44" s="140"/>
      <c r="AO44" s="140"/>
      <c r="AP44" s="140"/>
      <c r="AQ44" s="140">
        <f t="shared" si="9"/>
        <v>49</v>
      </c>
      <c r="AR44" s="140">
        <f t="shared" si="35"/>
        <v>14</v>
      </c>
      <c r="AS44" s="140">
        <f t="shared" si="36"/>
        <v>-14</v>
      </c>
      <c r="AT44" s="140">
        <f t="shared" si="37"/>
        <v>0</v>
      </c>
      <c r="AU44" s="8">
        <f t="shared" si="38"/>
        <v>1</v>
      </c>
      <c r="AW44" s="110" t="s">
        <v>391</v>
      </c>
      <c r="AX44" s="106" t="s">
        <v>89</v>
      </c>
      <c r="AY44" s="154">
        <v>0.37220000000000031</v>
      </c>
      <c r="AZ44" s="121">
        <v>5</v>
      </c>
      <c r="BA44" s="169">
        <v>1.8610000000000015</v>
      </c>
      <c r="BB44" s="41">
        <v>32</v>
      </c>
      <c r="BC44" s="140">
        <v>17</v>
      </c>
      <c r="BD44" s="8">
        <f t="shared" si="11"/>
        <v>1.8823529411764706</v>
      </c>
      <c r="BE44" s="140">
        <v>18</v>
      </c>
      <c r="BF44" s="140">
        <v>6</v>
      </c>
      <c r="BG44" s="140">
        <v>14</v>
      </c>
      <c r="BH44" s="140">
        <v>8</v>
      </c>
      <c r="BI44" s="140"/>
      <c r="BJ44" s="140">
        <v>3</v>
      </c>
      <c r="BK44" s="140"/>
      <c r="BL44" s="140"/>
      <c r="BM44" s="140"/>
      <c r="BN44" s="140"/>
      <c r="BO44" s="140">
        <f t="shared" si="12"/>
        <v>49</v>
      </c>
      <c r="BP44" s="26">
        <f t="shared" si="13"/>
        <v>14</v>
      </c>
      <c r="BQ44" s="26">
        <f t="shared" si="14"/>
        <v>-14</v>
      </c>
      <c r="BR44" s="26">
        <f t="shared" si="15"/>
        <v>0</v>
      </c>
      <c r="BS44" s="245">
        <f t="shared" si="16"/>
        <v>1</v>
      </c>
      <c r="BU44" s="110" t="s">
        <v>391</v>
      </c>
      <c r="BV44" s="106" t="s">
        <v>89</v>
      </c>
      <c r="BW44" s="154">
        <v>0.37220000000000031</v>
      </c>
      <c r="BX44" s="121">
        <v>5</v>
      </c>
      <c r="BY44" s="169">
        <v>1.8610000000000015</v>
      </c>
      <c r="BZ44" s="41">
        <v>32</v>
      </c>
      <c r="CA44" s="140">
        <v>17</v>
      </c>
      <c r="CB44" s="8">
        <f t="shared" si="17"/>
        <v>1.8823529411764706</v>
      </c>
      <c r="CC44" s="140">
        <v>18</v>
      </c>
      <c r="CD44" s="140">
        <v>6</v>
      </c>
      <c r="CE44" s="140">
        <v>14</v>
      </c>
      <c r="CF44" s="140">
        <v>8</v>
      </c>
      <c r="CG44" s="140"/>
      <c r="CH44" s="140">
        <v>3</v>
      </c>
      <c r="CI44" s="140"/>
      <c r="CJ44" s="140"/>
      <c r="CK44" s="140"/>
      <c r="CL44" s="140"/>
      <c r="CM44" s="140">
        <f t="shared" si="18"/>
        <v>49</v>
      </c>
      <c r="CN44" s="26">
        <f t="shared" si="19"/>
        <v>14</v>
      </c>
      <c r="CO44" s="26">
        <f t="shared" si="20"/>
        <v>-14</v>
      </c>
      <c r="CP44" s="26">
        <f t="shared" si="21"/>
        <v>0</v>
      </c>
      <c r="CQ44" s="245">
        <f t="shared" si="22"/>
        <v>1</v>
      </c>
      <c r="CS44" s="110" t="s">
        <v>391</v>
      </c>
      <c r="CT44" s="106" t="s">
        <v>89</v>
      </c>
      <c r="CU44" s="154">
        <v>0.37220000000000031</v>
      </c>
      <c r="CV44" s="121">
        <v>5</v>
      </c>
      <c r="CW44" s="303">
        <v>1.8610000000000015</v>
      </c>
      <c r="CX44" s="41">
        <v>32</v>
      </c>
      <c r="CY44" s="140">
        <v>17</v>
      </c>
      <c r="CZ44" s="8">
        <f t="shared" si="23"/>
        <v>1.8823529411764706</v>
      </c>
      <c r="DA44" s="140">
        <v>18</v>
      </c>
      <c r="DB44" s="140">
        <v>6</v>
      </c>
      <c r="DC44" s="140">
        <v>14</v>
      </c>
      <c r="DD44" s="140">
        <v>8</v>
      </c>
      <c r="DE44" s="140"/>
      <c r="DF44" s="140">
        <v>3</v>
      </c>
      <c r="DG44" s="140"/>
      <c r="DH44" s="140"/>
      <c r="DI44" s="140"/>
      <c r="DJ44" s="140"/>
      <c r="DK44" s="140">
        <f t="shared" si="24"/>
        <v>49</v>
      </c>
      <c r="DL44" s="26">
        <f t="shared" si="25"/>
        <v>14</v>
      </c>
      <c r="DM44" s="26">
        <f t="shared" si="26"/>
        <v>-14</v>
      </c>
      <c r="DN44" s="26">
        <f t="shared" si="27"/>
        <v>0</v>
      </c>
      <c r="DO44" s="245">
        <f t="shared" si="28"/>
        <v>1</v>
      </c>
      <c r="DQ44" s="109" t="s">
        <v>391</v>
      </c>
      <c r="DR44" s="106" t="s">
        <v>89</v>
      </c>
      <c r="DS44" s="154">
        <v>0.37220000000000031</v>
      </c>
      <c r="DT44" s="121">
        <v>5</v>
      </c>
      <c r="DU44" s="27">
        <v>1.8610000000000015</v>
      </c>
      <c r="DV44" s="41">
        <v>32</v>
      </c>
      <c r="DW44" s="140">
        <v>17</v>
      </c>
      <c r="DX44" s="8">
        <f t="shared" si="29"/>
        <v>1.8823529411764706</v>
      </c>
      <c r="DY44" s="140">
        <v>18</v>
      </c>
      <c r="DZ44" s="140">
        <v>6</v>
      </c>
      <c r="EA44" s="140">
        <v>14</v>
      </c>
      <c r="EB44" s="140">
        <v>8</v>
      </c>
      <c r="EC44" s="140"/>
      <c r="ED44" s="140">
        <v>3</v>
      </c>
      <c r="EE44" s="140"/>
      <c r="EF44" s="140"/>
      <c r="EG44" s="140"/>
      <c r="EH44" s="140"/>
      <c r="EI44" s="140">
        <f t="shared" si="30"/>
        <v>49</v>
      </c>
      <c r="EJ44" s="26">
        <f t="shared" si="31"/>
        <v>14</v>
      </c>
      <c r="EK44" s="26">
        <f t="shared" si="32"/>
        <v>-14</v>
      </c>
      <c r="EL44" s="26">
        <f t="shared" si="33"/>
        <v>0</v>
      </c>
      <c r="EM44" s="245">
        <f t="shared" si="34"/>
        <v>1</v>
      </c>
    </row>
    <row r="45" spans="1:143" x14ac:dyDescent="0.25">
      <c r="A45" s="369" t="s">
        <v>448</v>
      </c>
      <c r="B45" s="369"/>
      <c r="C45" s="371" t="s">
        <v>520</v>
      </c>
      <c r="D45" s="164" t="s">
        <v>1</v>
      </c>
      <c r="E45" s="372" t="s">
        <v>3</v>
      </c>
      <c r="F45" s="2"/>
      <c r="G45" s="2"/>
      <c r="H45" s="2"/>
      <c r="I45" s="401" t="s">
        <v>340</v>
      </c>
      <c r="J45" s="402" t="s">
        <v>340</v>
      </c>
      <c r="K45" s="315" t="s">
        <v>343</v>
      </c>
      <c r="L45" s="324" t="s">
        <v>345</v>
      </c>
      <c r="M45" s="315" t="s">
        <v>348</v>
      </c>
      <c r="N45" s="324" t="s">
        <v>518</v>
      </c>
      <c r="O45" s="318" t="s">
        <v>350</v>
      </c>
      <c r="P45" s="327" t="s">
        <v>352</v>
      </c>
      <c r="Q45" s="321" t="s">
        <v>378</v>
      </c>
      <c r="R45" s="349" t="s">
        <v>379</v>
      </c>
      <c r="S45" s="82" t="s">
        <v>531</v>
      </c>
      <c r="T45" s="2"/>
      <c r="U45" s="2"/>
      <c r="V45" s="97"/>
      <c r="W45" s="82" t="s">
        <v>361</v>
      </c>
      <c r="X45" s="258"/>
      <c r="Y45" s="369" t="s">
        <v>545</v>
      </c>
      <c r="Z45" s="369"/>
      <c r="AA45" s="371" t="s">
        <v>520</v>
      </c>
      <c r="AB45" s="164" t="s">
        <v>1</v>
      </c>
      <c r="AC45" s="372" t="s">
        <v>3</v>
      </c>
      <c r="AD45" s="2"/>
      <c r="AE45" s="2"/>
      <c r="AF45" s="2"/>
      <c r="AG45" s="401" t="s">
        <v>340</v>
      </c>
      <c r="AH45" s="402" t="s">
        <v>340</v>
      </c>
      <c r="AI45" s="315" t="s">
        <v>343</v>
      </c>
      <c r="AJ45" s="324" t="s">
        <v>345</v>
      </c>
      <c r="AK45" s="315" t="s">
        <v>348</v>
      </c>
      <c r="AL45" s="324" t="s">
        <v>518</v>
      </c>
      <c r="AM45" s="318" t="s">
        <v>350</v>
      </c>
      <c r="AN45" s="327" t="s">
        <v>352</v>
      </c>
      <c r="AO45" s="321" t="s">
        <v>378</v>
      </c>
      <c r="AP45" s="349" t="s">
        <v>379</v>
      </c>
      <c r="AQ45" s="82" t="s">
        <v>531</v>
      </c>
      <c r="AR45" s="2"/>
      <c r="AS45" s="2"/>
      <c r="AT45" s="97"/>
      <c r="AU45" s="82" t="s">
        <v>361</v>
      </c>
      <c r="AV45" s="96"/>
      <c r="AW45" s="369" t="s">
        <v>546</v>
      </c>
      <c r="AX45" s="369"/>
      <c r="AY45" s="371" t="s">
        <v>520</v>
      </c>
      <c r="AZ45" s="164" t="s">
        <v>1</v>
      </c>
      <c r="BA45" s="372" t="s">
        <v>3</v>
      </c>
      <c r="BB45" s="2"/>
      <c r="BC45" s="2"/>
      <c r="BD45" s="2"/>
      <c r="BE45" s="401" t="s">
        <v>340</v>
      </c>
      <c r="BF45" s="402" t="s">
        <v>340</v>
      </c>
      <c r="BG45" s="315" t="s">
        <v>343</v>
      </c>
      <c r="BH45" s="324" t="s">
        <v>345</v>
      </c>
      <c r="BI45" s="315" t="s">
        <v>348</v>
      </c>
      <c r="BJ45" s="324" t="s">
        <v>518</v>
      </c>
      <c r="BK45" s="318" t="s">
        <v>350</v>
      </c>
      <c r="BL45" s="327" t="s">
        <v>352</v>
      </c>
      <c r="BM45" s="321" t="s">
        <v>378</v>
      </c>
      <c r="BN45" s="349" t="s">
        <v>379</v>
      </c>
      <c r="BO45" s="82" t="s">
        <v>531</v>
      </c>
      <c r="BP45" s="2"/>
      <c r="BQ45" s="2"/>
      <c r="BR45" s="97"/>
      <c r="BS45" s="82" t="s">
        <v>361</v>
      </c>
      <c r="BT45" s="96"/>
      <c r="BU45" s="369" t="s">
        <v>547</v>
      </c>
      <c r="BV45" s="369"/>
      <c r="BW45" s="371" t="s">
        <v>520</v>
      </c>
      <c r="BX45" s="164" t="s">
        <v>1</v>
      </c>
      <c r="BY45" s="372" t="s">
        <v>3</v>
      </c>
      <c r="BZ45" s="2"/>
      <c r="CA45" s="2"/>
      <c r="CB45" s="2"/>
      <c r="CC45" s="401" t="s">
        <v>340</v>
      </c>
      <c r="CD45" s="402" t="s">
        <v>340</v>
      </c>
      <c r="CE45" s="315" t="s">
        <v>343</v>
      </c>
      <c r="CF45" s="324" t="s">
        <v>345</v>
      </c>
      <c r="CG45" s="315" t="s">
        <v>348</v>
      </c>
      <c r="CH45" s="324" t="s">
        <v>518</v>
      </c>
      <c r="CI45" s="318" t="s">
        <v>350</v>
      </c>
      <c r="CJ45" s="327" t="s">
        <v>352</v>
      </c>
      <c r="CK45" s="321" t="s">
        <v>378</v>
      </c>
      <c r="CL45" s="349" t="s">
        <v>379</v>
      </c>
      <c r="CM45" s="82" t="s">
        <v>531</v>
      </c>
      <c r="CN45" s="2"/>
      <c r="CO45" s="2"/>
      <c r="CP45" s="97"/>
      <c r="CQ45" s="82" t="s">
        <v>361</v>
      </c>
      <c r="CR45" s="96"/>
      <c r="CS45" s="369" t="s">
        <v>548</v>
      </c>
      <c r="CT45" s="369"/>
      <c r="CU45" s="371" t="s">
        <v>520</v>
      </c>
      <c r="CV45" s="164" t="s">
        <v>1</v>
      </c>
      <c r="CW45" s="372" t="s">
        <v>3</v>
      </c>
      <c r="CX45" s="2"/>
      <c r="CY45" s="2"/>
      <c r="CZ45" s="2"/>
      <c r="DA45" s="401" t="s">
        <v>340</v>
      </c>
      <c r="DB45" s="402" t="s">
        <v>340</v>
      </c>
      <c r="DC45" s="315" t="s">
        <v>343</v>
      </c>
      <c r="DD45" s="324" t="s">
        <v>345</v>
      </c>
      <c r="DE45" s="315" t="s">
        <v>348</v>
      </c>
      <c r="DF45" s="324" t="s">
        <v>518</v>
      </c>
      <c r="DG45" s="318" t="s">
        <v>350</v>
      </c>
      <c r="DH45" s="327" t="s">
        <v>352</v>
      </c>
      <c r="DI45" s="321" t="s">
        <v>378</v>
      </c>
      <c r="DJ45" s="349" t="s">
        <v>379</v>
      </c>
      <c r="DK45" s="82" t="s">
        <v>531</v>
      </c>
      <c r="DL45" s="2"/>
      <c r="DM45" s="2"/>
      <c r="DN45" s="97"/>
      <c r="DO45" s="82" t="s">
        <v>361</v>
      </c>
      <c r="DP45" s="96"/>
      <c r="DQ45" s="369" t="s">
        <v>549</v>
      </c>
      <c r="DR45" s="369"/>
      <c r="DS45" s="371" t="s">
        <v>520</v>
      </c>
      <c r="DT45" s="164" t="s">
        <v>1</v>
      </c>
      <c r="DU45" s="372" t="s">
        <v>3</v>
      </c>
      <c r="DV45" s="2"/>
      <c r="DW45" s="2"/>
      <c r="DX45" s="2"/>
      <c r="DY45" s="401" t="s">
        <v>340</v>
      </c>
      <c r="DZ45" s="402" t="s">
        <v>340</v>
      </c>
      <c r="EA45" s="315" t="s">
        <v>343</v>
      </c>
      <c r="EB45" s="324" t="s">
        <v>345</v>
      </c>
      <c r="EC45" s="315" t="s">
        <v>348</v>
      </c>
      <c r="ED45" s="324" t="s">
        <v>518</v>
      </c>
      <c r="EE45" s="318" t="s">
        <v>350</v>
      </c>
      <c r="EF45" s="327" t="s">
        <v>352</v>
      </c>
      <c r="EG45" s="321" t="s">
        <v>378</v>
      </c>
      <c r="EH45" s="349" t="s">
        <v>379</v>
      </c>
      <c r="EI45" s="82" t="s">
        <v>531</v>
      </c>
      <c r="EJ45" s="2"/>
      <c r="EK45" s="2"/>
      <c r="EL45" s="97"/>
      <c r="EM45" s="82" t="s">
        <v>361</v>
      </c>
    </row>
    <row r="46" spans="1:143" x14ac:dyDescent="0.25">
      <c r="A46" s="403" t="s">
        <v>449</v>
      </c>
      <c r="B46" s="369"/>
      <c r="C46" s="101" t="s">
        <v>521</v>
      </c>
      <c r="D46" s="373" t="s">
        <v>6</v>
      </c>
      <c r="E46" s="374" t="s">
        <v>520</v>
      </c>
      <c r="F46" s="3"/>
      <c r="G46" s="3"/>
      <c r="H46" s="3"/>
      <c r="I46" s="316" t="s">
        <v>341</v>
      </c>
      <c r="J46" s="325" t="s">
        <v>341</v>
      </c>
      <c r="K46" s="316" t="s">
        <v>344</v>
      </c>
      <c r="L46" s="325" t="s">
        <v>346</v>
      </c>
      <c r="M46" s="316" t="s">
        <v>349</v>
      </c>
      <c r="N46" s="325" t="s">
        <v>353</v>
      </c>
      <c r="O46" s="319" t="s">
        <v>351</v>
      </c>
      <c r="P46" s="328" t="s">
        <v>353</v>
      </c>
      <c r="Q46" s="322" t="s">
        <v>351</v>
      </c>
      <c r="R46" s="348" t="s">
        <v>353</v>
      </c>
      <c r="S46" s="180" t="s">
        <v>533</v>
      </c>
      <c r="T46" s="4" t="s">
        <v>354</v>
      </c>
      <c r="U46" s="4" t="s">
        <v>356</v>
      </c>
      <c r="V46" s="4" t="s">
        <v>358</v>
      </c>
      <c r="W46" s="180" t="s">
        <v>332</v>
      </c>
      <c r="X46" s="258"/>
      <c r="Y46" s="399" t="s">
        <v>449</v>
      </c>
      <c r="Z46" s="369"/>
      <c r="AA46" s="101" t="s">
        <v>521</v>
      </c>
      <c r="AB46" s="373" t="s">
        <v>6</v>
      </c>
      <c r="AC46" s="374" t="s">
        <v>520</v>
      </c>
      <c r="AD46" s="3"/>
      <c r="AE46" s="3"/>
      <c r="AF46" s="3"/>
      <c r="AG46" s="316" t="s">
        <v>341</v>
      </c>
      <c r="AH46" s="325" t="s">
        <v>341</v>
      </c>
      <c r="AI46" s="316" t="s">
        <v>344</v>
      </c>
      <c r="AJ46" s="325" t="s">
        <v>346</v>
      </c>
      <c r="AK46" s="316" t="s">
        <v>349</v>
      </c>
      <c r="AL46" s="325" t="s">
        <v>353</v>
      </c>
      <c r="AM46" s="319" t="s">
        <v>351</v>
      </c>
      <c r="AN46" s="328" t="s">
        <v>353</v>
      </c>
      <c r="AO46" s="322" t="s">
        <v>351</v>
      </c>
      <c r="AP46" s="348" t="s">
        <v>353</v>
      </c>
      <c r="AQ46" s="180" t="s">
        <v>533</v>
      </c>
      <c r="AR46" s="4" t="s">
        <v>354</v>
      </c>
      <c r="AS46" s="4" t="s">
        <v>356</v>
      </c>
      <c r="AT46" s="4" t="s">
        <v>358</v>
      </c>
      <c r="AU46" s="180" t="s">
        <v>332</v>
      </c>
      <c r="AV46" s="96"/>
      <c r="AW46" s="399" t="s">
        <v>449</v>
      </c>
      <c r="AX46" s="369"/>
      <c r="AY46" s="101" t="s">
        <v>521</v>
      </c>
      <c r="AZ46" s="373" t="s">
        <v>6</v>
      </c>
      <c r="BA46" s="374" t="s">
        <v>520</v>
      </c>
      <c r="BB46" s="3"/>
      <c r="BC46" s="3"/>
      <c r="BD46" s="3"/>
      <c r="BE46" s="316" t="s">
        <v>341</v>
      </c>
      <c r="BF46" s="325" t="s">
        <v>341</v>
      </c>
      <c r="BG46" s="316" t="s">
        <v>344</v>
      </c>
      <c r="BH46" s="325" t="s">
        <v>346</v>
      </c>
      <c r="BI46" s="316" t="s">
        <v>349</v>
      </c>
      <c r="BJ46" s="325" t="s">
        <v>353</v>
      </c>
      <c r="BK46" s="319" t="s">
        <v>351</v>
      </c>
      <c r="BL46" s="328" t="s">
        <v>353</v>
      </c>
      <c r="BM46" s="322" t="s">
        <v>351</v>
      </c>
      <c r="BN46" s="348" t="s">
        <v>353</v>
      </c>
      <c r="BO46" s="180" t="s">
        <v>533</v>
      </c>
      <c r="BP46" s="4" t="s">
        <v>354</v>
      </c>
      <c r="BQ46" s="4" t="s">
        <v>356</v>
      </c>
      <c r="BR46" s="4" t="s">
        <v>358</v>
      </c>
      <c r="BS46" s="180" t="s">
        <v>332</v>
      </c>
      <c r="BT46" s="96"/>
      <c r="BU46" s="369" t="s">
        <v>496</v>
      </c>
      <c r="BV46" s="369"/>
      <c r="BW46" s="101" t="s">
        <v>521</v>
      </c>
      <c r="BX46" s="373" t="s">
        <v>6</v>
      </c>
      <c r="BY46" s="374" t="s">
        <v>520</v>
      </c>
      <c r="BZ46" s="3"/>
      <c r="CA46" s="3"/>
      <c r="CB46" s="3"/>
      <c r="CC46" s="316" t="s">
        <v>341</v>
      </c>
      <c r="CD46" s="325" t="s">
        <v>341</v>
      </c>
      <c r="CE46" s="316" t="s">
        <v>344</v>
      </c>
      <c r="CF46" s="325" t="s">
        <v>346</v>
      </c>
      <c r="CG46" s="316" t="s">
        <v>349</v>
      </c>
      <c r="CH46" s="325" t="s">
        <v>353</v>
      </c>
      <c r="CI46" s="319" t="s">
        <v>351</v>
      </c>
      <c r="CJ46" s="328" t="s">
        <v>353</v>
      </c>
      <c r="CK46" s="322" t="s">
        <v>351</v>
      </c>
      <c r="CL46" s="348" t="s">
        <v>353</v>
      </c>
      <c r="CM46" s="180" t="s">
        <v>533</v>
      </c>
      <c r="CN46" s="4" t="s">
        <v>354</v>
      </c>
      <c r="CO46" s="4" t="s">
        <v>356</v>
      </c>
      <c r="CP46" s="4" t="s">
        <v>358</v>
      </c>
      <c r="CQ46" s="180" t="s">
        <v>332</v>
      </c>
      <c r="CR46" s="96"/>
      <c r="CS46" s="399" t="s">
        <v>449</v>
      </c>
      <c r="CT46" s="369"/>
      <c r="CU46" s="101" t="s">
        <v>521</v>
      </c>
      <c r="CV46" s="373" t="s">
        <v>6</v>
      </c>
      <c r="CW46" s="374" t="s">
        <v>520</v>
      </c>
      <c r="CX46" s="3"/>
      <c r="CY46" s="3"/>
      <c r="CZ46" s="3"/>
      <c r="DA46" s="316" t="s">
        <v>341</v>
      </c>
      <c r="DB46" s="325" t="s">
        <v>341</v>
      </c>
      <c r="DC46" s="316" t="s">
        <v>344</v>
      </c>
      <c r="DD46" s="325" t="s">
        <v>346</v>
      </c>
      <c r="DE46" s="316" t="s">
        <v>349</v>
      </c>
      <c r="DF46" s="325" t="s">
        <v>353</v>
      </c>
      <c r="DG46" s="319" t="s">
        <v>351</v>
      </c>
      <c r="DH46" s="328" t="s">
        <v>353</v>
      </c>
      <c r="DI46" s="322" t="s">
        <v>351</v>
      </c>
      <c r="DJ46" s="348" t="s">
        <v>353</v>
      </c>
      <c r="DK46" s="180" t="s">
        <v>533</v>
      </c>
      <c r="DL46" s="4" t="s">
        <v>354</v>
      </c>
      <c r="DM46" s="4" t="s">
        <v>356</v>
      </c>
      <c r="DN46" s="4" t="s">
        <v>358</v>
      </c>
      <c r="DO46" s="180" t="s">
        <v>332</v>
      </c>
      <c r="DP46" s="96"/>
      <c r="DQ46" s="369" t="s">
        <v>550</v>
      </c>
      <c r="DR46" s="369"/>
      <c r="DS46" s="101" t="s">
        <v>521</v>
      </c>
      <c r="DT46" s="373" t="s">
        <v>6</v>
      </c>
      <c r="DU46" s="374" t="s">
        <v>520</v>
      </c>
      <c r="DV46" s="3"/>
      <c r="DW46" s="3"/>
      <c r="DX46" s="3"/>
      <c r="DY46" s="316" t="s">
        <v>341</v>
      </c>
      <c r="DZ46" s="325" t="s">
        <v>341</v>
      </c>
      <c r="EA46" s="316" t="s">
        <v>344</v>
      </c>
      <c r="EB46" s="325" t="s">
        <v>346</v>
      </c>
      <c r="EC46" s="316" t="s">
        <v>349</v>
      </c>
      <c r="ED46" s="325" t="s">
        <v>353</v>
      </c>
      <c r="EE46" s="319" t="s">
        <v>351</v>
      </c>
      <c r="EF46" s="328" t="s">
        <v>353</v>
      </c>
      <c r="EG46" s="322" t="s">
        <v>351</v>
      </c>
      <c r="EH46" s="348" t="s">
        <v>353</v>
      </c>
      <c r="EI46" s="180" t="s">
        <v>533</v>
      </c>
      <c r="EJ46" s="4" t="s">
        <v>354</v>
      </c>
      <c r="EK46" s="4" t="s">
        <v>356</v>
      </c>
      <c r="EL46" s="4" t="s">
        <v>358</v>
      </c>
      <c r="EM46" s="180" t="s">
        <v>332</v>
      </c>
    </row>
    <row r="47" spans="1:143" x14ac:dyDescent="0.25">
      <c r="A47" s="369"/>
      <c r="B47" s="369"/>
      <c r="C47" s="101" t="s">
        <v>534</v>
      </c>
      <c r="D47" s="373" t="s">
        <v>7</v>
      </c>
      <c r="E47" s="374" t="s">
        <v>521</v>
      </c>
      <c r="F47" s="3"/>
      <c r="G47" s="3"/>
      <c r="H47" s="3"/>
      <c r="I47" s="316" t="s">
        <v>332</v>
      </c>
      <c r="J47" s="325" t="s">
        <v>342</v>
      </c>
      <c r="K47" s="316" t="s">
        <v>5</v>
      </c>
      <c r="L47" s="325" t="s">
        <v>347</v>
      </c>
      <c r="M47" s="316" t="s">
        <v>347</v>
      </c>
      <c r="N47" s="325" t="s">
        <v>5</v>
      </c>
      <c r="O47" s="319" t="s">
        <v>5</v>
      </c>
      <c r="P47" s="328" t="s">
        <v>5</v>
      </c>
      <c r="Q47" s="322" t="s">
        <v>5</v>
      </c>
      <c r="R47" s="348" t="s">
        <v>5</v>
      </c>
      <c r="S47" s="180" t="s">
        <v>535</v>
      </c>
      <c r="T47" s="4" t="s">
        <v>355</v>
      </c>
      <c r="U47" s="4" t="s">
        <v>355</v>
      </c>
      <c r="V47" s="4" t="s">
        <v>359</v>
      </c>
      <c r="W47" s="180" t="s">
        <v>528</v>
      </c>
      <c r="X47" s="258"/>
      <c r="Y47" s="369"/>
      <c r="Z47" s="369"/>
      <c r="AA47" s="101" t="s">
        <v>534</v>
      </c>
      <c r="AB47" s="373" t="s">
        <v>7</v>
      </c>
      <c r="AC47" s="374" t="s">
        <v>521</v>
      </c>
      <c r="AD47" s="3"/>
      <c r="AE47" s="3"/>
      <c r="AF47" s="3"/>
      <c r="AG47" s="316" t="s">
        <v>332</v>
      </c>
      <c r="AH47" s="325" t="s">
        <v>342</v>
      </c>
      <c r="AI47" s="316" t="s">
        <v>5</v>
      </c>
      <c r="AJ47" s="325" t="s">
        <v>347</v>
      </c>
      <c r="AK47" s="316" t="s">
        <v>347</v>
      </c>
      <c r="AL47" s="325" t="s">
        <v>5</v>
      </c>
      <c r="AM47" s="319" t="s">
        <v>5</v>
      </c>
      <c r="AN47" s="328" t="s">
        <v>5</v>
      </c>
      <c r="AO47" s="322" t="s">
        <v>5</v>
      </c>
      <c r="AP47" s="348" t="s">
        <v>5</v>
      </c>
      <c r="AQ47" s="180" t="s">
        <v>535</v>
      </c>
      <c r="AR47" s="4" t="s">
        <v>355</v>
      </c>
      <c r="AS47" s="4" t="s">
        <v>355</v>
      </c>
      <c r="AT47" s="4" t="s">
        <v>359</v>
      </c>
      <c r="AU47" s="180" t="s">
        <v>528</v>
      </c>
      <c r="AV47" s="96"/>
      <c r="AW47" s="369"/>
      <c r="AX47" s="369"/>
      <c r="AY47" s="101" t="s">
        <v>534</v>
      </c>
      <c r="AZ47" s="373" t="s">
        <v>7</v>
      </c>
      <c r="BA47" s="374" t="s">
        <v>521</v>
      </c>
      <c r="BB47" s="3"/>
      <c r="BC47" s="3"/>
      <c r="BD47" s="3"/>
      <c r="BE47" s="316" t="s">
        <v>332</v>
      </c>
      <c r="BF47" s="325" t="s">
        <v>342</v>
      </c>
      <c r="BG47" s="316" t="s">
        <v>5</v>
      </c>
      <c r="BH47" s="325" t="s">
        <v>347</v>
      </c>
      <c r="BI47" s="316" t="s">
        <v>347</v>
      </c>
      <c r="BJ47" s="325" t="s">
        <v>5</v>
      </c>
      <c r="BK47" s="319" t="s">
        <v>5</v>
      </c>
      <c r="BL47" s="328" t="s">
        <v>5</v>
      </c>
      <c r="BM47" s="322" t="s">
        <v>5</v>
      </c>
      <c r="BN47" s="348" t="s">
        <v>5</v>
      </c>
      <c r="BO47" s="180" t="s">
        <v>535</v>
      </c>
      <c r="BP47" s="4" t="s">
        <v>355</v>
      </c>
      <c r="BQ47" s="4" t="s">
        <v>355</v>
      </c>
      <c r="BR47" s="4" t="s">
        <v>359</v>
      </c>
      <c r="BS47" s="180" t="s">
        <v>528</v>
      </c>
      <c r="BT47" s="96"/>
      <c r="BU47" s="399" t="s">
        <v>449</v>
      </c>
      <c r="BV47" s="369"/>
      <c r="BW47" s="101" t="s">
        <v>534</v>
      </c>
      <c r="BX47" s="373" t="s">
        <v>7</v>
      </c>
      <c r="BY47" s="374" t="s">
        <v>521</v>
      </c>
      <c r="BZ47" s="3"/>
      <c r="CA47" s="3"/>
      <c r="CB47" s="3"/>
      <c r="CC47" s="316" t="s">
        <v>332</v>
      </c>
      <c r="CD47" s="325" t="s">
        <v>342</v>
      </c>
      <c r="CE47" s="316" t="s">
        <v>5</v>
      </c>
      <c r="CF47" s="325" t="s">
        <v>347</v>
      </c>
      <c r="CG47" s="316" t="s">
        <v>347</v>
      </c>
      <c r="CH47" s="325" t="s">
        <v>5</v>
      </c>
      <c r="CI47" s="319" t="s">
        <v>5</v>
      </c>
      <c r="CJ47" s="328" t="s">
        <v>5</v>
      </c>
      <c r="CK47" s="322" t="s">
        <v>5</v>
      </c>
      <c r="CL47" s="348" t="s">
        <v>5</v>
      </c>
      <c r="CM47" s="180" t="s">
        <v>535</v>
      </c>
      <c r="CN47" s="4" t="s">
        <v>355</v>
      </c>
      <c r="CO47" s="4" t="s">
        <v>355</v>
      </c>
      <c r="CP47" s="4" t="s">
        <v>359</v>
      </c>
      <c r="CQ47" s="180" t="s">
        <v>528</v>
      </c>
      <c r="CR47" s="96"/>
      <c r="CS47" s="369"/>
      <c r="CT47" s="369"/>
      <c r="CU47" s="101" t="s">
        <v>534</v>
      </c>
      <c r="CV47" s="373" t="s">
        <v>7</v>
      </c>
      <c r="CW47" s="374" t="s">
        <v>521</v>
      </c>
      <c r="CX47" s="3"/>
      <c r="CY47" s="3"/>
      <c r="CZ47" s="3"/>
      <c r="DA47" s="316" t="s">
        <v>332</v>
      </c>
      <c r="DB47" s="325" t="s">
        <v>342</v>
      </c>
      <c r="DC47" s="316" t="s">
        <v>5</v>
      </c>
      <c r="DD47" s="325" t="s">
        <v>347</v>
      </c>
      <c r="DE47" s="316" t="s">
        <v>347</v>
      </c>
      <c r="DF47" s="325" t="s">
        <v>5</v>
      </c>
      <c r="DG47" s="319" t="s">
        <v>5</v>
      </c>
      <c r="DH47" s="328" t="s">
        <v>5</v>
      </c>
      <c r="DI47" s="322" t="s">
        <v>5</v>
      </c>
      <c r="DJ47" s="348" t="s">
        <v>5</v>
      </c>
      <c r="DK47" s="180" t="s">
        <v>535</v>
      </c>
      <c r="DL47" s="4" t="s">
        <v>355</v>
      </c>
      <c r="DM47" s="4" t="s">
        <v>355</v>
      </c>
      <c r="DN47" s="4" t="s">
        <v>359</v>
      </c>
      <c r="DO47" s="180" t="s">
        <v>528</v>
      </c>
      <c r="DP47" s="96"/>
      <c r="DQ47" s="375" t="s">
        <v>449</v>
      </c>
      <c r="DR47" s="369"/>
      <c r="DS47" s="101" t="s">
        <v>534</v>
      </c>
      <c r="DT47" s="373" t="s">
        <v>7</v>
      </c>
      <c r="DU47" s="374" t="s">
        <v>521</v>
      </c>
      <c r="DV47" s="3"/>
      <c r="DW47" s="3"/>
      <c r="DX47" s="3"/>
      <c r="DY47" s="316" t="s">
        <v>332</v>
      </c>
      <c r="DZ47" s="325" t="s">
        <v>342</v>
      </c>
      <c r="EA47" s="316" t="s">
        <v>5</v>
      </c>
      <c r="EB47" s="325" t="s">
        <v>347</v>
      </c>
      <c r="EC47" s="316" t="s">
        <v>347</v>
      </c>
      <c r="ED47" s="325" t="s">
        <v>5</v>
      </c>
      <c r="EE47" s="319" t="s">
        <v>5</v>
      </c>
      <c r="EF47" s="328" t="s">
        <v>5</v>
      </c>
      <c r="EG47" s="322" t="s">
        <v>5</v>
      </c>
      <c r="EH47" s="348" t="s">
        <v>5</v>
      </c>
      <c r="EI47" s="180" t="s">
        <v>535</v>
      </c>
      <c r="EJ47" s="4" t="s">
        <v>355</v>
      </c>
      <c r="EK47" s="4" t="s">
        <v>355</v>
      </c>
      <c r="EL47" s="4" t="s">
        <v>359</v>
      </c>
      <c r="EM47" s="180" t="s">
        <v>528</v>
      </c>
    </row>
    <row r="48" spans="1:143" x14ac:dyDescent="0.25">
      <c r="A48" s="369"/>
      <c r="B48" s="369"/>
      <c r="C48" s="101" t="s">
        <v>524</v>
      </c>
      <c r="D48" s="376"/>
      <c r="E48" s="102" t="s">
        <v>8</v>
      </c>
      <c r="F48" s="4" t="s">
        <v>327</v>
      </c>
      <c r="G48" s="4" t="s">
        <v>327</v>
      </c>
      <c r="H48" s="4" t="s">
        <v>330</v>
      </c>
      <c r="I48" s="316">
        <v>0</v>
      </c>
      <c r="J48" s="325">
        <v>0</v>
      </c>
      <c r="K48" s="316">
        <v>1</v>
      </c>
      <c r="L48" s="325">
        <v>-1</v>
      </c>
      <c r="M48" s="316">
        <v>2</v>
      </c>
      <c r="N48" s="325">
        <v>-2</v>
      </c>
      <c r="O48" s="319">
        <v>3</v>
      </c>
      <c r="P48" s="328">
        <v>-3</v>
      </c>
      <c r="Q48" s="322">
        <v>4</v>
      </c>
      <c r="R48" s="348">
        <v>-4</v>
      </c>
      <c r="S48" s="180" t="s">
        <v>519</v>
      </c>
      <c r="T48" s="4" t="s">
        <v>357</v>
      </c>
      <c r="U48" s="4" t="s">
        <v>357</v>
      </c>
      <c r="V48" s="4" t="s">
        <v>360</v>
      </c>
      <c r="W48" s="180" t="s">
        <v>457</v>
      </c>
      <c r="X48" s="31"/>
      <c r="Y48" s="369"/>
      <c r="Z48" s="369"/>
      <c r="AA48" s="101" t="s">
        <v>524</v>
      </c>
      <c r="AB48" s="376"/>
      <c r="AC48" s="102" t="s">
        <v>8</v>
      </c>
      <c r="AD48" s="4" t="s">
        <v>327</v>
      </c>
      <c r="AE48" s="4" t="s">
        <v>327</v>
      </c>
      <c r="AF48" s="4" t="s">
        <v>330</v>
      </c>
      <c r="AG48" s="316">
        <v>0</v>
      </c>
      <c r="AH48" s="325">
        <v>0</v>
      </c>
      <c r="AI48" s="316">
        <v>1</v>
      </c>
      <c r="AJ48" s="325">
        <v>-1</v>
      </c>
      <c r="AK48" s="316">
        <v>2</v>
      </c>
      <c r="AL48" s="325">
        <v>-2</v>
      </c>
      <c r="AM48" s="319">
        <v>3</v>
      </c>
      <c r="AN48" s="328">
        <v>-3</v>
      </c>
      <c r="AO48" s="322">
        <v>4</v>
      </c>
      <c r="AP48" s="348">
        <v>-4</v>
      </c>
      <c r="AQ48" s="180" t="s">
        <v>519</v>
      </c>
      <c r="AR48" s="4" t="s">
        <v>357</v>
      </c>
      <c r="AS48" s="4" t="s">
        <v>357</v>
      </c>
      <c r="AT48" s="4" t="s">
        <v>360</v>
      </c>
      <c r="AU48" s="180" t="s">
        <v>457</v>
      </c>
      <c r="AV48" s="96"/>
      <c r="AW48" s="369"/>
      <c r="AX48" s="369"/>
      <c r="AY48" s="101" t="s">
        <v>524</v>
      </c>
      <c r="AZ48" s="376"/>
      <c r="BA48" s="102" t="s">
        <v>8</v>
      </c>
      <c r="BB48" s="4" t="s">
        <v>327</v>
      </c>
      <c r="BC48" s="4" t="s">
        <v>327</v>
      </c>
      <c r="BD48" s="4" t="s">
        <v>330</v>
      </c>
      <c r="BE48" s="316">
        <v>0</v>
      </c>
      <c r="BF48" s="325">
        <v>0</v>
      </c>
      <c r="BG48" s="316">
        <v>1</v>
      </c>
      <c r="BH48" s="325">
        <v>-1</v>
      </c>
      <c r="BI48" s="316">
        <v>2</v>
      </c>
      <c r="BJ48" s="325">
        <v>-2</v>
      </c>
      <c r="BK48" s="319">
        <v>3</v>
      </c>
      <c r="BL48" s="328">
        <v>-3</v>
      </c>
      <c r="BM48" s="322">
        <v>4</v>
      </c>
      <c r="BN48" s="348">
        <v>-4</v>
      </c>
      <c r="BO48" s="180" t="s">
        <v>519</v>
      </c>
      <c r="BP48" s="4" t="s">
        <v>357</v>
      </c>
      <c r="BQ48" s="4" t="s">
        <v>357</v>
      </c>
      <c r="BR48" s="4" t="s">
        <v>360</v>
      </c>
      <c r="BS48" s="180" t="s">
        <v>457</v>
      </c>
      <c r="BT48" s="96"/>
      <c r="BU48" s="369"/>
      <c r="BV48" s="369"/>
      <c r="BW48" s="101" t="s">
        <v>524</v>
      </c>
      <c r="BX48" s="376"/>
      <c r="BY48" s="102" t="s">
        <v>8</v>
      </c>
      <c r="BZ48" s="4" t="s">
        <v>327</v>
      </c>
      <c r="CA48" s="4" t="s">
        <v>327</v>
      </c>
      <c r="CB48" s="4" t="s">
        <v>330</v>
      </c>
      <c r="CC48" s="316">
        <v>0</v>
      </c>
      <c r="CD48" s="325">
        <v>0</v>
      </c>
      <c r="CE48" s="316">
        <v>1</v>
      </c>
      <c r="CF48" s="325">
        <v>-1</v>
      </c>
      <c r="CG48" s="316">
        <v>2</v>
      </c>
      <c r="CH48" s="325">
        <v>-2</v>
      </c>
      <c r="CI48" s="319">
        <v>3</v>
      </c>
      <c r="CJ48" s="328">
        <v>-3</v>
      </c>
      <c r="CK48" s="322">
        <v>4</v>
      </c>
      <c r="CL48" s="348">
        <v>-4</v>
      </c>
      <c r="CM48" s="180" t="s">
        <v>519</v>
      </c>
      <c r="CN48" s="4" t="s">
        <v>357</v>
      </c>
      <c r="CO48" s="4" t="s">
        <v>357</v>
      </c>
      <c r="CP48" s="4" t="s">
        <v>360</v>
      </c>
      <c r="CQ48" s="180" t="s">
        <v>457</v>
      </c>
      <c r="CR48" s="96"/>
      <c r="CS48" s="369"/>
      <c r="CT48" s="369"/>
      <c r="CU48" s="101" t="s">
        <v>524</v>
      </c>
      <c r="CV48" s="376"/>
      <c r="CW48" s="102" t="s">
        <v>8</v>
      </c>
      <c r="CX48" s="4" t="s">
        <v>327</v>
      </c>
      <c r="CY48" s="4" t="s">
        <v>327</v>
      </c>
      <c r="CZ48" s="4" t="s">
        <v>330</v>
      </c>
      <c r="DA48" s="316">
        <v>0</v>
      </c>
      <c r="DB48" s="325">
        <v>0</v>
      </c>
      <c r="DC48" s="316">
        <v>1</v>
      </c>
      <c r="DD48" s="325">
        <v>-1</v>
      </c>
      <c r="DE48" s="316">
        <v>2</v>
      </c>
      <c r="DF48" s="325">
        <v>-2</v>
      </c>
      <c r="DG48" s="319">
        <v>3</v>
      </c>
      <c r="DH48" s="328">
        <v>-3</v>
      </c>
      <c r="DI48" s="322">
        <v>4</v>
      </c>
      <c r="DJ48" s="348">
        <v>-4</v>
      </c>
      <c r="DK48" s="180" t="s">
        <v>519</v>
      </c>
      <c r="DL48" s="4" t="s">
        <v>357</v>
      </c>
      <c r="DM48" s="4" t="s">
        <v>357</v>
      </c>
      <c r="DN48" s="4" t="s">
        <v>360</v>
      </c>
      <c r="DO48" s="180" t="s">
        <v>457</v>
      </c>
      <c r="DP48" s="96"/>
      <c r="DQ48" s="369"/>
      <c r="DR48" s="369"/>
      <c r="DS48" s="101" t="s">
        <v>524</v>
      </c>
      <c r="DT48" s="376"/>
      <c r="DU48" s="102" t="s">
        <v>8</v>
      </c>
      <c r="DV48" s="4" t="s">
        <v>327</v>
      </c>
      <c r="DW48" s="4" t="s">
        <v>327</v>
      </c>
      <c r="DX48" s="4" t="s">
        <v>330</v>
      </c>
      <c r="DY48" s="316">
        <v>0</v>
      </c>
      <c r="DZ48" s="325">
        <v>0</v>
      </c>
      <c r="EA48" s="316">
        <v>1</v>
      </c>
      <c r="EB48" s="325">
        <v>-1</v>
      </c>
      <c r="EC48" s="316">
        <v>2</v>
      </c>
      <c r="ED48" s="325">
        <v>-2</v>
      </c>
      <c r="EE48" s="319">
        <v>3</v>
      </c>
      <c r="EF48" s="328">
        <v>-3</v>
      </c>
      <c r="EG48" s="322">
        <v>4</v>
      </c>
      <c r="EH48" s="348">
        <v>-4</v>
      </c>
      <c r="EI48" s="180" t="s">
        <v>519</v>
      </c>
      <c r="EJ48" s="4" t="s">
        <v>357</v>
      </c>
      <c r="EK48" s="4" t="s">
        <v>357</v>
      </c>
      <c r="EL48" s="4" t="s">
        <v>360</v>
      </c>
      <c r="EM48" s="180" t="s">
        <v>457</v>
      </c>
    </row>
    <row r="49" spans="1:143" ht="15.75" thickBot="1" x14ac:dyDescent="0.3">
      <c r="A49" s="312" t="s">
        <v>14</v>
      </c>
      <c r="B49" s="313" t="s">
        <v>15</v>
      </c>
      <c r="C49" s="230" t="s">
        <v>542</v>
      </c>
      <c r="D49" s="380" t="s">
        <v>12</v>
      </c>
      <c r="E49" s="397" t="s">
        <v>543</v>
      </c>
      <c r="F49" s="228" t="s">
        <v>328</v>
      </c>
      <c r="G49" s="228" t="s">
        <v>329</v>
      </c>
      <c r="H49" s="228" t="s">
        <v>331</v>
      </c>
      <c r="I49" s="317" t="s">
        <v>332</v>
      </c>
      <c r="J49" s="326" t="s">
        <v>333</v>
      </c>
      <c r="K49" s="317" t="s">
        <v>332</v>
      </c>
      <c r="L49" s="326" t="s">
        <v>333</v>
      </c>
      <c r="M49" s="317" t="s">
        <v>332</v>
      </c>
      <c r="N49" s="326" t="s">
        <v>333</v>
      </c>
      <c r="O49" s="320" t="s">
        <v>332</v>
      </c>
      <c r="P49" s="329" t="s">
        <v>333</v>
      </c>
      <c r="Q49" s="323" t="s">
        <v>332</v>
      </c>
      <c r="R49" s="350" t="s">
        <v>333</v>
      </c>
      <c r="S49" s="381">
        <v>42014</v>
      </c>
      <c r="T49" s="228" t="s">
        <v>328</v>
      </c>
      <c r="U49" s="228" t="s">
        <v>329</v>
      </c>
      <c r="V49" s="228" t="s">
        <v>355</v>
      </c>
      <c r="W49" s="230" t="s">
        <v>528</v>
      </c>
      <c r="X49" s="31"/>
      <c r="Y49" s="312" t="s">
        <v>14</v>
      </c>
      <c r="Z49" s="313" t="s">
        <v>15</v>
      </c>
      <c r="AA49" s="230" t="s">
        <v>542</v>
      </c>
      <c r="AB49" s="380" t="s">
        <v>12</v>
      </c>
      <c r="AC49" s="397" t="s">
        <v>543</v>
      </c>
      <c r="AD49" s="228" t="s">
        <v>328</v>
      </c>
      <c r="AE49" s="228" t="s">
        <v>329</v>
      </c>
      <c r="AF49" s="228" t="s">
        <v>331</v>
      </c>
      <c r="AG49" s="317" t="s">
        <v>332</v>
      </c>
      <c r="AH49" s="326" t="s">
        <v>333</v>
      </c>
      <c r="AI49" s="317" t="s">
        <v>332</v>
      </c>
      <c r="AJ49" s="326" t="s">
        <v>333</v>
      </c>
      <c r="AK49" s="317" t="s">
        <v>332</v>
      </c>
      <c r="AL49" s="326" t="s">
        <v>333</v>
      </c>
      <c r="AM49" s="320" t="s">
        <v>332</v>
      </c>
      <c r="AN49" s="329" t="s">
        <v>333</v>
      </c>
      <c r="AO49" s="323" t="s">
        <v>332</v>
      </c>
      <c r="AP49" s="350" t="s">
        <v>333</v>
      </c>
      <c r="AQ49" s="381">
        <v>42014</v>
      </c>
      <c r="AR49" s="228" t="s">
        <v>328</v>
      </c>
      <c r="AS49" s="228" t="s">
        <v>329</v>
      </c>
      <c r="AT49" s="228" t="s">
        <v>355</v>
      </c>
      <c r="AU49" s="230" t="s">
        <v>528</v>
      </c>
      <c r="AV49" s="96"/>
      <c r="AW49" s="312" t="s">
        <v>14</v>
      </c>
      <c r="AX49" s="313" t="s">
        <v>15</v>
      </c>
      <c r="AY49" s="230" t="s">
        <v>542</v>
      </c>
      <c r="AZ49" s="380" t="s">
        <v>12</v>
      </c>
      <c r="BA49" s="397" t="s">
        <v>543</v>
      </c>
      <c r="BB49" s="228" t="s">
        <v>328</v>
      </c>
      <c r="BC49" s="228" t="s">
        <v>329</v>
      </c>
      <c r="BD49" s="228" t="s">
        <v>331</v>
      </c>
      <c r="BE49" s="317" t="s">
        <v>332</v>
      </c>
      <c r="BF49" s="326" t="s">
        <v>333</v>
      </c>
      <c r="BG49" s="317" t="s">
        <v>332</v>
      </c>
      <c r="BH49" s="326" t="s">
        <v>333</v>
      </c>
      <c r="BI49" s="317" t="s">
        <v>332</v>
      </c>
      <c r="BJ49" s="326" t="s">
        <v>333</v>
      </c>
      <c r="BK49" s="320" t="s">
        <v>332</v>
      </c>
      <c r="BL49" s="329" t="s">
        <v>333</v>
      </c>
      <c r="BM49" s="323" t="s">
        <v>332</v>
      </c>
      <c r="BN49" s="350" t="s">
        <v>333</v>
      </c>
      <c r="BO49" s="381">
        <v>42014</v>
      </c>
      <c r="BP49" s="228" t="s">
        <v>328</v>
      </c>
      <c r="BQ49" s="228" t="s">
        <v>329</v>
      </c>
      <c r="BR49" s="228" t="s">
        <v>355</v>
      </c>
      <c r="BS49" s="230" t="s">
        <v>528</v>
      </c>
      <c r="BT49" s="96"/>
      <c r="BU49" s="352" t="s">
        <v>14</v>
      </c>
      <c r="BV49" s="404" t="s">
        <v>15</v>
      </c>
      <c r="BW49" s="230" t="s">
        <v>542</v>
      </c>
      <c r="BX49" s="380" t="s">
        <v>12</v>
      </c>
      <c r="BY49" s="397" t="s">
        <v>543</v>
      </c>
      <c r="BZ49" s="228" t="s">
        <v>328</v>
      </c>
      <c r="CA49" s="228" t="s">
        <v>329</v>
      </c>
      <c r="CB49" s="228" t="s">
        <v>331</v>
      </c>
      <c r="CC49" s="317" t="s">
        <v>332</v>
      </c>
      <c r="CD49" s="326" t="s">
        <v>333</v>
      </c>
      <c r="CE49" s="317" t="s">
        <v>332</v>
      </c>
      <c r="CF49" s="326" t="s">
        <v>333</v>
      </c>
      <c r="CG49" s="317" t="s">
        <v>332</v>
      </c>
      <c r="CH49" s="326" t="s">
        <v>333</v>
      </c>
      <c r="CI49" s="320" t="s">
        <v>332</v>
      </c>
      <c r="CJ49" s="329" t="s">
        <v>333</v>
      </c>
      <c r="CK49" s="323" t="s">
        <v>332</v>
      </c>
      <c r="CL49" s="350" t="s">
        <v>333</v>
      </c>
      <c r="CM49" s="381">
        <v>42014</v>
      </c>
      <c r="CN49" s="228" t="s">
        <v>328</v>
      </c>
      <c r="CO49" s="228" t="s">
        <v>329</v>
      </c>
      <c r="CP49" s="228" t="s">
        <v>355</v>
      </c>
      <c r="CQ49" s="230" t="s">
        <v>528</v>
      </c>
      <c r="CR49" s="96"/>
      <c r="CS49" s="312" t="s">
        <v>14</v>
      </c>
      <c r="CT49" s="313" t="s">
        <v>15</v>
      </c>
      <c r="CU49" s="230" t="s">
        <v>542</v>
      </c>
      <c r="CV49" s="380" t="s">
        <v>12</v>
      </c>
      <c r="CW49" s="397" t="s">
        <v>543</v>
      </c>
      <c r="CX49" s="228" t="s">
        <v>328</v>
      </c>
      <c r="CY49" s="228" t="s">
        <v>329</v>
      </c>
      <c r="CZ49" s="228" t="s">
        <v>331</v>
      </c>
      <c r="DA49" s="317" t="s">
        <v>332</v>
      </c>
      <c r="DB49" s="326" t="s">
        <v>333</v>
      </c>
      <c r="DC49" s="317" t="s">
        <v>332</v>
      </c>
      <c r="DD49" s="326" t="s">
        <v>333</v>
      </c>
      <c r="DE49" s="317" t="s">
        <v>332</v>
      </c>
      <c r="DF49" s="326" t="s">
        <v>333</v>
      </c>
      <c r="DG49" s="320" t="s">
        <v>332</v>
      </c>
      <c r="DH49" s="329" t="s">
        <v>333</v>
      </c>
      <c r="DI49" s="323" t="s">
        <v>332</v>
      </c>
      <c r="DJ49" s="350" t="s">
        <v>333</v>
      </c>
      <c r="DK49" s="381">
        <v>42014</v>
      </c>
      <c r="DL49" s="228" t="s">
        <v>328</v>
      </c>
      <c r="DM49" s="228" t="s">
        <v>329</v>
      </c>
      <c r="DN49" s="228" t="s">
        <v>355</v>
      </c>
      <c r="DO49" s="230" t="s">
        <v>528</v>
      </c>
      <c r="DP49" s="96"/>
      <c r="DQ49" s="377" t="s">
        <v>14</v>
      </c>
      <c r="DR49" s="353" t="s">
        <v>15</v>
      </c>
      <c r="DS49" s="230" t="s">
        <v>542</v>
      </c>
      <c r="DT49" s="380" t="s">
        <v>12</v>
      </c>
      <c r="DU49" s="397" t="s">
        <v>543</v>
      </c>
      <c r="DV49" s="228" t="s">
        <v>328</v>
      </c>
      <c r="DW49" s="228" t="s">
        <v>329</v>
      </c>
      <c r="DX49" s="228" t="s">
        <v>331</v>
      </c>
      <c r="DY49" s="317" t="s">
        <v>332</v>
      </c>
      <c r="DZ49" s="326" t="s">
        <v>333</v>
      </c>
      <c r="EA49" s="317" t="s">
        <v>332</v>
      </c>
      <c r="EB49" s="326" t="s">
        <v>333</v>
      </c>
      <c r="EC49" s="317" t="s">
        <v>332</v>
      </c>
      <c r="ED49" s="326" t="s">
        <v>333</v>
      </c>
      <c r="EE49" s="320" t="s">
        <v>332</v>
      </c>
      <c r="EF49" s="329" t="s">
        <v>333</v>
      </c>
      <c r="EG49" s="323" t="s">
        <v>332</v>
      </c>
      <c r="EH49" s="350" t="s">
        <v>333</v>
      </c>
      <c r="EI49" s="381">
        <v>42014</v>
      </c>
      <c r="EJ49" s="228" t="s">
        <v>328</v>
      </c>
      <c r="EK49" s="228" t="s">
        <v>329</v>
      </c>
      <c r="EL49" s="228" t="s">
        <v>355</v>
      </c>
      <c r="EM49" s="230" t="s">
        <v>528</v>
      </c>
    </row>
    <row r="50" spans="1:143" ht="18.75" x14ac:dyDescent="0.3">
      <c r="A50" s="105" t="s">
        <v>391</v>
      </c>
      <c r="B50" s="106" t="s">
        <v>90</v>
      </c>
      <c r="C50" s="154">
        <v>0.45870000000000033</v>
      </c>
      <c r="D50" s="121">
        <v>4</v>
      </c>
      <c r="E50" s="169">
        <v>1.8348000000000013</v>
      </c>
      <c r="F50" s="41">
        <v>1</v>
      </c>
      <c r="G50" s="140">
        <v>16</v>
      </c>
      <c r="H50" s="140">
        <f t="shared" si="3"/>
        <v>6.25E-2</v>
      </c>
      <c r="I50" s="140">
        <v>0</v>
      </c>
      <c r="J50" s="140">
        <v>10</v>
      </c>
      <c r="K50" s="140">
        <v>0</v>
      </c>
      <c r="L50" s="140">
        <v>5</v>
      </c>
      <c r="M50" s="140">
        <v>1</v>
      </c>
      <c r="N50" s="140"/>
      <c r="O50" s="140"/>
      <c r="P50" s="140"/>
      <c r="Q50" s="140"/>
      <c r="R50" s="140"/>
      <c r="S50" s="140">
        <f t="shared" ref="S50:S68" si="42">+I50+J50+K50+L50+M50+N50+O50+P50+Q50+R50</f>
        <v>16</v>
      </c>
      <c r="T50" s="140">
        <f t="shared" ref="T50:T78" si="43">+(I50*0)+(K50*1)+(M50*2)+(O50*3)+(Q50*4)</f>
        <v>2</v>
      </c>
      <c r="U50" s="140">
        <f t="shared" ref="U50:U78" si="44">+(J50*0)+(L50*-1)+(N50*-2)+(P50*-3)+(R50*-4)</f>
        <v>-5</v>
      </c>
      <c r="V50" s="140">
        <f t="shared" ref="V50:V78" si="45">+U50+T50</f>
        <v>-3</v>
      </c>
      <c r="W50" s="140">
        <f t="shared" ref="W50:W78" si="46">+T50/(-1*U50)</f>
        <v>0.4</v>
      </c>
      <c r="X50" s="31"/>
      <c r="Y50" s="105" t="s">
        <v>391</v>
      </c>
      <c r="Z50" s="106" t="s">
        <v>90</v>
      </c>
      <c r="AA50" s="154">
        <v>0.45870000000000033</v>
      </c>
      <c r="AB50" s="121">
        <v>4</v>
      </c>
      <c r="AC50" s="169">
        <v>1.8348000000000013</v>
      </c>
      <c r="AD50" s="41">
        <v>1</v>
      </c>
      <c r="AE50" s="140">
        <v>16</v>
      </c>
      <c r="AF50" s="140">
        <f t="shared" si="8"/>
        <v>6.25E-2</v>
      </c>
      <c r="AG50" s="140">
        <v>0</v>
      </c>
      <c r="AH50" s="140">
        <v>10</v>
      </c>
      <c r="AI50" s="140">
        <v>0</v>
      </c>
      <c r="AJ50" s="140">
        <v>5</v>
      </c>
      <c r="AK50" s="140">
        <v>1</v>
      </c>
      <c r="AL50" s="140"/>
      <c r="AM50" s="140"/>
      <c r="AN50" s="140"/>
      <c r="AO50" s="140"/>
      <c r="AP50" s="140"/>
      <c r="AQ50" s="140">
        <f t="shared" ref="AQ50:AQ68" si="47">+AG50+AH50+AI50+AJ50+AK50+AL50+AM50+AN50+AO50+AP50</f>
        <v>16</v>
      </c>
      <c r="AR50" s="140">
        <f t="shared" ref="AR50:AR78" si="48">+(AG50*0)+(AI50*1)+(AK50*2)+(AM50*3)+(AO50*4)</f>
        <v>2</v>
      </c>
      <c r="AS50" s="140">
        <f t="shared" ref="AS50:AS78" si="49">+(AH50*0)+(AJ50*-1)+(AL50*-2)+(AN50*-3)+(AP50*-4)</f>
        <v>-5</v>
      </c>
      <c r="AT50" s="140">
        <f t="shared" ref="AT50:AT78" si="50">+AS50+AR50</f>
        <v>-3</v>
      </c>
      <c r="AU50" s="8">
        <f t="shared" ref="AU50:AU78" si="51">+AR50/(-1*AS50)</f>
        <v>0.4</v>
      </c>
      <c r="AW50" s="105" t="s">
        <v>391</v>
      </c>
      <c r="AX50" s="106" t="s">
        <v>90</v>
      </c>
      <c r="AY50" s="154">
        <v>0.45870000000000033</v>
      </c>
      <c r="AZ50" s="121">
        <v>4</v>
      </c>
      <c r="BA50" s="169">
        <v>1.8348000000000013</v>
      </c>
      <c r="BB50" s="41">
        <v>1</v>
      </c>
      <c r="BC50" s="140">
        <v>16</v>
      </c>
      <c r="BD50" s="8">
        <f t="shared" si="11"/>
        <v>6.25E-2</v>
      </c>
      <c r="BE50" s="140">
        <v>0</v>
      </c>
      <c r="BF50" s="140">
        <v>10</v>
      </c>
      <c r="BG50" s="140">
        <v>0</v>
      </c>
      <c r="BH50" s="140">
        <v>5</v>
      </c>
      <c r="BI50" s="140">
        <v>1</v>
      </c>
      <c r="BJ50" s="140"/>
      <c r="BK50" s="140"/>
      <c r="BL50" s="140"/>
      <c r="BM50" s="140"/>
      <c r="BN50" s="140"/>
      <c r="BO50" s="140">
        <f t="shared" ref="BO50:BO68" si="52">+BE50+BF50+BG50+BH50+BI50+BJ50+BK50+BL50+BM50+BN50</f>
        <v>16</v>
      </c>
      <c r="BP50" s="26">
        <f t="shared" si="13"/>
        <v>2</v>
      </c>
      <c r="BQ50" s="26">
        <f t="shared" si="14"/>
        <v>-5</v>
      </c>
      <c r="BR50" s="26">
        <f t="shared" si="15"/>
        <v>-3</v>
      </c>
      <c r="BS50" s="245">
        <f t="shared" si="16"/>
        <v>0.4</v>
      </c>
      <c r="BU50" s="105" t="s">
        <v>391</v>
      </c>
      <c r="BV50" s="106" t="s">
        <v>90</v>
      </c>
      <c r="BW50" s="89">
        <v>0.45870000000000033</v>
      </c>
      <c r="BX50" s="121">
        <v>4</v>
      </c>
      <c r="BY50" s="169">
        <v>1.8348000000000013</v>
      </c>
      <c r="BZ50" s="41">
        <v>1</v>
      </c>
      <c r="CA50" s="140">
        <v>16</v>
      </c>
      <c r="CB50" s="8">
        <f t="shared" si="17"/>
        <v>6.25E-2</v>
      </c>
      <c r="CC50" s="140">
        <v>0</v>
      </c>
      <c r="CD50" s="140">
        <v>10</v>
      </c>
      <c r="CE50" s="140">
        <v>0</v>
      </c>
      <c r="CF50" s="140">
        <v>5</v>
      </c>
      <c r="CG50" s="140">
        <v>1</v>
      </c>
      <c r="CH50" s="140"/>
      <c r="CI50" s="140"/>
      <c r="CJ50" s="140"/>
      <c r="CK50" s="140"/>
      <c r="CL50" s="140"/>
      <c r="CM50" s="140">
        <f t="shared" ref="CM50:CM68" si="53">+CC50+CD50+CE50+CF50+CG50+CH50+CI50+CJ50+CK50+CL50</f>
        <v>16</v>
      </c>
      <c r="CN50" s="26">
        <f t="shared" si="19"/>
        <v>2</v>
      </c>
      <c r="CO50" s="26">
        <f t="shared" si="20"/>
        <v>-5</v>
      </c>
      <c r="CP50" s="26">
        <f t="shared" si="21"/>
        <v>-3</v>
      </c>
      <c r="CQ50" s="245">
        <f t="shared" si="22"/>
        <v>0.4</v>
      </c>
      <c r="CS50" s="105" t="s">
        <v>391</v>
      </c>
      <c r="CT50" s="106" t="s">
        <v>90</v>
      </c>
      <c r="CU50" s="154">
        <v>0.45870000000000033</v>
      </c>
      <c r="CV50" s="121">
        <v>4</v>
      </c>
      <c r="CW50" s="303">
        <v>1.8348000000000013</v>
      </c>
      <c r="CX50" s="41">
        <v>1</v>
      </c>
      <c r="CY50" s="140">
        <v>16</v>
      </c>
      <c r="CZ50" s="8">
        <f t="shared" si="23"/>
        <v>6.25E-2</v>
      </c>
      <c r="DA50" s="140">
        <v>0</v>
      </c>
      <c r="DB50" s="140">
        <v>10</v>
      </c>
      <c r="DC50" s="140">
        <v>0</v>
      </c>
      <c r="DD50" s="140">
        <v>5</v>
      </c>
      <c r="DE50" s="140">
        <v>1</v>
      </c>
      <c r="DF50" s="140"/>
      <c r="DG50" s="140"/>
      <c r="DH50" s="140"/>
      <c r="DI50" s="140"/>
      <c r="DJ50" s="140"/>
      <c r="DK50" s="140">
        <f t="shared" ref="DK50:DK68" si="54">+DA50+DB50+DC50+DD50+DE50+DF50+DG50+DH50+DI50+DJ50</f>
        <v>16</v>
      </c>
      <c r="DL50" s="26">
        <f t="shared" si="25"/>
        <v>2</v>
      </c>
      <c r="DM50" s="26">
        <f t="shared" si="26"/>
        <v>-5</v>
      </c>
      <c r="DN50" s="26">
        <f t="shared" si="27"/>
        <v>-3</v>
      </c>
      <c r="DO50" s="245">
        <f t="shared" si="28"/>
        <v>0.4</v>
      </c>
      <c r="DQ50" s="105" t="s">
        <v>391</v>
      </c>
      <c r="DR50" s="106" t="s">
        <v>90</v>
      </c>
      <c r="DS50" s="154">
        <v>0.45870000000000033</v>
      </c>
      <c r="DT50" s="121">
        <v>4</v>
      </c>
      <c r="DU50" s="27">
        <v>1.8348000000000013</v>
      </c>
      <c r="DV50" s="41">
        <v>1</v>
      </c>
      <c r="DW50" s="140">
        <v>16</v>
      </c>
      <c r="DX50" s="8">
        <f t="shared" si="29"/>
        <v>6.25E-2</v>
      </c>
      <c r="DY50" s="140">
        <v>0</v>
      </c>
      <c r="DZ50" s="140">
        <v>10</v>
      </c>
      <c r="EA50" s="140">
        <v>0</v>
      </c>
      <c r="EB50" s="140">
        <v>5</v>
      </c>
      <c r="EC50" s="140">
        <v>1</v>
      </c>
      <c r="ED50" s="140"/>
      <c r="EE50" s="140"/>
      <c r="EF50" s="140"/>
      <c r="EG50" s="140"/>
      <c r="EH50" s="140"/>
      <c r="EI50" s="140">
        <f t="shared" ref="EI50:EI68" si="55">+DY50+DZ50+EA50+EB50+EC50+ED50+EE50+EF50+EG50+EH50</f>
        <v>16</v>
      </c>
      <c r="EJ50" s="26">
        <f t="shared" si="31"/>
        <v>2</v>
      </c>
      <c r="EK50" s="26">
        <f t="shared" si="32"/>
        <v>-5</v>
      </c>
      <c r="EL50" s="26">
        <f t="shared" si="33"/>
        <v>-3</v>
      </c>
      <c r="EM50" s="245">
        <f t="shared" si="34"/>
        <v>0.4</v>
      </c>
    </row>
    <row r="51" spans="1:143" ht="18.75" x14ac:dyDescent="0.3">
      <c r="A51" s="107" t="s">
        <v>92</v>
      </c>
      <c r="B51" s="108" t="s">
        <v>93</v>
      </c>
      <c r="C51" s="154">
        <v>0.57142857142857117</v>
      </c>
      <c r="D51" s="121">
        <v>3</v>
      </c>
      <c r="E51" s="169">
        <v>1.7142857142857135</v>
      </c>
      <c r="F51" s="41">
        <v>7</v>
      </c>
      <c r="G51" s="140">
        <v>9</v>
      </c>
      <c r="H51" s="140">
        <f t="shared" si="3"/>
        <v>0.77777777777777779</v>
      </c>
      <c r="I51" s="140">
        <v>1</v>
      </c>
      <c r="J51" s="140">
        <v>7</v>
      </c>
      <c r="K51" s="140">
        <v>2</v>
      </c>
      <c r="L51" s="140">
        <v>2</v>
      </c>
      <c r="M51" s="140">
        <v>4</v>
      </c>
      <c r="N51" s="140">
        <v>0</v>
      </c>
      <c r="O51" s="140"/>
      <c r="P51" s="140"/>
      <c r="Q51" s="140"/>
      <c r="R51" s="140"/>
      <c r="S51" s="140">
        <f t="shared" si="42"/>
        <v>16</v>
      </c>
      <c r="T51" s="140">
        <f t="shared" si="43"/>
        <v>10</v>
      </c>
      <c r="U51" s="140">
        <f t="shared" si="44"/>
        <v>-2</v>
      </c>
      <c r="V51" s="140">
        <f t="shared" si="45"/>
        <v>8</v>
      </c>
      <c r="W51" s="140">
        <f t="shared" si="46"/>
        <v>5</v>
      </c>
      <c r="X51" s="31"/>
      <c r="Y51" s="107" t="s">
        <v>92</v>
      </c>
      <c r="Z51" s="108" t="s">
        <v>93</v>
      </c>
      <c r="AA51" s="154">
        <v>-0.20000000000000018</v>
      </c>
      <c r="AB51" s="121">
        <v>3</v>
      </c>
      <c r="AC51" s="169">
        <v>-0.60000000000000053</v>
      </c>
      <c r="AD51" s="41">
        <v>7</v>
      </c>
      <c r="AE51" s="140">
        <v>9</v>
      </c>
      <c r="AF51" s="140">
        <f t="shared" si="8"/>
        <v>0.77777777777777779</v>
      </c>
      <c r="AG51" s="140">
        <v>1</v>
      </c>
      <c r="AH51" s="140">
        <v>7</v>
      </c>
      <c r="AI51" s="140">
        <v>2</v>
      </c>
      <c r="AJ51" s="140">
        <v>2</v>
      </c>
      <c r="AK51" s="140">
        <v>4</v>
      </c>
      <c r="AL51" s="140">
        <v>0</v>
      </c>
      <c r="AM51" s="140"/>
      <c r="AN51" s="140"/>
      <c r="AO51" s="140"/>
      <c r="AP51" s="140"/>
      <c r="AQ51" s="140">
        <f t="shared" si="47"/>
        <v>16</v>
      </c>
      <c r="AR51" s="140">
        <f t="shared" si="48"/>
        <v>10</v>
      </c>
      <c r="AS51" s="140">
        <f t="shared" si="49"/>
        <v>-2</v>
      </c>
      <c r="AT51" s="140">
        <f t="shared" si="50"/>
        <v>8</v>
      </c>
      <c r="AU51" s="8">
        <f t="shared" si="51"/>
        <v>5</v>
      </c>
      <c r="AW51" s="107" t="s">
        <v>92</v>
      </c>
      <c r="AX51" s="108" t="s">
        <v>93</v>
      </c>
      <c r="AY51" s="154">
        <v>-0.20000000000000018</v>
      </c>
      <c r="AZ51" s="121">
        <v>3</v>
      </c>
      <c r="BA51" s="169">
        <v>-0.60000000000000053</v>
      </c>
      <c r="BB51" s="41">
        <v>7</v>
      </c>
      <c r="BC51" s="140">
        <v>9</v>
      </c>
      <c r="BD51" s="8">
        <f t="shared" si="11"/>
        <v>0.77777777777777779</v>
      </c>
      <c r="BE51" s="140">
        <v>1</v>
      </c>
      <c r="BF51" s="140">
        <v>7</v>
      </c>
      <c r="BG51" s="140">
        <v>2</v>
      </c>
      <c r="BH51" s="140">
        <v>2</v>
      </c>
      <c r="BI51" s="140">
        <v>4</v>
      </c>
      <c r="BJ51" s="140">
        <v>0</v>
      </c>
      <c r="BK51" s="140"/>
      <c r="BL51" s="140"/>
      <c r="BM51" s="140"/>
      <c r="BN51" s="140"/>
      <c r="BO51" s="140">
        <f t="shared" si="52"/>
        <v>16</v>
      </c>
      <c r="BP51" s="26">
        <f t="shared" si="13"/>
        <v>10</v>
      </c>
      <c r="BQ51" s="26">
        <f t="shared" si="14"/>
        <v>-2</v>
      </c>
      <c r="BR51" s="26">
        <f t="shared" si="15"/>
        <v>8</v>
      </c>
      <c r="BS51" s="245">
        <f t="shared" si="16"/>
        <v>5</v>
      </c>
      <c r="BU51" s="107" t="s">
        <v>92</v>
      </c>
      <c r="BV51" s="108" t="s">
        <v>93</v>
      </c>
      <c r="BW51" s="154">
        <v>-0.20000000000000018</v>
      </c>
      <c r="BX51" s="121">
        <v>3</v>
      </c>
      <c r="BY51" s="169">
        <v>-0.60000000000000053</v>
      </c>
      <c r="BZ51" s="41">
        <v>7</v>
      </c>
      <c r="CA51" s="140">
        <v>9</v>
      </c>
      <c r="CB51" s="8">
        <f t="shared" si="17"/>
        <v>0.77777777777777779</v>
      </c>
      <c r="CC51" s="140">
        <v>1</v>
      </c>
      <c r="CD51" s="140">
        <v>7</v>
      </c>
      <c r="CE51" s="140">
        <v>2</v>
      </c>
      <c r="CF51" s="140">
        <v>2</v>
      </c>
      <c r="CG51" s="140">
        <v>4</v>
      </c>
      <c r="CH51" s="140">
        <v>0</v>
      </c>
      <c r="CI51" s="140"/>
      <c r="CJ51" s="140"/>
      <c r="CK51" s="140"/>
      <c r="CL51" s="140"/>
      <c r="CM51" s="140">
        <f t="shared" si="53"/>
        <v>16</v>
      </c>
      <c r="CN51" s="26">
        <f t="shared" si="19"/>
        <v>10</v>
      </c>
      <c r="CO51" s="26">
        <f t="shared" si="20"/>
        <v>-2</v>
      </c>
      <c r="CP51" s="26">
        <f t="shared" si="21"/>
        <v>8</v>
      </c>
      <c r="CQ51" s="245">
        <f t="shared" si="22"/>
        <v>5</v>
      </c>
      <c r="CS51" s="107" t="s">
        <v>92</v>
      </c>
      <c r="CT51" s="108" t="s">
        <v>93</v>
      </c>
      <c r="CU51" s="154">
        <v>-0.20000000000000018</v>
      </c>
      <c r="CV51" s="121">
        <v>3</v>
      </c>
      <c r="CW51" s="303">
        <v>-0.60000000000000053</v>
      </c>
      <c r="CX51" s="41">
        <v>7</v>
      </c>
      <c r="CY51" s="140">
        <v>9</v>
      </c>
      <c r="CZ51" s="8">
        <f t="shared" si="23"/>
        <v>0.77777777777777779</v>
      </c>
      <c r="DA51" s="140">
        <v>1</v>
      </c>
      <c r="DB51" s="140">
        <v>7</v>
      </c>
      <c r="DC51" s="140">
        <v>2</v>
      </c>
      <c r="DD51" s="140">
        <v>2</v>
      </c>
      <c r="DE51" s="140">
        <v>4</v>
      </c>
      <c r="DF51" s="140">
        <v>0</v>
      </c>
      <c r="DG51" s="140"/>
      <c r="DH51" s="140"/>
      <c r="DI51" s="140"/>
      <c r="DJ51" s="140"/>
      <c r="DK51" s="140">
        <f t="shared" si="54"/>
        <v>16</v>
      </c>
      <c r="DL51" s="26">
        <f t="shared" si="25"/>
        <v>10</v>
      </c>
      <c r="DM51" s="26">
        <f t="shared" si="26"/>
        <v>-2</v>
      </c>
      <c r="DN51" s="26">
        <f t="shared" si="27"/>
        <v>8</v>
      </c>
      <c r="DO51" s="245">
        <f t="shared" si="28"/>
        <v>5</v>
      </c>
      <c r="DQ51" s="122" t="s">
        <v>92</v>
      </c>
      <c r="DR51" s="108" t="s">
        <v>93</v>
      </c>
      <c r="DS51" s="154">
        <v>-0.20000000000000018</v>
      </c>
      <c r="DT51" s="121">
        <v>3</v>
      </c>
      <c r="DU51" s="27">
        <v>-0.60000000000000053</v>
      </c>
      <c r="DV51" s="41">
        <v>7</v>
      </c>
      <c r="DW51" s="140">
        <v>9</v>
      </c>
      <c r="DX51" s="8">
        <f t="shared" si="29"/>
        <v>0.77777777777777779</v>
      </c>
      <c r="DY51" s="140">
        <v>1</v>
      </c>
      <c r="DZ51" s="140">
        <v>7</v>
      </c>
      <c r="EA51" s="140">
        <v>2</v>
      </c>
      <c r="EB51" s="140">
        <v>2</v>
      </c>
      <c r="EC51" s="140">
        <v>4</v>
      </c>
      <c r="ED51" s="140">
        <v>0</v>
      </c>
      <c r="EE51" s="140"/>
      <c r="EF51" s="140"/>
      <c r="EG51" s="140"/>
      <c r="EH51" s="140"/>
      <c r="EI51" s="140">
        <f t="shared" si="55"/>
        <v>16</v>
      </c>
      <c r="EJ51" s="26">
        <f t="shared" si="31"/>
        <v>10</v>
      </c>
      <c r="EK51" s="26">
        <f t="shared" si="32"/>
        <v>-2</v>
      </c>
      <c r="EL51" s="26">
        <f t="shared" si="33"/>
        <v>8</v>
      </c>
      <c r="EM51" s="245">
        <f t="shared" si="34"/>
        <v>5</v>
      </c>
    </row>
    <row r="52" spans="1:143" ht="18.75" x14ac:dyDescent="0.3">
      <c r="A52" s="122" t="s">
        <v>92</v>
      </c>
      <c r="B52" s="115" t="s">
        <v>94</v>
      </c>
      <c r="C52" s="154">
        <v>-0.20000000000000018</v>
      </c>
      <c r="D52" s="121">
        <v>3</v>
      </c>
      <c r="E52" s="169">
        <v>-0.60000000000000053</v>
      </c>
      <c r="F52" s="41">
        <v>4</v>
      </c>
      <c r="G52" s="140">
        <v>9</v>
      </c>
      <c r="H52" s="140">
        <f t="shared" si="3"/>
        <v>0.44444444444444442</v>
      </c>
      <c r="I52" s="140">
        <v>2</v>
      </c>
      <c r="J52" s="140">
        <v>1</v>
      </c>
      <c r="K52" s="140">
        <v>2</v>
      </c>
      <c r="L52" s="140">
        <v>7</v>
      </c>
      <c r="M52" s="140"/>
      <c r="N52" s="140">
        <v>1</v>
      </c>
      <c r="O52" s="140"/>
      <c r="P52" s="140"/>
      <c r="Q52" s="140"/>
      <c r="R52" s="140"/>
      <c r="S52" s="140">
        <f t="shared" si="42"/>
        <v>13</v>
      </c>
      <c r="T52" s="140">
        <f t="shared" si="43"/>
        <v>2</v>
      </c>
      <c r="U52" s="140">
        <f t="shared" si="44"/>
        <v>-9</v>
      </c>
      <c r="V52" s="140">
        <f t="shared" si="45"/>
        <v>-7</v>
      </c>
      <c r="W52" s="140">
        <f t="shared" si="46"/>
        <v>0.22222222222222221</v>
      </c>
      <c r="X52" s="31"/>
      <c r="Y52" s="122" t="s">
        <v>92</v>
      </c>
      <c r="Z52" s="115" t="s">
        <v>94</v>
      </c>
      <c r="AA52" s="154">
        <v>0.57142857142857117</v>
      </c>
      <c r="AB52" s="121">
        <v>3</v>
      </c>
      <c r="AC52" s="169">
        <v>1.7142857142857135</v>
      </c>
      <c r="AD52" s="41">
        <v>4</v>
      </c>
      <c r="AE52" s="140">
        <v>9</v>
      </c>
      <c r="AF52" s="140">
        <f t="shared" si="8"/>
        <v>0.44444444444444442</v>
      </c>
      <c r="AG52" s="140">
        <v>2</v>
      </c>
      <c r="AH52" s="140">
        <v>1</v>
      </c>
      <c r="AI52" s="140">
        <v>2</v>
      </c>
      <c r="AJ52" s="140">
        <v>7</v>
      </c>
      <c r="AK52" s="140"/>
      <c r="AL52" s="140">
        <v>1</v>
      </c>
      <c r="AM52" s="140"/>
      <c r="AN52" s="140"/>
      <c r="AO52" s="140"/>
      <c r="AP52" s="140"/>
      <c r="AQ52" s="140">
        <f t="shared" si="47"/>
        <v>13</v>
      </c>
      <c r="AR52" s="140">
        <f t="shared" si="48"/>
        <v>2</v>
      </c>
      <c r="AS52" s="140">
        <f t="shared" si="49"/>
        <v>-9</v>
      </c>
      <c r="AT52" s="140">
        <f t="shared" si="50"/>
        <v>-7</v>
      </c>
      <c r="AU52" s="8">
        <f t="shared" si="51"/>
        <v>0.22222222222222221</v>
      </c>
      <c r="AW52" s="122" t="s">
        <v>92</v>
      </c>
      <c r="AX52" s="115" t="s">
        <v>94</v>
      </c>
      <c r="AY52" s="154">
        <v>0.57142857142857117</v>
      </c>
      <c r="AZ52" s="121">
        <v>3</v>
      </c>
      <c r="BA52" s="169">
        <v>1.7142857142857135</v>
      </c>
      <c r="BB52" s="41">
        <v>4</v>
      </c>
      <c r="BC52" s="140">
        <v>9</v>
      </c>
      <c r="BD52" s="8">
        <f t="shared" si="11"/>
        <v>0.44444444444444442</v>
      </c>
      <c r="BE52" s="140">
        <v>2</v>
      </c>
      <c r="BF52" s="140">
        <v>1</v>
      </c>
      <c r="BG52" s="140">
        <v>2</v>
      </c>
      <c r="BH52" s="140">
        <v>7</v>
      </c>
      <c r="BI52" s="140"/>
      <c r="BJ52" s="140">
        <v>1</v>
      </c>
      <c r="BK52" s="140"/>
      <c r="BL52" s="140"/>
      <c r="BM52" s="140"/>
      <c r="BN52" s="140"/>
      <c r="BO52" s="140">
        <f t="shared" si="52"/>
        <v>13</v>
      </c>
      <c r="BP52" s="26">
        <f t="shared" si="13"/>
        <v>2</v>
      </c>
      <c r="BQ52" s="26">
        <f t="shared" si="14"/>
        <v>-9</v>
      </c>
      <c r="BR52" s="26">
        <f t="shared" si="15"/>
        <v>-7</v>
      </c>
      <c r="BS52" s="245">
        <f t="shared" si="16"/>
        <v>0.22222222222222221</v>
      </c>
      <c r="BU52" s="122" t="s">
        <v>92</v>
      </c>
      <c r="BV52" s="115" t="s">
        <v>94</v>
      </c>
      <c r="BW52" s="154">
        <v>0.57142857142857117</v>
      </c>
      <c r="BX52" s="121">
        <v>3</v>
      </c>
      <c r="BY52" s="169">
        <v>1.7142857142857135</v>
      </c>
      <c r="BZ52" s="41">
        <v>4</v>
      </c>
      <c r="CA52" s="140">
        <v>9</v>
      </c>
      <c r="CB52" s="8">
        <f t="shared" si="17"/>
        <v>0.44444444444444442</v>
      </c>
      <c r="CC52" s="140">
        <v>2</v>
      </c>
      <c r="CD52" s="140">
        <v>1</v>
      </c>
      <c r="CE52" s="140">
        <v>2</v>
      </c>
      <c r="CF52" s="140">
        <v>7</v>
      </c>
      <c r="CG52" s="140"/>
      <c r="CH52" s="140">
        <v>1</v>
      </c>
      <c r="CI52" s="140"/>
      <c r="CJ52" s="140"/>
      <c r="CK52" s="140"/>
      <c r="CL52" s="140"/>
      <c r="CM52" s="140">
        <f t="shared" si="53"/>
        <v>13</v>
      </c>
      <c r="CN52" s="26">
        <f t="shared" si="19"/>
        <v>2</v>
      </c>
      <c r="CO52" s="26">
        <f t="shared" si="20"/>
        <v>-9</v>
      </c>
      <c r="CP52" s="26">
        <f t="shared" si="21"/>
        <v>-7</v>
      </c>
      <c r="CQ52" s="245">
        <f t="shared" si="22"/>
        <v>0.22222222222222221</v>
      </c>
      <c r="CS52" s="122" t="s">
        <v>92</v>
      </c>
      <c r="CT52" s="115" t="s">
        <v>94</v>
      </c>
      <c r="CU52" s="89">
        <v>0.57142857142857117</v>
      </c>
      <c r="CV52" s="121">
        <v>3</v>
      </c>
      <c r="CW52" s="303">
        <v>1.7142857142857135</v>
      </c>
      <c r="CX52" s="41">
        <v>4</v>
      </c>
      <c r="CY52" s="140">
        <v>9</v>
      </c>
      <c r="CZ52" s="8">
        <f t="shared" si="23"/>
        <v>0.44444444444444442</v>
      </c>
      <c r="DA52" s="140">
        <v>2</v>
      </c>
      <c r="DB52" s="140">
        <v>1</v>
      </c>
      <c r="DC52" s="140">
        <v>2</v>
      </c>
      <c r="DD52" s="140">
        <v>7</v>
      </c>
      <c r="DE52" s="140"/>
      <c r="DF52" s="140">
        <v>1</v>
      </c>
      <c r="DG52" s="140"/>
      <c r="DH52" s="140"/>
      <c r="DI52" s="140"/>
      <c r="DJ52" s="140"/>
      <c r="DK52" s="140">
        <f t="shared" si="54"/>
        <v>13</v>
      </c>
      <c r="DL52" s="26">
        <f t="shared" si="25"/>
        <v>2</v>
      </c>
      <c r="DM52" s="26">
        <f t="shared" si="26"/>
        <v>-9</v>
      </c>
      <c r="DN52" s="26">
        <f t="shared" si="27"/>
        <v>-7</v>
      </c>
      <c r="DO52" s="245">
        <f t="shared" si="28"/>
        <v>0.22222222222222221</v>
      </c>
      <c r="DQ52" s="171" t="s">
        <v>92</v>
      </c>
      <c r="DR52" s="115" t="s">
        <v>94</v>
      </c>
      <c r="DS52" s="154">
        <v>0.57142857142857117</v>
      </c>
      <c r="DT52" s="121">
        <v>3</v>
      </c>
      <c r="DU52" s="27">
        <v>1.7142857142857135</v>
      </c>
      <c r="DV52" s="41">
        <v>4</v>
      </c>
      <c r="DW52" s="140">
        <v>9</v>
      </c>
      <c r="DX52" s="8">
        <f t="shared" si="29"/>
        <v>0.44444444444444442</v>
      </c>
      <c r="DY52" s="140">
        <v>2</v>
      </c>
      <c r="DZ52" s="140">
        <v>1</v>
      </c>
      <c r="EA52" s="140">
        <v>2</v>
      </c>
      <c r="EB52" s="140">
        <v>7</v>
      </c>
      <c r="EC52" s="140"/>
      <c r="ED52" s="140">
        <v>1</v>
      </c>
      <c r="EE52" s="140"/>
      <c r="EF52" s="140"/>
      <c r="EG52" s="140"/>
      <c r="EH52" s="140"/>
      <c r="EI52" s="140">
        <f t="shared" si="55"/>
        <v>13</v>
      </c>
      <c r="EJ52" s="26">
        <f t="shared" si="31"/>
        <v>2</v>
      </c>
      <c r="EK52" s="26">
        <f t="shared" si="32"/>
        <v>-9</v>
      </c>
      <c r="EL52" s="26">
        <f t="shared" si="33"/>
        <v>-7</v>
      </c>
      <c r="EM52" s="245">
        <f t="shared" si="34"/>
        <v>0.22222222222222221</v>
      </c>
    </row>
    <row r="53" spans="1:143" ht="18.75" x14ac:dyDescent="0.3">
      <c r="A53" s="112" t="s">
        <v>95</v>
      </c>
      <c r="B53" s="106" t="s">
        <v>96</v>
      </c>
      <c r="C53" s="154">
        <v>-0.55563333333333276</v>
      </c>
      <c r="D53" s="121">
        <v>4</v>
      </c>
      <c r="E53" s="169">
        <v>-2.222533333333331</v>
      </c>
      <c r="F53" s="41">
        <v>18</v>
      </c>
      <c r="G53" s="140">
        <v>6</v>
      </c>
      <c r="H53" s="140">
        <f t="shared" si="3"/>
        <v>3</v>
      </c>
      <c r="I53" s="140">
        <v>15</v>
      </c>
      <c r="J53" s="140">
        <v>1</v>
      </c>
      <c r="K53" s="140">
        <v>3</v>
      </c>
      <c r="L53" s="140">
        <v>5</v>
      </c>
      <c r="M53" s="140"/>
      <c r="N53" s="140"/>
      <c r="O53" s="140"/>
      <c r="P53" s="140"/>
      <c r="Q53" s="140"/>
      <c r="R53" s="140"/>
      <c r="S53" s="140">
        <f t="shared" si="42"/>
        <v>24</v>
      </c>
      <c r="T53" s="140">
        <f t="shared" si="43"/>
        <v>3</v>
      </c>
      <c r="U53" s="140">
        <f t="shared" si="44"/>
        <v>-5</v>
      </c>
      <c r="V53" s="140">
        <f t="shared" si="45"/>
        <v>-2</v>
      </c>
      <c r="W53" s="140">
        <f t="shared" si="46"/>
        <v>0.6</v>
      </c>
      <c r="X53" s="31"/>
      <c r="Y53" s="112" t="s">
        <v>95</v>
      </c>
      <c r="Z53" s="106" t="s">
        <v>96</v>
      </c>
      <c r="AA53" s="154">
        <v>-0.55563333333333276</v>
      </c>
      <c r="AB53" s="121">
        <v>4</v>
      </c>
      <c r="AC53" s="169">
        <v>-2.222533333333331</v>
      </c>
      <c r="AD53" s="41">
        <v>18</v>
      </c>
      <c r="AE53" s="140">
        <v>6</v>
      </c>
      <c r="AF53" s="140">
        <f t="shared" si="8"/>
        <v>3</v>
      </c>
      <c r="AG53" s="140">
        <v>15</v>
      </c>
      <c r="AH53" s="140">
        <v>1</v>
      </c>
      <c r="AI53" s="140">
        <v>3</v>
      </c>
      <c r="AJ53" s="140">
        <v>5</v>
      </c>
      <c r="AK53" s="140"/>
      <c r="AL53" s="140"/>
      <c r="AM53" s="140"/>
      <c r="AN53" s="140"/>
      <c r="AO53" s="140"/>
      <c r="AP53" s="140"/>
      <c r="AQ53" s="140">
        <f t="shared" si="47"/>
        <v>24</v>
      </c>
      <c r="AR53" s="140">
        <f t="shared" si="48"/>
        <v>3</v>
      </c>
      <c r="AS53" s="140">
        <f t="shared" si="49"/>
        <v>-5</v>
      </c>
      <c r="AT53" s="140">
        <f t="shared" si="50"/>
        <v>-2</v>
      </c>
      <c r="AU53" s="8">
        <f t="shared" si="51"/>
        <v>0.6</v>
      </c>
      <c r="AW53" s="112" t="s">
        <v>95</v>
      </c>
      <c r="AX53" s="106" t="s">
        <v>96</v>
      </c>
      <c r="AY53" s="154">
        <v>-0.55563333333333276</v>
      </c>
      <c r="AZ53" s="121">
        <v>4</v>
      </c>
      <c r="BA53" s="169">
        <v>-2.222533333333331</v>
      </c>
      <c r="BB53" s="41">
        <v>18</v>
      </c>
      <c r="BC53" s="140">
        <v>6</v>
      </c>
      <c r="BD53" s="8">
        <f t="shared" si="11"/>
        <v>3</v>
      </c>
      <c r="BE53" s="140">
        <v>15</v>
      </c>
      <c r="BF53" s="140">
        <v>1</v>
      </c>
      <c r="BG53" s="140">
        <v>3</v>
      </c>
      <c r="BH53" s="140">
        <v>5</v>
      </c>
      <c r="BI53" s="140"/>
      <c r="BJ53" s="140"/>
      <c r="BK53" s="140"/>
      <c r="BL53" s="140"/>
      <c r="BM53" s="140"/>
      <c r="BN53" s="140"/>
      <c r="BO53" s="140">
        <f t="shared" si="52"/>
        <v>24</v>
      </c>
      <c r="BP53" s="26">
        <f t="shared" si="13"/>
        <v>3</v>
      </c>
      <c r="BQ53" s="26">
        <f t="shared" si="14"/>
        <v>-5</v>
      </c>
      <c r="BR53" s="26">
        <f t="shared" si="15"/>
        <v>-2</v>
      </c>
      <c r="BS53" s="245">
        <f t="shared" si="16"/>
        <v>0.6</v>
      </c>
      <c r="BU53" s="112" t="s">
        <v>95</v>
      </c>
      <c r="BV53" s="106" t="s">
        <v>96</v>
      </c>
      <c r="BW53" s="154">
        <v>-0.55563333333333276</v>
      </c>
      <c r="BX53" s="121">
        <v>4</v>
      </c>
      <c r="BY53" s="169">
        <v>-2.222533333333331</v>
      </c>
      <c r="BZ53" s="41">
        <v>18</v>
      </c>
      <c r="CA53" s="140">
        <v>6</v>
      </c>
      <c r="CB53" s="8">
        <f t="shared" si="17"/>
        <v>3</v>
      </c>
      <c r="CC53" s="140">
        <v>15</v>
      </c>
      <c r="CD53" s="140">
        <v>1</v>
      </c>
      <c r="CE53" s="140">
        <v>3</v>
      </c>
      <c r="CF53" s="140">
        <v>5</v>
      </c>
      <c r="CG53" s="140"/>
      <c r="CH53" s="140"/>
      <c r="CI53" s="140"/>
      <c r="CJ53" s="140"/>
      <c r="CK53" s="140"/>
      <c r="CL53" s="140"/>
      <c r="CM53" s="140">
        <f t="shared" si="53"/>
        <v>24</v>
      </c>
      <c r="CN53" s="26">
        <f t="shared" si="19"/>
        <v>3</v>
      </c>
      <c r="CO53" s="26">
        <f t="shared" si="20"/>
        <v>-5</v>
      </c>
      <c r="CP53" s="26">
        <f t="shared" si="21"/>
        <v>-2</v>
      </c>
      <c r="CQ53" s="245">
        <f t="shared" si="22"/>
        <v>0.6</v>
      </c>
      <c r="CS53" s="112" t="s">
        <v>95</v>
      </c>
      <c r="CT53" s="106" t="s">
        <v>96</v>
      </c>
      <c r="CU53" s="154">
        <v>-0.55563333333333276</v>
      </c>
      <c r="CV53" s="121">
        <v>4</v>
      </c>
      <c r="CW53" s="303">
        <v>-2.222533333333331</v>
      </c>
      <c r="CX53" s="41">
        <v>18</v>
      </c>
      <c r="CY53" s="140">
        <v>6</v>
      </c>
      <c r="CZ53" s="8">
        <f t="shared" si="23"/>
        <v>3</v>
      </c>
      <c r="DA53" s="140">
        <v>15</v>
      </c>
      <c r="DB53" s="140">
        <v>1</v>
      </c>
      <c r="DC53" s="140">
        <v>3</v>
      </c>
      <c r="DD53" s="140">
        <v>5</v>
      </c>
      <c r="DE53" s="140"/>
      <c r="DF53" s="140"/>
      <c r="DG53" s="140"/>
      <c r="DH53" s="140"/>
      <c r="DI53" s="140"/>
      <c r="DJ53" s="140"/>
      <c r="DK53" s="140">
        <f t="shared" si="54"/>
        <v>24</v>
      </c>
      <c r="DL53" s="26">
        <f t="shared" si="25"/>
        <v>3</v>
      </c>
      <c r="DM53" s="26">
        <f t="shared" si="26"/>
        <v>-5</v>
      </c>
      <c r="DN53" s="26">
        <f t="shared" si="27"/>
        <v>-2</v>
      </c>
      <c r="DO53" s="245">
        <f t="shared" si="28"/>
        <v>0.6</v>
      </c>
      <c r="DQ53" s="120" t="s">
        <v>95</v>
      </c>
      <c r="DR53" s="106" t="s">
        <v>96</v>
      </c>
      <c r="DS53" s="154">
        <v>-0.55563333333333276</v>
      </c>
      <c r="DT53" s="121">
        <v>4</v>
      </c>
      <c r="DU53" s="27">
        <v>-2.222533333333331</v>
      </c>
      <c r="DV53" s="41">
        <v>18</v>
      </c>
      <c r="DW53" s="140">
        <v>6</v>
      </c>
      <c r="DX53" s="8">
        <f t="shared" si="29"/>
        <v>3</v>
      </c>
      <c r="DY53" s="140">
        <v>15</v>
      </c>
      <c r="DZ53" s="140">
        <v>1</v>
      </c>
      <c r="EA53" s="140">
        <v>3</v>
      </c>
      <c r="EB53" s="140">
        <v>5</v>
      </c>
      <c r="EC53" s="140"/>
      <c r="ED53" s="140"/>
      <c r="EE53" s="140"/>
      <c r="EF53" s="140"/>
      <c r="EG53" s="140"/>
      <c r="EH53" s="140"/>
      <c r="EI53" s="140">
        <f t="shared" si="55"/>
        <v>24</v>
      </c>
      <c r="EJ53" s="26">
        <f t="shared" si="31"/>
        <v>3</v>
      </c>
      <c r="EK53" s="26">
        <f t="shared" si="32"/>
        <v>-5</v>
      </c>
      <c r="EL53" s="26">
        <f t="shared" si="33"/>
        <v>-2</v>
      </c>
      <c r="EM53" s="245">
        <f t="shared" si="34"/>
        <v>0.6</v>
      </c>
    </row>
    <row r="54" spans="1:143" ht="18.75" x14ac:dyDescent="0.3">
      <c r="A54" s="120" t="s">
        <v>97</v>
      </c>
      <c r="B54" s="111" t="s">
        <v>98</v>
      </c>
      <c r="C54" s="53">
        <v>-0.37509999999999977</v>
      </c>
      <c r="D54" s="54">
        <v>5</v>
      </c>
      <c r="E54" s="170">
        <v>-1.8754999999999988</v>
      </c>
      <c r="F54" s="224">
        <v>49</v>
      </c>
      <c r="G54" s="206">
        <v>40</v>
      </c>
      <c r="H54" s="141">
        <f t="shared" si="3"/>
        <v>1.2250000000000001</v>
      </c>
      <c r="I54" s="141">
        <v>22</v>
      </c>
      <c r="J54" s="141">
        <v>19</v>
      </c>
      <c r="K54" s="141">
        <v>18</v>
      </c>
      <c r="L54" s="141">
        <v>13</v>
      </c>
      <c r="M54" s="141">
        <v>9</v>
      </c>
      <c r="N54" s="141">
        <v>8</v>
      </c>
      <c r="O54" s="141"/>
      <c r="P54" s="141"/>
      <c r="Q54" s="141"/>
      <c r="R54" s="141"/>
      <c r="S54" s="141">
        <f t="shared" si="42"/>
        <v>89</v>
      </c>
      <c r="T54" s="141">
        <f t="shared" si="43"/>
        <v>36</v>
      </c>
      <c r="U54" s="141">
        <f t="shared" si="44"/>
        <v>-29</v>
      </c>
      <c r="V54" s="141">
        <f t="shared" si="45"/>
        <v>7</v>
      </c>
      <c r="W54" s="141">
        <f t="shared" si="46"/>
        <v>1.2413793103448276</v>
      </c>
      <c r="X54" s="31"/>
      <c r="Y54" s="195" t="s">
        <v>97</v>
      </c>
      <c r="Z54" s="221" t="s">
        <v>98</v>
      </c>
      <c r="AA54" s="154">
        <v>-0.37509999999999977</v>
      </c>
      <c r="AB54" s="121">
        <v>5</v>
      </c>
      <c r="AC54" s="169">
        <v>-1.8754999999999988</v>
      </c>
      <c r="AD54" s="225">
        <v>49</v>
      </c>
      <c r="AE54" s="216">
        <v>40</v>
      </c>
      <c r="AF54" s="140">
        <f t="shared" si="8"/>
        <v>1.2250000000000001</v>
      </c>
      <c r="AG54" s="140">
        <v>22</v>
      </c>
      <c r="AH54" s="140">
        <v>19</v>
      </c>
      <c r="AI54" s="140">
        <v>18</v>
      </c>
      <c r="AJ54" s="140">
        <v>13</v>
      </c>
      <c r="AK54" s="140">
        <v>9</v>
      </c>
      <c r="AL54" s="140">
        <v>8</v>
      </c>
      <c r="AM54" s="140"/>
      <c r="AN54" s="140"/>
      <c r="AO54" s="140"/>
      <c r="AP54" s="140"/>
      <c r="AQ54" s="140">
        <f t="shared" si="47"/>
        <v>89</v>
      </c>
      <c r="AR54" s="140">
        <f t="shared" si="48"/>
        <v>36</v>
      </c>
      <c r="AS54" s="140">
        <f t="shared" si="49"/>
        <v>-29</v>
      </c>
      <c r="AT54" s="140">
        <f t="shared" si="50"/>
        <v>7</v>
      </c>
      <c r="AU54" s="8">
        <f t="shared" si="51"/>
        <v>1.2413793103448276</v>
      </c>
      <c r="AW54" s="195" t="s">
        <v>97</v>
      </c>
      <c r="AX54" s="221" t="s">
        <v>98</v>
      </c>
      <c r="AY54" s="53">
        <v>-0.66080000000000005</v>
      </c>
      <c r="AZ54" s="54">
        <v>5</v>
      </c>
      <c r="BA54" s="170">
        <v>-3.3040000000000003</v>
      </c>
      <c r="BB54" s="224">
        <v>51</v>
      </c>
      <c r="BC54" s="206">
        <v>44</v>
      </c>
      <c r="BD54" s="29">
        <f t="shared" si="11"/>
        <v>1.1590909090909092</v>
      </c>
      <c r="BE54" s="141">
        <v>24</v>
      </c>
      <c r="BF54" s="141">
        <v>19</v>
      </c>
      <c r="BG54" s="141">
        <v>18</v>
      </c>
      <c r="BH54" s="141">
        <v>14</v>
      </c>
      <c r="BI54" s="141">
        <v>9</v>
      </c>
      <c r="BJ54" s="141">
        <v>10</v>
      </c>
      <c r="BK54" s="141"/>
      <c r="BL54" s="141">
        <v>1</v>
      </c>
      <c r="BM54" s="141"/>
      <c r="BN54" s="141"/>
      <c r="BO54" s="141">
        <f t="shared" si="52"/>
        <v>95</v>
      </c>
      <c r="BP54" s="69">
        <f t="shared" si="13"/>
        <v>36</v>
      </c>
      <c r="BQ54" s="69">
        <f t="shared" si="14"/>
        <v>-37</v>
      </c>
      <c r="BR54" s="69">
        <f t="shared" si="15"/>
        <v>-1</v>
      </c>
      <c r="BS54" s="260">
        <f t="shared" si="16"/>
        <v>0.97297297297297303</v>
      </c>
      <c r="BU54" s="195" t="s">
        <v>97</v>
      </c>
      <c r="BV54" s="221" t="s">
        <v>98</v>
      </c>
      <c r="BW54" s="53">
        <v>-0.37509999999999977</v>
      </c>
      <c r="BX54" s="54">
        <v>5</v>
      </c>
      <c r="BY54" s="278">
        <v>-1.8754999999999988</v>
      </c>
      <c r="BZ54" s="224">
        <v>53</v>
      </c>
      <c r="CA54" s="206">
        <v>44</v>
      </c>
      <c r="CB54" s="29">
        <f t="shared" si="17"/>
        <v>1.2045454545454546</v>
      </c>
      <c r="CC54" s="141">
        <v>25</v>
      </c>
      <c r="CD54" s="141">
        <v>19</v>
      </c>
      <c r="CE54" s="141">
        <v>19</v>
      </c>
      <c r="CF54" s="141">
        <v>14</v>
      </c>
      <c r="CG54" s="141">
        <v>9</v>
      </c>
      <c r="CH54" s="141">
        <v>10</v>
      </c>
      <c r="CI54" s="141"/>
      <c r="CJ54" s="141">
        <v>1</v>
      </c>
      <c r="CK54" s="141"/>
      <c r="CL54" s="141"/>
      <c r="CM54" s="141">
        <f t="shared" si="53"/>
        <v>97</v>
      </c>
      <c r="CN54" s="69">
        <f t="shared" si="19"/>
        <v>37</v>
      </c>
      <c r="CO54" s="69">
        <f t="shared" si="20"/>
        <v>-37</v>
      </c>
      <c r="CP54" s="69">
        <f t="shared" si="21"/>
        <v>0</v>
      </c>
      <c r="CQ54" s="260">
        <f t="shared" si="22"/>
        <v>1</v>
      </c>
      <c r="CS54" s="195" t="s">
        <v>97</v>
      </c>
      <c r="CT54" s="221" t="s">
        <v>98</v>
      </c>
      <c r="CU54" s="154">
        <v>-0.37509999999999977</v>
      </c>
      <c r="CV54" s="121">
        <v>5</v>
      </c>
      <c r="CW54" s="303">
        <v>-1.8754999999999988</v>
      </c>
      <c r="CX54" s="225">
        <v>53</v>
      </c>
      <c r="CY54" s="216">
        <v>44</v>
      </c>
      <c r="CZ54" s="8">
        <f t="shared" si="23"/>
        <v>1.2045454545454546</v>
      </c>
      <c r="DA54" s="140">
        <v>25</v>
      </c>
      <c r="DB54" s="140">
        <v>19</v>
      </c>
      <c r="DC54" s="140">
        <v>19</v>
      </c>
      <c r="DD54" s="140">
        <v>14</v>
      </c>
      <c r="DE54" s="140">
        <v>9</v>
      </c>
      <c r="DF54" s="140">
        <v>10</v>
      </c>
      <c r="DG54" s="140"/>
      <c r="DH54" s="140">
        <v>1</v>
      </c>
      <c r="DI54" s="140"/>
      <c r="DJ54" s="140"/>
      <c r="DK54" s="140">
        <f t="shared" si="54"/>
        <v>97</v>
      </c>
      <c r="DL54" s="26">
        <f t="shared" si="25"/>
        <v>37</v>
      </c>
      <c r="DM54" s="26">
        <f t="shared" si="26"/>
        <v>-37</v>
      </c>
      <c r="DN54" s="26">
        <f t="shared" si="27"/>
        <v>0</v>
      </c>
      <c r="DO54" s="245">
        <f t="shared" si="28"/>
        <v>1</v>
      </c>
      <c r="DQ54" s="390" t="s">
        <v>97</v>
      </c>
      <c r="DR54" s="221" t="s">
        <v>98</v>
      </c>
      <c r="DS54" s="53">
        <v>-0.37509999999999977</v>
      </c>
      <c r="DT54" s="54">
        <v>5</v>
      </c>
      <c r="DU54" s="238">
        <v>-1.8754999999999988</v>
      </c>
      <c r="DV54" s="224">
        <v>56</v>
      </c>
      <c r="DW54" s="206">
        <v>44</v>
      </c>
      <c r="DX54" s="29">
        <f t="shared" si="29"/>
        <v>1.2727272727272727</v>
      </c>
      <c r="DY54" s="141">
        <v>28</v>
      </c>
      <c r="DZ54" s="141">
        <v>19</v>
      </c>
      <c r="EA54" s="141">
        <v>19</v>
      </c>
      <c r="EB54" s="141">
        <v>14</v>
      </c>
      <c r="EC54" s="141">
        <v>9</v>
      </c>
      <c r="ED54" s="141">
        <v>10</v>
      </c>
      <c r="EE54" s="141"/>
      <c r="EF54" s="141">
        <v>1</v>
      </c>
      <c r="EG54" s="141"/>
      <c r="EH54" s="141"/>
      <c r="EI54" s="141">
        <f t="shared" si="55"/>
        <v>100</v>
      </c>
      <c r="EJ54" s="69">
        <f t="shared" si="31"/>
        <v>37</v>
      </c>
      <c r="EK54" s="69">
        <f t="shared" si="32"/>
        <v>-37</v>
      </c>
      <c r="EL54" s="69">
        <f t="shared" si="33"/>
        <v>0</v>
      </c>
      <c r="EM54" s="260">
        <f t="shared" si="34"/>
        <v>1</v>
      </c>
    </row>
    <row r="55" spans="1:143" ht="18.75" x14ac:dyDescent="0.3">
      <c r="A55" s="117" t="s">
        <v>362</v>
      </c>
      <c r="B55" s="106" t="s">
        <v>100</v>
      </c>
      <c r="C55" s="154">
        <v>0.2959000000000005</v>
      </c>
      <c r="D55" s="121">
        <v>4</v>
      </c>
      <c r="E55" s="169">
        <v>1.183600000000002</v>
      </c>
      <c r="F55" s="225">
        <v>33</v>
      </c>
      <c r="G55" s="216">
        <v>23</v>
      </c>
      <c r="H55" s="140">
        <f t="shared" si="3"/>
        <v>1.4347826086956521</v>
      </c>
      <c r="I55" s="140">
        <v>19</v>
      </c>
      <c r="J55" s="140">
        <v>12</v>
      </c>
      <c r="K55" s="140">
        <v>11</v>
      </c>
      <c r="L55" s="140">
        <v>6</v>
      </c>
      <c r="M55" s="140">
        <v>3</v>
      </c>
      <c r="N55" s="140">
        <v>4</v>
      </c>
      <c r="O55" s="140"/>
      <c r="P55" s="140">
        <v>1</v>
      </c>
      <c r="Q55" s="140"/>
      <c r="R55" s="140"/>
      <c r="S55" s="140">
        <f t="shared" si="42"/>
        <v>56</v>
      </c>
      <c r="T55" s="140">
        <f t="shared" si="43"/>
        <v>17</v>
      </c>
      <c r="U55" s="140">
        <f t="shared" si="44"/>
        <v>-17</v>
      </c>
      <c r="V55" s="140">
        <f t="shared" si="45"/>
        <v>0</v>
      </c>
      <c r="W55" s="140">
        <f t="shared" si="46"/>
        <v>1</v>
      </c>
      <c r="X55" s="31"/>
      <c r="Y55" s="117" t="s">
        <v>362</v>
      </c>
      <c r="Z55" s="106" t="s">
        <v>100</v>
      </c>
      <c r="AA55" s="154">
        <v>0.2959000000000005</v>
      </c>
      <c r="AB55" s="121">
        <v>4</v>
      </c>
      <c r="AC55" s="169">
        <v>1.183600000000002</v>
      </c>
      <c r="AD55" s="225">
        <v>33</v>
      </c>
      <c r="AE55" s="216">
        <v>23</v>
      </c>
      <c r="AF55" s="140">
        <f t="shared" si="8"/>
        <v>1.4347826086956521</v>
      </c>
      <c r="AG55" s="140">
        <v>19</v>
      </c>
      <c r="AH55" s="140">
        <v>12</v>
      </c>
      <c r="AI55" s="140">
        <v>11</v>
      </c>
      <c r="AJ55" s="140">
        <v>6</v>
      </c>
      <c r="AK55" s="140">
        <v>3</v>
      </c>
      <c r="AL55" s="140">
        <v>4</v>
      </c>
      <c r="AM55" s="140"/>
      <c r="AN55" s="140">
        <v>1</v>
      </c>
      <c r="AO55" s="140"/>
      <c r="AP55" s="140"/>
      <c r="AQ55" s="140">
        <f t="shared" si="47"/>
        <v>56</v>
      </c>
      <c r="AR55" s="140">
        <f t="shared" si="48"/>
        <v>17</v>
      </c>
      <c r="AS55" s="140">
        <f t="shared" si="49"/>
        <v>-17</v>
      </c>
      <c r="AT55" s="140">
        <f t="shared" si="50"/>
        <v>0</v>
      </c>
      <c r="AU55" s="8">
        <f t="shared" si="51"/>
        <v>1</v>
      </c>
      <c r="AW55" s="117" t="s">
        <v>362</v>
      </c>
      <c r="AX55" s="106" t="s">
        <v>100</v>
      </c>
      <c r="AY55" s="154">
        <v>0.2959000000000005</v>
      </c>
      <c r="AZ55" s="121">
        <v>4</v>
      </c>
      <c r="BA55" s="169">
        <v>1.183600000000002</v>
      </c>
      <c r="BB55" s="225">
        <v>33</v>
      </c>
      <c r="BC55" s="216">
        <v>23</v>
      </c>
      <c r="BD55" s="8">
        <f t="shared" si="11"/>
        <v>1.4347826086956521</v>
      </c>
      <c r="BE55" s="140">
        <v>19</v>
      </c>
      <c r="BF55" s="140">
        <v>12</v>
      </c>
      <c r="BG55" s="140">
        <v>11</v>
      </c>
      <c r="BH55" s="140">
        <v>6</v>
      </c>
      <c r="BI55" s="140">
        <v>3</v>
      </c>
      <c r="BJ55" s="140">
        <v>4</v>
      </c>
      <c r="BK55" s="140"/>
      <c r="BL55" s="140">
        <v>1</v>
      </c>
      <c r="BM55" s="140"/>
      <c r="BN55" s="140"/>
      <c r="BO55" s="140">
        <f t="shared" si="52"/>
        <v>56</v>
      </c>
      <c r="BP55" s="26">
        <f t="shared" si="13"/>
        <v>17</v>
      </c>
      <c r="BQ55" s="26">
        <f t="shared" si="14"/>
        <v>-17</v>
      </c>
      <c r="BR55" s="26">
        <f t="shared" si="15"/>
        <v>0</v>
      </c>
      <c r="BS55" s="245">
        <f t="shared" si="16"/>
        <v>1</v>
      </c>
      <c r="BU55" s="117" t="s">
        <v>362</v>
      </c>
      <c r="BV55" s="106" t="s">
        <v>100</v>
      </c>
      <c r="BW55" s="154">
        <v>0.2959000000000005</v>
      </c>
      <c r="BX55" s="121">
        <v>4</v>
      </c>
      <c r="BY55" s="169">
        <v>1.183600000000002</v>
      </c>
      <c r="BZ55" s="225">
        <v>33</v>
      </c>
      <c r="CA55" s="216">
        <v>23</v>
      </c>
      <c r="CB55" s="8">
        <f t="shared" si="17"/>
        <v>1.4347826086956521</v>
      </c>
      <c r="CC55" s="140">
        <v>19</v>
      </c>
      <c r="CD55" s="140">
        <v>12</v>
      </c>
      <c r="CE55" s="140">
        <v>11</v>
      </c>
      <c r="CF55" s="140">
        <v>6</v>
      </c>
      <c r="CG55" s="140">
        <v>3</v>
      </c>
      <c r="CH55" s="140">
        <v>4</v>
      </c>
      <c r="CI55" s="140"/>
      <c r="CJ55" s="140">
        <v>1</v>
      </c>
      <c r="CK55" s="140"/>
      <c r="CL55" s="140"/>
      <c r="CM55" s="140">
        <f t="shared" si="53"/>
        <v>56</v>
      </c>
      <c r="CN55" s="26">
        <f t="shared" si="19"/>
        <v>17</v>
      </c>
      <c r="CO55" s="26">
        <f t="shared" si="20"/>
        <v>-17</v>
      </c>
      <c r="CP55" s="26">
        <f t="shared" si="21"/>
        <v>0</v>
      </c>
      <c r="CQ55" s="245">
        <f t="shared" si="22"/>
        <v>1</v>
      </c>
      <c r="CS55" s="117" t="s">
        <v>362</v>
      </c>
      <c r="CT55" s="106" t="s">
        <v>100</v>
      </c>
      <c r="CU55" s="154">
        <v>0.2959000000000005</v>
      </c>
      <c r="CV55" s="121">
        <v>4</v>
      </c>
      <c r="CW55" s="303">
        <v>1.183600000000002</v>
      </c>
      <c r="CX55" s="225">
        <v>33</v>
      </c>
      <c r="CY55" s="216">
        <v>23</v>
      </c>
      <c r="CZ55" s="8">
        <f t="shared" si="23"/>
        <v>1.4347826086956521</v>
      </c>
      <c r="DA55" s="140">
        <v>19</v>
      </c>
      <c r="DB55" s="140">
        <v>12</v>
      </c>
      <c r="DC55" s="140">
        <v>11</v>
      </c>
      <c r="DD55" s="140">
        <v>6</v>
      </c>
      <c r="DE55" s="140">
        <v>3</v>
      </c>
      <c r="DF55" s="140">
        <v>4</v>
      </c>
      <c r="DG55" s="140"/>
      <c r="DH55" s="140">
        <v>1</v>
      </c>
      <c r="DI55" s="140"/>
      <c r="DJ55" s="140"/>
      <c r="DK55" s="140">
        <f t="shared" si="54"/>
        <v>56</v>
      </c>
      <c r="DL55" s="26">
        <f t="shared" si="25"/>
        <v>17</v>
      </c>
      <c r="DM55" s="26">
        <f t="shared" si="26"/>
        <v>-17</v>
      </c>
      <c r="DN55" s="26">
        <f t="shared" si="27"/>
        <v>0</v>
      </c>
      <c r="DO55" s="245">
        <f t="shared" si="28"/>
        <v>1</v>
      </c>
      <c r="DQ55" s="15" t="s">
        <v>362</v>
      </c>
      <c r="DR55" s="106" t="s">
        <v>100</v>
      </c>
      <c r="DS55" s="154">
        <v>0.2959000000000005</v>
      </c>
      <c r="DT55" s="121">
        <v>4</v>
      </c>
      <c r="DU55" s="27">
        <v>1.183600000000002</v>
      </c>
      <c r="DV55" s="225">
        <v>33</v>
      </c>
      <c r="DW55" s="216">
        <v>23</v>
      </c>
      <c r="DX55" s="8">
        <f t="shared" si="29"/>
        <v>1.4347826086956521</v>
      </c>
      <c r="DY55" s="140">
        <v>19</v>
      </c>
      <c r="DZ55" s="140">
        <v>12</v>
      </c>
      <c r="EA55" s="140">
        <v>11</v>
      </c>
      <c r="EB55" s="140">
        <v>6</v>
      </c>
      <c r="EC55" s="140">
        <v>3</v>
      </c>
      <c r="ED55" s="140">
        <v>4</v>
      </c>
      <c r="EE55" s="140"/>
      <c r="EF55" s="140">
        <v>1</v>
      </c>
      <c r="EG55" s="140"/>
      <c r="EH55" s="140"/>
      <c r="EI55" s="140">
        <f t="shared" si="55"/>
        <v>56</v>
      </c>
      <c r="EJ55" s="26">
        <f t="shared" si="31"/>
        <v>17</v>
      </c>
      <c r="EK55" s="26">
        <f t="shared" si="32"/>
        <v>-17</v>
      </c>
      <c r="EL55" s="26">
        <f t="shared" si="33"/>
        <v>0</v>
      </c>
      <c r="EM55" s="245">
        <f t="shared" si="34"/>
        <v>1</v>
      </c>
    </row>
    <row r="56" spans="1:143" ht="18.75" x14ac:dyDescent="0.3">
      <c r="A56" s="117" t="s">
        <v>103</v>
      </c>
      <c r="B56" s="106" t="s">
        <v>104</v>
      </c>
      <c r="C56" s="28">
        <v>0.25</v>
      </c>
      <c r="D56" s="121">
        <v>4</v>
      </c>
      <c r="E56" s="169">
        <v>1</v>
      </c>
      <c r="F56" s="41">
        <v>2</v>
      </c>
      <c r="G56" s="140">
        <v>2</v>
      </c>
      <c r="H56" s="140">
        <f t="shared" si="3"/>
        <v>1</v>
      </c>
      <c r="I56" s="140">
        <v>1</v>
      </c>
      <c r="J56" s="140">
        <v>1</v>
      </c>
      <c r="K56" s="140"/>
      <c r="L56" s="140">
        <v>1</v>
      </c>
      <c r="M56" s="140">
        <v>1</v>
      </c>
      <c r="N56" s="140"/>
      <c r="O56" s="140"/>
      <c r="P56" s="140"/>
      <c r="Q56" s="140"/>
      <c r="R56" s="140"/>
      <c r="S56" s="140">
        <f t="shared" si="42"/>
        <v>4</v>
      </c>
      <c r="T56" s="140">
        <f t="shared" si="43"/>
        <v>2</v>
      </c>
      <c r="U56" s="140">
        <f t="shared" si="44"/>
        <v>-1</v>
      </c>
      <c r="V56" s="140">
        <f t="shared" si="45"/>
        <v>1</v>
      </c>
      <c r="W56" s="140">
        <f t="shared" si="46"/>
        <v>2</v>
      </c>
      <c r="X56" s="31"/>
      <c r="Y56" s="117" t="s">
        <v>103</v>
      </c>
      <c r="Z56" s="106" t="s">
        <v>104</v>
      </c>
      <c r="AA56" s="28">
        <v>0.25</v>
      </c>
      <c r="AB56" s="121">
        <v>4</v>
      </c>
      <c r="AC56" s="169">
        <v>1</v>
      </c>
      <c r="AD56" s="41">
        <v>2</v>
      </c>
      <c r="AE56" s="140">
        <v>2</v>
      </c>
      <c r="AF56" s="140">
        <f t="shared" si="8"/>
        <v>1</v>
      </c>
      <c r="AG56" s="140">
        <v>1</v>
      </c>
      <c r="AH56" s="140">
        <v>1</v>
      </c>
      <c r="AI56" s="140"/>
      <c r="AJ56" s="140">
        <v>1</v>
      </c>
      <c r="AK56" s="140">
        <v>1</v>
      </c>
      <c r="AL56" s="140"/>
      <c r="AM56" s="140"/>
      <c r="AN56" s="140"/>
      <c r="AO56" s="140"/>
      <c r="AP56" s="140"/>
      <c r="AQ56" s="140">
        <f t="shared" si="47"/>
        <v>4</v>
      </c>
      <c r="AR56" s="140">
        <f t="shared" si="48"/>
        <v>2</v>
      </c>
      <c r="AS56" s="140">
        <f t="shared" si="49"/>
        <v>-1</v>
      </c>
      <c r="AT56" s="140">
        <f t="shared" si="50"/>
        <v>1</v>
      </c>
      <c r="AU56" s="8">
        <f t="shared" si="51"/>
        <v>2</v>
      </c>
      <c r="AW56" s="117" t="s">
        <v>103</v>
      </c>
      <c r="AX56" s="106" t="s">
        <v>104</v>
      </c>
      <c r="AY56" s="28">
        <v>0.25</v>
      </c>
      <c r="AZ56" s="121">
        <v>4</v>
      </c>
      <c r="BA56" s="169">
        <v>1</v>
      </c>
      <c r="BB56" s="41">
        <v>2</v>
      </c>
      <c r="BC56" s="140">
        <v>2</v>
      </c>
      <c r="BD56" s="8">
        <f t="shared" si="11"/>
        <v>1</v>
      </c>
      <c r="BE56" s="140">
        <v>1</v>
      </c>
      <c r="BF56" s="140">
        <v>1</v>
      </c>
      <c r="BG56" s="140"/>
      <c r="BH56" s="140">
        <v>1</v>
      </c>
      <c r="BI56" s="140">
        <v>1</v>
      </c>
      <c r="BJ56" s="140"/>
      <c r="BK56" s="140"/>
      <c r="BL56" s="140"/>
      <c r="BM56" s="140"/>
      <c r="BN56" s="140"/>
      <c r="BO56" s="140">
        <f t="shared" si="52"/>
        <v>4</v>
      </c>
      <c r="BP56" s="26">
        <f t="shared" si="13"/>
        <v>2</v>
      </c>
      <c r="BQ56" s="26">
        <f t="shared" si="14"/>
        <v>-1</v>
      </c>
      <c r="BR56" s="26">
        <f t="shared" si="15"/>
        <v>1</v>
      </c>
      <c r="BS56" s="245">
        <f t="shared" si="16"/>
        <v>2</v>
      </c>
      <c r="BU56" s="117" t="s">
        <v>103</v>
      </c>
      <c r="BV56" s="106" t="s">
        <v>104</v>
      </c>
      <c r="BW56" s="193">
        <v>0.25</v>
      </c>
      <c r="BX56" s="121">
        <v>4</v>
      </c>
      <c r="BY56" s="169">
        <v>1</v>
      </c>
      <c r="BZ56" s="41">
        <v>2</v>
      </c>
      <c r="CA56" s="140">
        <v>2</v>
      </c>
      <c r="CB56" s="8">
        <f t="shared" si="17"/>
        <v>1</v>
      </c>
      <c r="CC56" s="140">
        <v>1</v>
      </c>
      <c r="CD56" s="140">
        <v>1</v>
      </c>
      <c r="CE56" s="140"/>
      <c r="CF56" s="140">
        <v>1</v>
      </c>
      <c r="CG56" s="140">
        <v>1</v>
      </c>
      <c r="CH56" s="140"/>
      <c r="CI56" s="140"/>
      <c r="CJ56" s="140"/>
      <c r="CK56" s="140"/>
      <c r="CL56" s="140"/>
      <c r="CM56" s="140">
        <f t="shared" si="53"/>
        <v>4</v>
      </c>
      <c r="CN56" s="26">
        <f t="shared" si="19"/>
        <v>2</v>
      </c>
      <c r="CO56" s="26">
        <f t="shared" si="20"/>
        <v>-1</v>
      </c>
      <c r="CP56" s="26">
        <f t="shared" si="21"/>
        <v>1</v>
      </c>
      <c r="CQ56" s="245">
        <f t="shared" si="22"/>
        <v>2</v>
      </c>
      <c r="CS56" s="117" t="s">
        <v>103</v>
      </c>
      <c r="CT56" s="106" t="s">
        <v>104</v>
      </c>
      <c r="CU56" s="28">
        <v>0.25</v>
      </c>
      <c r="CV56" s="121">
        <v>4</v>
      </c>
      <c r="CW56" s="303">
        <v>1</v>
      </c>
      <c r="CX56" s="41">
        <v>2</v>
      </c>
      <c r="CY56" s="140">
        <v>2</v>
      </c>
      <c r="CZ56" s="8">
        <f t="shared" si="23"/>
        <v>1</v>
      </c>
      <c r="DA56" s="140">
        <v>1</v>
      </c>
      <c r="DB56" s="140">
        <v>1</v>
      </c>
      <c r="DC56" s="140"/>
      <c r="DD56" s="140">
        <v>1</v>
      </c>
      <c r="DE56" s="140">
        <v>1</v>
      </c>
      <c r="DF56" s="140"/>
      <c r="DG56" s="140"/>
      <c r="DH56" s="140"/>
      <c r="DI56" s="140"/>
      <c r="DJ56" s="140"/>
      <c r="DK56" s="140">
        <f t="shared" si="54"/>
        <v>4</v>
      </c>
      <c r="DL56" s="26">
        <f t="shared" si="25"/>
        <v>2</v>
      </c>
      <c r="DM56" s="26">
        <f t="shared" si="26"/>
        <v>-1</v>
      </c>
      <c r="DN56" s="26">
        <f t="shared" si="27"/>
        <v>1</v>
      </c>
      <c r="DO56" s="245">
        <f t="shared" si="28"/>
        <v>2</v>
      </c>
      <c r="DQ56" s="117" t="s">
        <v>103</v>
      </c>
      <c r="DR56" s="106" t="s">
        <v>104</v>
      </c>
      <c r="DS56" s="28">
        <v>0.25</v>
      </c>
      <c r="DT56" s="121">
        <v>4</v>
      </c>
      <c r="DU56" s="27">
        <v>1</v>
      </c>
      <c r="DV56" s="41">
        <v>2</v>
      </c>
      <c r="DW56" s="140">
        <v>2</v>
      </c>
      <c r="DX56" s="8">
        <f t="shared" si="29"/>
        <v>1</v>
      </c>
      <c r="DY56" s="140">
        <v>1</v>
      </c>
      <c r="DZ56" s="140">
        <v>1</v>
      </c>
      <c r="EA56" s="140"/>
      <c r="EB56" s="140">
        <v>1</v>
      </c>
      <c r="EC56" s="140">
        <v>1</v>
      </c>
      <c r="ED56" s="140"/>
      <c r="EE56" s="140"/>
      <c r="EF56" s="140"/>
      <c r="EG56" s="140"/>
      <c r="EH56" s="140"/>
      <c r="EI56" s="140">
        <f t="shared" si="55"/>
        <v>4</v>
      </c>
      <c r="EJ56" s="26">
        <f t="shared" si="31"/>
        <v>2</v>
      </c>
      <c r="EK56" s="26">
        <f t="shared" si="32"/>
        <v>-1</v>
      </c>
      <c r="EL56" s="26">
        <f t="shared" si="33"/>
        <v>1</v>
      </c>
      <c r="EM56" s="245">
        <f t="shared" si="34"/>
        <v>2</v>
      </c>
    </row>
    <row r="57" spans="1:143" ht="18.75" x14ac:dyDescent="0.3">
      <c r="A57" s="109" t="s">
        <v>105</v>
      </c>
      <c r="B57" s="106" t="s">
        <v>106</v>
      </c>
      <c r="C57" s="53">
        <v>-1.125</v>
      </c>
      <c r="D57" s="54">
        <v>6</v>
      </c>
      <c r="E57" s="170">
        <v>-6.75</v>
      </c>
      <c r="F57" s="63">
        <v>4</v>
      </c>
      <c r="G57" s="141">
        <v>5</v>
      </c>
      <c r="H57" s="141">
        <f t="shared" si="3"/>
        <v>0.8</v>
      </c>
      <c r="I57" s="141">
        <v>4</v>
      </c>
      <c r="J57" s="141"/>
      <c r="K57" s="141"/>
      <c r="L57" s="141">
        <v>1</v>
      </c>
      <c r="M57" s="141"/>
      <c r="N57" s="141">
        <v>1</v>
      </c>
      <c r="O57" s="141"/>
      <c r="P57" s="141">
        <v>3</v>
      </c>
      <c r="Q57" s="141"/>
      <c r="R57" s="141"/>
      <c r="S57" s="141">
        <f t="shared" si="42"/>
        <v>9</v>
      </c>
      <c r="T57" s="141">
        <f t="shared" si="43"/>
        <v>0</v>
      </c>
      <c r="U57" s="141">
        <f t="shared" si="44"/>
        <v>-12</v>
      </c>
      <c r="V57" s="141">
        <f t="shared" si="45"/>
        <v>-12</v>
      </c>
      <c r="W57" s="141">
        <f t="shared" si="46"/>
        <v>0</v>
      </c>
      <c r="X57" s="31"/>
      <c r="Y57" s="109" t="s">
        <v>455</v>
      </c>
      <c r="Z57" s="106" t="s">
        <v>106</v>
      </c>
      <c r="AA57" s="154">
        <v>-1.125</v>
      </c>
      <c r="AB57" s="121">
        <v>6</v>
      </c>
      <c r="AC57" s="169">
        <v>-6.75</v>
      </c>
      <c r="AD57" s="41">
        <v>4</v>
      </c>
      <c r="AE57" s="140">
        <v>5</v>
      </c>
      <c r="AF57" s="140">
        <f t="shared" si="8"/>
        <v>0.8</v>
      </c>
      <c r="AG57" s="140">
        <v>4</v>
      </c>
      <c r="AH57" s="140"/>
      <c r="AI57" s="140"/>
      <c r="AJ57" s="140">
        <v>1</v>
      </c>
      <c r="AK57" s="140"/>
      <c r="AL57" s="140">
        <v>1</v>
      </c>
      <c r="AM57" s="140"/>
      <c r="AN57" s="140">
        <v>3</v>
      </c>
      <c r="AO57" s="140"/>
      <c r="AP57" s="140"/>
      <c r="AQ57" s="140">
        <f t="shared" si="47"/>
        <v>9</v>
      </c>
      <c r="AR57" s="140">
        <f t="shared" si="48"/>
        <v>0</v>
      </c>
      <c r="AS57" s="140">
        <f t="shared" si="49"/>
        <v>-12</v>
      </c>
      <c r="AT57" s="140">
        <f t="shared" si="50"/>
        <v>-12</v>
      </c>
      <c r="AU57" s="8">
        <f t="shared" si="51"/>
        <v>0</v>
      </c>
      <c r="AW57" s="109" t="s">
        <v>455</v>
      </c>
      <c r="AX57" s="106" t="s">
        <v>106</v>
      </c>
      <c r="AY57" s="154">
        <v>-1.125</v>
      </c>
      <c r="AZ57" s="121">
        <v>6</v>
      </c>
      <c r="BA57" s="169">
        <v>-6.75</v>
      </c>
      <c r="BB57" s="41">
        <v>4</v>
      </c>
      <c r="BC57" s="140">
        <v>5</v>
      </c>
      <c r="BD57" s="8">
        <f t="shared" si="11"/>
        <v>0.8</v>
      </c>
      <c r="BE57" s="140">
        <v>4</v>
      </c>
      <c r="BF57" s="140"/>
      <c r="BG57" s="140"/>
      <c r="BH57" s="140">
        <v>1</v>
      </c>
      <c r="BI57" s="140"/>
      <c r="BJ57" s="140">
        <v>1</v>
      </c>
      <c r="BK57" s="140"/>
      <c r="BL57" s="140">
        <v>3</v>
      </c>
      <c r="BM57" s="140"/>
      <c r="BN57" s="140"/>
      <c r="BO57" s="140">
        <f t="shared" si="52"/>
        <v>9</v>
      </c>
      <c r="BP57" s="26">
        <f t="shared" si="13"/>
        <v>0</v>
      </c>
      <c r="BQ57" s="26">
        <f t="shared" si="14"/>
        <v>-12</v>
      </c>
      <c r="BR57" s="26">
        <f t="shared" si="15"/>
        <v>-12</v>
      </c>
      <c r="BS57" s="245">
        <f t="shared" si="16"/>
        <v>0</v>
      </c>
      <c r="BU57" s="109" t="s">
        <v>455</v>
      </c>
      <c r="BV57" s="106" t="s">
        <v>106</v>
      </c>
      <c r="BW57" s="154">
        <v>-1.125</v>
      </c>
      <c r="BX57" s="121">
        <v>6</v>
      </c>
      <c r="BY57" s="169">
        <v>-6.75</v>
      </c>
      <c r="BZ57" s="41">
        <v>4</v>
      </c>
      <c r="CA57" s="140">
        <v>5</v>
      </c>
      <c r="CB57" s="8">
        <f t="shared" si="17"/>
        <v>0.8</v>
      </c>
      <c r="CC57" s="140">
        <v>4</v>
      </c>
      <c r="CD57" s="140"/>
      <c r="CE57" s="140"/>
      <c r="CF57" s="140">
        <v>1</v>
      </c>
      <c r="CG57" s="140"/>
      <c r="CH57" s="140">
        <v>1</v>
      </c>
      <c r="CI57" s="140"/>
      <c r="CJ57" s="140">
        <v>3</v>
      </c>
      <c r="CK57" s="140"/>
      <c r="CL57" s="140"/>
      <c r="CM57" s="140">
        <f t="shared" si="53"/>
        <v>9</v>
      </c>
      <c r="CN57" s="26">
        <f t="shared" si="19"/>
        <v>0</v>
      </c>
      <c r="CO57" s="26">
        <f t="shared" si="20"/>
        <v>-12</v>
      </c>
      <c r="CP57" s="26">
        <f t="shared" si="21"/>
        <v>-12</v>
      </c>
      <c r="CQ57" s="245">
        <f t="shared" si="22"/>
        <v>0</v>
      </c>
      <c r="CS57" s="109" t="s">
        <v>455</v>
      </c>
      <c r="CT57" s="106" t="s">
        <v>106</v>
      </c>
      <c r="CU57" s="53">
        <v>-1.125</v>
      </c>
      <c r="CV57" s="54">
        <v>6</v>
      </c>
      <c r="CW57" s="304">
        <v>-6.75</v>
      </c>
      <c r="CX57" s="63">
        <v>5</v>
      </c>
      <c r="CY57" s="141">
        <v>9</v>
      </c>
      <c r="CZ57" s="29">
        <f t="shared" si="23"/>
        <v>0.55555555555555558</v>
      </c>
      <c r="DA57" s="141">
        <v>5</v>
      </c>
      <c r="DB57" s="141">
        <v>1</v>
      </c>
      <c r="DC57" s="141"/>
      <c r="DD57" s="141">
        <v>2</v>
      </c>
      <c r="DE57" s="141"/>
      <c r="DF57" s="141">
        <v>3</v>
      </c>
      <c r="DG57" s="141"/>
      <c r="DH57" s="141">
        <v>3</v>
      </c>
      <c r="DI57" s="141"/>
      <c r="DJ57" s="141"/>
      <c r="DK57" s="141">
        <f t="shared" si="54"/>
        <v>14</v>
      </c>
      <c r="DL57" s="69">
        <f t="shared" si="25"/>
        <v>0</v>
      </c>
      <c r="DM57" s="69">
        <f t="shared" si="26"/>
        <v>-17</v>
      </c>
      <c r="DN57" s="69">
        <f t="shared" si="27"/>
        <v>-17</v>
      </c>
      <c r="DO57" s="260">
        <f t="shared" si="28"/>
        <v>0</v>
      </c>
      <c r="DQ57" s="116" t="s">
        <v>455</v>
      </c>
      <c r="DR57" s="106" t="s">
        <v>106</v>
      </c>
      <c r="DS57" s="154">
        <v>-1.125</v>
      </c>
      <c r="DT57" s="121">
        <v>6</v>
      </c>
      <c r="DU57" s="27">
        <v>-6.75</v>
      </c>
      <c r="DV57" s="41">
        <v>5</v>
      </c>
      <c r="DW57" s="140">
        <v>9</v>
      </c>
      <c r="DX57" s="8">
        <f t="shared" si="29"/>
        <v>0.55555555555555558</v>
      </c>
      <c r="DY57" s="140">
        <v>5</v>
      </c>
      <c r="DZ57" s="140">
        <v>1</v>
      </c>
      <c r="EA57" s="140"/>
      <c r="EB57" s="140">
        <v>2</v>
      </c>
      <c r="EC57" s="140"/>
      <c r="ED57" s="140">
        <v>3</v>
      </c>
      <c r="EE57" s="140"/>
      <c r="EF57" s="140">
        <v>3</v>
      </c>
      <c r="EG57" s="140"/>
      <c r="EH57" s="140"/>
      <c r="EI57" s="140">
        <f t="shared" si="55"/>
        <v>14</v>
      </c>
      <c r="EJ57" s="26">
        <f t="shared" si="31"/>
        <v>0</v>
      </c>
      <c r="EK57" s="26">
        <f t="shared" si="32"/>
        <v>-17</v>
      </c>
      <c r="EL57" s="26">
        <f t="shared" si="33"/>
        <v>-17</v>
      </c>
      <c r="EM57" s="245">
        <f t="shared" si="34"/>
        <v>0</v>
      </c>
    </row>
    <row r="58" spans="1:143" ht="18.75" x14ac:dyDescent="0.3">
      <c r="A58" s="112" t="s">
        <v>105</v>
      </c>
      <c r="B58" s="106" t="s">
        <v>107</v>
      </c>
      <c r="C58" s="154">
        <v>0.5</v>
      </c>
      <c r="D58" s="121">
        <v>2</v>
      </c>
      <c r="E58" s="169">
        <v>1</v>
      </c>
      <c r="F58" s="41">
        <v>3</v>
      </c>
      <c r="G58" s="140">
        <v>8</v>
      </c>
      <c r="H58" s="140">
        <f t="shared" si="3"/>
        <v>0.375</v>
      </c>
      <c r="I58" s="140"/>
      <c r="J58" s="140">
        <v>6</v>
      </c>
      <c r="K58" s="140">
        <v>3</v>
      </c>
      <c r="L58" s="140">
        <v>2</v>
      </c>
      <c r="M58" s="140"/>
      <c r="N58" s="140"/>
      <c r="O58" s="140"/>
      <c r="P58" s="140"/>
      <c r="Q58" s="140"/>
      <c r="R58" s="140"/>
      <c r="S58" s="140">
        <f t="shared" si="42"/>
        <v>11</v>
      </c>
      <c r="T58" s="140">
        <f t="shared" si="43"/>
        <v>3</v>
      </c>
      <c r="U58" s="140">
        <f t="shared" si="44"/>
        <v>-2</v>
      </c>
      <c r="V58" s="140">
        <f t="shared" si="45"/>
        <v>1</v>
      </c>
      <c r="W58" s="140">
        <f t="shared" si="46"/>
        <v>1.5</v>
      </c>
      <c r="X58" s="31"/>
      <c r="Y58" s="112" t="s">
        <v>105</v>
      </c>
      <c r="Z58" s="106" t="s">
        <v>107</v>
      </c>
      <c r="AA58" s="154">
        <v>0.5</v>
      </c>
      <c r="AB58" s="121">
        <v>2</v>
      </c>
      <c r="AC58" s="169">
        <v>1</v>
      </c>
      <c r="AD58" s="41">
        <v>3</v>
      </c>
      <c r="AE58" s="140">
        <v>8</v>
      </c>
      <c r="AF58" s="140">
        <f t="shared" si="8"/>
        <v>0.375</v>
      </c>
      <c r="AG58" s="140"/>
      <c r="AH58" s="140">
        <v>6</v>
      </c>
      <c r="AI58" s="140">
        <v>3</v>
      </c>
      <c r="AJ58" s="140">
        <v>2</v>
      </c>
      <c r="AK58" s="140"/>
      <c r="AL58" s="140"/>
      <c r="AM58" s="140"/>
      <c r="AN58" s="140"/>
      <c r="AO58" s="140"/>
      <c r="AP58" s="140"/>
      <c r="AQ58" s="140">
        <f t="shared" si="47"/>
        <v>11</v>
      </c>
      <c r="AR58" s="140">
        <f t="shared" si="48"/>
        <v>3</v>
      </c>
      <c r="AS58" s="140">
        <f t="shared" si="49"/>
        <v>-2</v>
      </c>
      <c r="AT58" s="140">
        <f t="shared" si="50"/>
        <v>1</v>
      </c>
      <c r="AU58" s="8">
        <f t="shared" si="51"/>
        <v>1.5</v>
      </c>
      <c r="AW58" s="112" t="s">
        <v>105</v>
      </c>
      <c r="AX58" s="106" t="s">
        <v>107</v>
      </c>
      <c r="AY58" s="154">
        <v>0.5</v>
      </c>
      <c r="AZ58" s="121">
        <v>2</v>
      </c>
      <c r="BA58" s="169">
        <v>1</v>
      </c>
      <c r="BB58" s="41">
        <v>3</v>
      </c>
      <c r="BC58" s="140">
        <v>8</v>
      </c>
      <c r="BD58" s="8">
        <f t="shared" si="11"/>
        <v>0.375</v>
      </c>
      <c r="BE58" s="140"/>
      <c r="BF58" s="140">
        <v>6</v>
      </c>
      <c r="BG58" s="140">
        <v>3</v>
      </c>
      <c r="BH58" s="140">
        <v>2</v>
      </c>
      <c r="BI58" s="140"/>
      <c r="BJ58" s="140"/>
      <c r="BK58" s="140"/>
      <c r="BL58" s="140"/>
      <c r="BM58" s="140"/>
      <c r="BN58" s="140"/>
      <c r="BO58" s="140">
        <f t="shared" si="52"/>
        <v>11</v>
      </c>
      <c r="BP58" s="26">
        <f t="shared" si="13"/>
        <v>3</v>
      </c>
      <c r="BQ58" s="26">
        <f t="shared" si="14"/>
        <v>-2</v>
      </c>
      <c r="BR58" s="26">
        <f t="shared" si="15"/>
        <v>1</v>
      </c>
      <c r="BS58" s="245">
        <f t="shared" si="16"/>
        <v>1.5</v>
      </c>
      <c r="BU58" s="112" t="s">
        <v>105</v>
      </c>
      <c r="BV58" s="106" t="s">
        <v>107</v>
      </c>
      <c r="BW58" s="154">
        <v>0.5</v>
      </c>
      <c r="BX58" s="121">
        <v>2</v>
      </c>
      <c r="BY58" s="169">
        <v>1</v>
      </c>
      <c r="BZ58" s="41">
        <v>3</v>
      </c>
      <c r="CA58" s="140">
        <v>8</v>
      </c>
      <c r="CB58" s="8">
        <f t="shared" si="17"/>
        <v>0.375</v>
      </c>
      <c r="CC58" s="140"/>
      <c r="CD58" s="140">
        <v>6</v>
      </c>
      <c r="CE58" s="140">
        <v>3</v>
      </c>
      <c r="CF58" s="140">
        <v>2</v>
      </c>
      <c r="CG58" s="140"/>
      <c r="CH58" s="140"/>
      <c r="CI58" s="140"/>
      <c r="CJ58" s="140"/>
      <c r="CK58" s="140"/>
      <c r="CL58" s="140"/>
      <c r="CM58" s="140">
        <f t="shared" si="53"/>
        <v>11</v>
      </c>
      <c r="CN58" s="26">
        <f t="shared" si="19"/>
        <v>3</v>
      </c>
      <c r="CO58" s="26">
        <f t="shared" si="20"/>
        <v>-2</v>
      </c>
      <c r="CP58" s="26">
        <f t="shared" si="21"/>
        <v>1</v>
      </c>
      <c r="CQ58" s="245">
        <f t="shared" si="22"/>
        <v>1.5</v>
      </c>
      <c r="CS58" s="112" t="s">
        <v>105</v>
      </c>
      <c r="CT58" s="106" t="s">
        <v>107</v>
      </c>
      <c r="CU58" s="89">
        <v>0.5</v>
      </c>
      <c r="CV58" s="121">
        <v>2</v>
      </c>
      <c r="CW58" s="303">
        <v>1</v>
      </c>
      <c r="CX58" s="41">
        <v>3</v>
      </c>
      <c r="CY58" s="140">
        <v>8</v>
      </c>
      <c r="CZ58" s="8">
        <f t="shared" si="23"/>
        <v>0.375</v>
      </c>
      <c r="DA58" s="140"/>
      <c r="DB58" s="140">
        <v>6</v>
      </c>
      <c r="DC58" s="140">
        <v>3</v>
      </c>
      <c r="DD58" s="140">
        <v>2</v>
      </c>
      <c r="DE58" s="140"/>
      <c r="DF58" s="140"/>
      <c r="DG58" s="140"/>
      <c r="DH58" s="140"/>
      <c r="DI58" s="140"/>
      <c r="DJ58" s="140"/>
      <c r="DK58" s="140">
        <f t="shared" si="54"/>
        <v>11</v>
      </c>
      <c r="DL58" s="26">
        <f t="shared" si="25"/>
        <v>3</v>
      </c>
      <c r="DM58" s="26">
        <f t="shared" si="26"/>
        <v>-2</v>
      </c>
      <c r="DN58" s="26">
        <f t="shared" si="27"/>
        <v>1</v>
      </c>
      <c r="DO58" s="245">
        <f t="shared" si="28"/>
        <v>1.5</v>
      </c>
      <c r="DQ58" s="120" t="s">
        <v>105</v>
      </c>
      <c r="DR58" s="106" t="s">
        <v>107</v>
      </c>
      <c r="DS58" s="154">
        <v>0.5</v>
      </c>
      <c r="DT58" s="121">
        <v>2</v>
      </c>
      <c r="DU58" s="27">
        <v>1</v>
      </c>
      <c r="DV58" s="41">
        <v>3</v>
      </c>
      <c r="DW58" s="140">
        <v>8</v>
      </c>
      <c r="DX58" s="8">
        <f t="shared" si="29"/>
        <v>0.375</v>
      </c>
      <c r="DY58" s="140"/>
      <c r="DZ58" s="140">
        <v>6</v>
      </c>
      <c r="EA58" s="140">
        <v>3</v>
      </c>
      <c r="EB58" s="140">
        <v>2</v>
      </c>
      <c r="EC58" s="140"/>
      <c r="ED58" s="140"/>
      <c r="EE58" s="140"/>
      <c r="EF58" s="140"/>
      <c r="EG58" s="140"/>
      <c r="EH58" s="140"/>
      <c r="EI58" s="140">
        <f t="shared" si="55"/>
        <v>11</v>
      </c>
      <c r="EJ58" s="26">
        <f t="shared" si="31"/>
        <v>3</v>
      </c>
      <c r="EK58" s="26">
        <f t="shared" si="32"/>
        <v>-2</v>
      </c>
      <c r="EL58" s="26">
        <f t="shared" si="33"/>
        <v>1</v>
      </c>
      <c r="EM58" s="245">
        <f t="shared" si="34"/>
        <v>1.5</v>
      </c>
    </row>
    <row r="59" spans="1:143" ht="18.75" x14ac:dyDescent="0.3">
      <c r="A59" s="110" t="s">
        <v>108</v>
      </c>
      <c r="B59" s="106" t="s">
        <v>109</v>
      </c>
      <c r="C59" s="154">
        <v>1.0952380952380967</v>
      </c>
      <c r="D59" s="121">
        <v>2</v>
      </c>
      <c r="E59" s="169">
        <v>2.1904761904761934</v>
      </c>
      <c r="F59" s="41">
        <v>12</v>
      </c>
      <c r="G59" s="140">
        <v>21</v>
      </c>
      <c r="H59" s="140">
        <f t="shared" si="3"/>
        <v>0.5714285714285714</v>
      </c>
      <c r="I59" s="140">
        <v>3</v>
      </c>
      <c r="J59" s="140">
        <v>12</v>
      </c>
      <c r="K59" s="140">
        <v>5</v>
      </c>
      <c r="L59" s="140">
        <v>9</v>
      </c>
      <c r="M59" s="140"/>
      <c r="N59" s="140"/>
      <c r="O59" s="140">
        <v>4</v>
      </c>
      <c r="P59" s="140"/>
      <c r="Q59" s="140"/>
      <c r="R59" s="140"/>
      <c r="S59" s="140">
        <f t="shared" si="42"/>
        <v>33</v>
      </c>
      <c r="T59" s="140">
        <f t="shared" si="43"/>
        <v>17</v>
      </c>
      <c r="U59" s="140">
        <f t="shared" si="44"/>
        <v>-9</v>
      </c>
      <c r="V59" s="140">
        <f t="shared" si="45"/>
        <v>8</v>
      </c>
      <c r="W59" s="140">
        <f t="shared" si="46"/>
        <v>1.8888888888888888</v>
      </c>
      <c r="X59" s="31"/>
      <c r="Y59" s="110" t="s">
        <v>108</v>
      </c>
      <c r="Z59" s="106" t="s">
        <v>109</v>
      </c>
      <c r="AA59" s="154">
        <v>0.59999999999999964</v>
      </c>
      <c r="AB59" s="121">
        <v>5</v>
      </c>
      <c r="AC59" s="169">
        <v>2.9999999999999982</v>
      </c>
      <c r="AD59" s="41">
        <v>12</v>
      </c>
      <c r="AE59" s="140">
        <v>21</v>
      </c>
      <c r="AF59" s="140">
        <f t="shared" si="8"/>
        <v>0.5714285714285714</v>
      </c>
      <c r="AG59" s="140">
        <v>3</v>
      </c>
      <c r="AH59" s="140">
        <v>12</v>
      </c>
      <c r="AI59" s="140">
        <v>5</v>
      </c>
      <c r="AJ59" s="140">
        <v>9</v>
      </c>
      <c r="AK59" s="140"/>
      <c r="AL59" s="140"/>
      <c r="AM59" s="140">
        <v>4</v>
      </c>
      <c r="AN59" s="140"/>
      <c r="AO59" s="140"/>
      <c r="AP59" s="140"/>
      <c r="AQ59" s="140">
        <f t="shared" si="47"/>
        <v>33</v>
      </c>
      <c r="AR59" s="140">
        <f t="shared" si="48"/>
        <v>17</v>
      </c>
      <c r="AS59" s="140">
        <f t="shared" si="49"/>
        <v>-9</v>
      </c>
      <c r="AT59" s="140">
        <f t="shared" si="50"/>
        <v>8</v>
      </c>
      <c r="AU59" s="8">
        <f t="shared" si="51"/>
        <v>1.8888888888888888</v>
      </c>
      <c r="AW59" s="110" t="s">
        <v>108</v>
      </c>
      <c r="AX59" s="106" t="s">
        <v>109</v>
      </c>
      <c r="AY59" s="154">
        <v>0.59999999999999964</v>
      </c>
      <c r="AZ59" s="121">
        <v>5</v>
      </c>
      <c r="BA59" s="169">
        <v>2.9999999999999982</v>
      </c>
      <c r="BB59" s="41">
        <v>12</v>
      </c>
      <c r="BC59" s="140">
        <v>21</v>
      </c>
      <c r="BD59" s="8">
        <f t="shared" si="11"/>
        <v>0.5714285714285714</v>
      </c>
      <c r="BE59" s="140">
        <v>3</v>
      </c>
      <c r="BF59" s="140">
        <v>12</v>
      </c>
      <c r="BG59" s="140">
        <v>5</v>
      </c>
      <c r="BH59" s="140">
        <v>9</v>
      </c>
      <c r="BI59" s="140"/>
      <c r="BJ59" s="140"/>
      <c r="BK59" s="140">
        <v>4</v>
      </c>
      <c r="BL59" s="140"/>
      <c r="BM59" s="140"/>
      <c r="BN59" s="140"/>
      <c r="BO59" s="140">
        <f t="shared" si="52"/>
        <v>33</v>
      </c>
      <c r="BP59" s="26">
        <f t="shared" si="13"/>
        <v>17</v>
      </c>
      <c r="BQ59" s="26">
        <f t="shared" si="14"/>
        <v>-9</v>
      </c>
      <c r="BR59" s="26">
        <f t="shared" si="15"/>
        <v>8</v>
      </c>
      <c r="BS59" s="245">
        <f t="shared" si="16"/>
        <v>1.8888888888888888</v>
      </c>
      <c r="BU59" s="110" t="s">
        <v>108</v>
      </c>
      <c r="BV59" s="106" t="s">
        <v>109</v>
      </c>
      <c r="BW59" s="53">
        <v>-1.9582999999999995</v>
      </c>
      <c r="BX59" s="54">
        <v>5</v>
      </c>
      <c r="BY59" s="278">
        <v>-9.7914999999999974</v>
      </c>
      <c r="BZ59" s="63">
        <v>12</v>
      </c>
      <c r="CA59" s="141">
        <v>22</v>
      </c>
      <c r="CB59" s="29">
        <f t="shared" si="17"/>
        <v>0.54545454545454541</v>
      </c>
      <c r="CC59" s="141">
        <v>3</v>
      </c>
      <c r="CD59" s="141">
        <v>13</v>
      </c>
      <c r="CE59" s="141">
        <v>5</v>
      </c>
      <c r="CF59" s="141">
        <v>9</v>
      </c>
      <c r="CG59" s="141"/>
      <c r="CH59" s="141"/>
      <c r="CI59" s="141">
        <v>4</v>
      </c>
      <c r="CJ59" s="141"/>
      <c r="CK59" s="141"/>
      <c r="CL59" s="141"/>
      <c r="CM59" s="141">
        <f t="shared" si="53"/>
        <v>34</v>
      </c>
      <c r="CN59" s="69">
        <f t="shared" si="19"/>
        <v>17</v>
      </c>
      <c r="CO59" s="69">
        <f t="shared" si="20"/>
        <v>-9</v>
      </c>
      <c r="CP59" s="69">
        <f t="shared" si="21"/>
        <v>8</v>
      </c>
      <c r="CQ59" s="260">
        <f t="shared" si="22"/>
        <v>1.8888888888888888</v>
      </c>
      <c r="CS59" s="110" t="s">
        <v>108</v>
      </c>
      <c r="CT59" s="106" t="s">
        <v>109</v>
      </c>
      <c r="CU59" s="154">
        <v>-1.9582999999999995</v>
      </c>
      <c r="CV59" s="121">
        <v>5</v>
      </c>
      <c r="CW59" s="303">
        <v>-9.7914999999999974</v>
      </c>
      <c r="CX59" s="41">
        <v>12</v>
      </c>
      <c r="CY59" s="140">
        <v>22</v>
      </c>
      <c r="CZ59" s="8">
        <f t="shared" si="23"/>
        <v>0.54545454545454541</v>
      </c>
      <c r="DA59" s="140">
        <v>3</v>
      </c>
      <c r="DB59" s="140">
        <v>13</v>
      </c>
      <c r="DC59" s="140">
        <v>5</v>
      </c>
      <c r="DD59" s="140">
        <v>9</v>
      </c>
      <c r="DE59" s="140"/>
      <c r="DF59" s="140"/>
      <c r="DG59" s="140">
        <v>4</v>
      </c>
      <c r="DH59" s="140"/>
      <c r="DI59" s="140"/>
      <c r="DJ59" s="140"/>
      <c r="DK59" s="140">
        <f t="shared" si="54"/>
        <v>34</v>
      </c>
      <c r="DL59" s="26">
        <f t="shared" si="25"/>
        <v>17</v>
      </c>
      <c r="DM59" s="26">
        <f t="shared" si="26"/>
        <v>-9</v>
      </c>
      <c r="DN59" s="26">
        <f t="shared" si="27"/>
        <v>8</v>
      </c>
      <c r="DO59" s="245">
        <f t="shared" si="28"/>
        <v>1.8888888888888888</v>
      </c>
      <c r="DQ59" s="109" t="s">
        <v>108</v>
      </c>
      <c r="DR59" s="106" t="s">
        <v>109</v>
      </c>
      <c r="DS59" s="154">
        <v>-1.9582999999999995</v>
      </c>
      <c r="DT59" s="121">
        <v>5</v>
      </c>
      <c r="DU59" s="27">
        <v>-9.7914999999999974</v>
      </c>
      <c r="DV59" s="41">
        <v>12</v>
      </c>
      <c r="DW59" s="140">
        <v>22</v>
      </c>
      <c r="DX59" s="8">
        <f t="shared" si="29"/>
        <v>0.54545454545454541</v>
      </c>
      <c r="DY59" s="140">
        <v>3</v>
      </c>
      <c r="DZ59" s="140">
        <v>13</v>
      </c>
      <c r="EA59" s="140">
        <v>5</v>
      </c>
      <c r="EB59" s="140">
        <v>9</v>
      </c>
      <c r="EC59" s="140"/>
      <c r="ED59" s="140"/>
      <c r="EE59" s="140">
        <v>4</v>
      </c>
      <c r="EF59" s="140"/>
      <c r="EG59" s="140"/>
      <c r="EH59" s="140"/>
      <c r="EI59" s="140">
        <f t="shared" si="55"/>
        <v>34</v>
      </c>
      <c r="EJ59" s="26">
        <f t="shared" si="31"/>
        <v>17</v>
      </c>
      <c r="EK59" s="26">
        <f t="shared" si="32"/>
        <v>-9</v>
      </c>
      <c r="EL59" s="26">
        <f t="shared" si="33"/>
        <v>8</v>
      </c>
      <c r="EM59" s="245">
        <f t="shared" si="34"/>
        <v>1.8888888888888888</v>
      </c>
    </row>
    <row r="60" spans="1:143" ht="18.75" x14ac:dyDescent="0.3">
      <c r="A60" s="110" t="s">
        <v>108</v>
      </c>
      <c r="B60" s="106" t="s">
        <v>110</v>
      </c>
      <c r="C60" s="154">
        <v>0.59999999999999964</v>
      </c>
      <c r="D60" s="121">
        <v>5</v>
      </c>
      <c r="E60" s="169">
        <v>2.9999999999999982</v>
      </c>
      <c r="F60" s="41">
        <v>7</v>
      </c>
      <c r="G60" s="140">
        <v>12</v>
      </c>
      <c r="H60" s="140">
        <f t="shared" si="3"/>
        <v>0.58333333333333337</v>
      </c>
      <c r="I60" s="140"/>
      <c r="J60" s="140">
        <v>6</v>
      </c>
      <c r="K60" s="140">
        <v>3</v>
      </c>
      <c r="L60" s="140">
        <v>5</v>
      </c>
      <c r="M60" s="140">
        <v>4</v>
      </c>
      <c r="N60" s="140">
        <v>1</v>
      </c>
      <c r="O60" s="140"/>
      <c r="P60" s="140"/>
      <c r="Q60" s="140"/>
      <c r="R60" s="140"/>
      <c r="S60" s="140">
        <f t="shared" si="42"/>
        <v>19</v>
      </c>
      <c r="T60" s="140">
        <f t="shared" si="43"/>
        <v>11</v>
      </c>
      <c r="U60" s="140">
        <f t="shared" si="44"/>
        <v>-7</v>
      </c>
      <c r="V60" s="140">
        <f t="shared" si="45"/>
        <v>4</v>
      </c>
      <c r="W60" s="140">
        <f t="shared" si="46"/>
        <v>1.5714285714285714</v>
      </c>
      <c r="X60" s="31"/>
      <c r="Y60" s="110" t="s">
        <v>108</v>
      </c>
      <c r="Z60" s="106" t="s">
        <v>110</v>
      </c>
      <c r="AA60" s="154">
        <v>1.0952380952380967</v>
      </c>
      <c r="AB60" s="121">
        <v>2</v>
      </c>
      <c r="AC60" s="169">
        <v>2.1904761904761934</v>
      </c>
      <c r="AD60" s="41">
        <v>7</v>
      </c>
      <c r="AE60" s="140">
        <v>12</v>
      </c>
      <c r="AF60" s="140">
        <f t="shared" si="8"/>
        <v>0.58333333333333337</v>
      </c>
      <c r="AG60" s="140"/>
      <c r="AH60" s="140">
        <v>6</v>
      </c>
      <c r="AI60" s="140">
        <v>3</v>
      </c>
      <c r="AJ60" s="140">
        <v>5</v>
      </c>
      <c r="AK60" s="140">
        <v>4</v>
      </c>
      <c r="AL60" s="140">
        <v>1</v>
      </c>
      <c r="AM60" s="140"/>
      <c r="AN60" s="140"/>
      <c r="AO60" s="140"/>
      <c r="AP60" s="140"/>
      <c r="AQ60" s="140">
        <f t="shared" si="47"/>
        <v>19</v>
      </c>
      <c r="AR60" s="140">
        <f t="shared" si="48"/>
        <v>11</v>
      </c>
      <c r="AS60" s="140">
        <f t="shared" si="49"/>
        <v>-7</v>
      </c>
      <c r="AT60" s="140">
        <f t="shared" si="50"/>
        <v>4</v>
      </c>
      <c r="AU60" s="8">
        <f t="shared" si="51"/>
        <v>1.5714285714285714</v>
      </c>
      <c r="AW60" s="110" t="s">
        <v>108</v>
      </c>
      <c r="AX60" s="106" t="s">
        <v>110</v>
      </c>
      <c r="AY60" s="154">
        <v>1.0952380952380967</v>
      </c>
      <c r="AZ60" s="121">
        <v>2</v>
      </c>
      <c r="BA60" s="169">
        <v>2.1904761904761934</v>
      </c>
      <c r="BB60" s="41">
        <v>7</v>
      </c>
      <c r="BC60" s="140">
        <v>12</v>
      </c>
      <c r="BD60" s="8">
        <f t="shared" si="11"/>
        <v>0.58333333333333337</v>
      </c>
      <c r="BE60" s="140"/>
      <c r="BF60" s="140">
        <v>6</v>
      </c>
      <c r="BG60" s="140">
        <v>3</v>
      </c>
      <c r="BH60" s="140">
        <v>5</v>
      </c>
      <c r="BI60" s="140">
        <v>4</v>
      </c>
      <c r="BJ60" s="140">
        <v>1</v>
      </c>
      <c r="BK60" s="140"/>
      <c r="BL60" s="140"/>
      <c r="BM60" s="140"/>
      <c r="BN60" s="140"/>
      <c r="BO60" s="140">
        <f t="shared" si="52"/>
        <v>19</v>
      </c>
      <c r="BP60" s="26">
        <f t="shared" si="13"/>
        <v>11</v>
      </c>
      <c r="BQ60" s="26">
        <f t="shared" si="14"/>
        <v>-7</v>
      </c>
      <c r="BR60" s="26">
        <f t="shared" si="15"/>
        <v>4</v>
      </c>
      <c r="BS60" s="245">
        <f t="shared" si="16"/>
        <v>1.5714285714285714</v>
      </c>
      <c r="BU60" s="110" t="s">
        <v>108</v>
      </c>
      <c r="BV60" s="106" t="s">
        <v>110</v>
      </c>
      <c r="BW60" s="154">
        <v>1.0952380952380967</v>
      </c>
      <c r="BX60" s="121">
        <v>2</v>
      </c>
      <c r="BY60" s="169">
        <v>2.1904761904761934</v>
      </c>
      <c r="BZ60" s="41">
        <v>7</v>
      </c>
      <c r="CA60" s="140">
        <v>12</v>
      </c>
      <c r="CB60" s="8">
        <f t="shared" si="17"/>
        <v>0.58333333333333337</v>
      </c>
      <c r="CC60" s="140"/>
      <c r="CD60" s="140">
        <v>6</v>
      </c>
      <c r="CE60" s="140">
        <v>3</v>
      </c>
      <c r="CF60" s="140">
        <v>5</v>
      </c>
      <c r="CG60" s="140">
        <v>4</v>
      </c>
      <c r="CH60" s="140">
        <v>1</v>
      </c>
      <c r="CI60" s="140"/>
      <c r="CJ60" s="140"/>
      <c r="CK60" s="140"/>
      <c r="CL60" s="140"/>
      <c r="CM60" s="140">
        <f t="shared" si="53"/>
        <v>19</v>
      </c>
      <c r="CN60" s="26">
        <f t="shared" si="19"/>
        <v>11</v>
      </c>
      <c r="CO60" s="26">
        <f t="shared" si="20"/>
        <v>-7</v>
      </c>
      <c r="CP60" s="26">
        <f t="shared" si="21"/>
        <v>4</v>
      </c>
      <c r="CQ60" s="245">
        <f t="shared" si="22"/>
        <v>1.5714285714285714</v>
      </c>
      <c r="CS60" s="110" t="s">
        <v>108</v>
      </c>
      <c r="CT60" s="106" t="s">
        <v>110</v>
      </c>
      <c r="CU60" s="154">
        <v>1.0952380952380967</v>
      </c>
      <c r="CV60" s="121">
        <v>2</v>
      </c>
      <c r="CW60" s="303">
        <v>2.1904761904761934</v>
      </c>
      <c r="CX60" s="41">
        <v>7</v>
      </c>
      <c r="CY60" s="140">
        <v>12</v>
      </c>
      <c r="CZ60" s="8">
        <f t="shared" si="23"/>
        <v>0.58333333333333337</v>
      </c>
      <c r="DA60" s="140"/>
      <c r="DB60" s="140">
        <v>6</v>
      </c>
      <c r="DC60" s="140">
        <v>3</v>
      </c>
      <c r="DD60" s="140">
        <v>5</v>
      </c>
      <c r="DE60" s="140">
        <v>4</v>
      </c>
      <c r="DF60" s="140">
        <v>1</v>
      </c>
      <c r="DG60" s="140"/>
      <c r="DH60" s="140"/>
      <c r="DI60" s="140"/>
      <c r="DJ60" s="140"/>
      <c r="DK60" s="140">
        <f t="shared" si="54"/>
        <v>19</v>
      </c>
      <c r="DL60" s="26">
        <f t="shared" si="25"/>
        <v>11</v>
      </c>
      <c r="DM60" s="26">
        <f t="shared" si="26"/>
        <v>-7</v>
      </c>
      <c r="DN60" s="26">
        <f t="shared" si="27"/>
        <v>4</v>
      </c>
      <c r="DO60" s="245">
        <f t="shared" si="28"/>
        <v>1.5714285714285714</v>
      </c>
      <c r="DQ60" s="109" t="s">
        <v>108</v>
      </c>
      <c r="DR60" s="106" t="s">
        <v>110</v>
      </c>
      <c r="DS60" s="154">
        <v>1.0952380952380967</v>
      </c>
      <c r="DT60" s="121">
        <v>2</v>
      </c>
      <c r="DU60" s="27">
        <v>2.1904761904761934</v>
      </c>
      <c r="DV60" s="41">
        <v>7</v>
      </c>
      <c r="DW60" s="140">
        <v>12</v>
      </c>
      <c r="DX60" s="8">
        <f t="shared" si="29"/>
        <v>0.58333333333333337</v>
      </c>
      <c r="DY60" s="140"/>
      <c r="DZ60" s="140">
        <v>6</v>
      </c>
      <c r="EA60" s="140">
        <v>3</v>
      </c>
      <c r="EB60" s="140">
        <v>5</v>
      </c>
      <c r="EC60" s="140">
        <v>4</v>
      </c>
      <c r="ED60" s="140">
        <v>1</v>
      </c>
      <c r="EE60" s="140"/>
      <c r="EF60" s="140"/>
      <c r="EG60" s="140"/>
      <c r="EH60" s="140"/>
      <c r="EI60" s="140">
        <f t="shared" si="55"/>
        <v>19</v>
      </c>
      <c r="EJ60" s="26">
        <f t="shared" si="31"/>
        <v>11</v>
      </c>
      <c r="EK60" s="26">
        <f t="shared" si="32"/>
        <v>-7</v>
      </c>
      <c r="EL60" s="26">
        <f t="shared" si="33"/>
        <v>4</v>
      </c>
      <c r="EM60" s="245">
        <f t="shared" si="34"/>
        <v>1.5714285714285714</v>
      </c>
    </row>
    <row r="61" spans="1:143" ht="18.75" x14ac:dyDescent="0.3">
      <c r="A61" s="110" t="s">
        <v>112</v>
      </c>
      <c r="B61" s="111" t="s">
        <v>113</v>
      </c>
      <c r="C61" s="55">
        <v>-0.14290000000000003</v>
      </c>
      <c r="D61" s="54">
        <v>5</v>
      </c>
      <c r="E61" s="170">
        <v>-0.71450000000000014</v>
      </c>
      <c r="F61" s="63">
        <v>4</v>
      </c>
      <c r="G61" s="141">
        <v>3</v>
      </c>
      <c r="H61" s="141">
        <f t="shared" si="3"/>
        <v>1.3333333333333333</v>
      </c>
      <c r="I61" s="141">
        <v>2</v>
      </c>
      <c r="J61" s="141"/>
      <c r="K61" s="141">
        <v>2</v>
      </c>
      <c r="L61" s="141">
        <v>3</v>
      </c>
      <c r="M61" s="141"/>
      <c r="N61" s="141"/>
      <c r="O61" s="141"/>
      <c r="P61" s="141"/>
      <c r="Q61" s="141"/>
      <c r="R61" s="141"/>
      <c r="S61" s="141">
        <f t="shared" si="42"/>
        <v>7</v>
      </c>
      <c r="T61" s="141">
        <f t="shared" si="43"/>
        <v>2</v>
      </c>
      <c r="U61" s="141">
        <f t="shared" si="44"/>
        <v>-3</v>
      </c>
      <c r="V61" s="141">
        <f t="shared" si="45"/>
        <v>-1</v>
      </c>
      <c r="W61" s="141">
        <f t="shared" si="46"/>
        <v>0.66666666666666663</v>
      </c>
      <c r="X61" s="31"/>
      <c r="Y61" s="110" t="s">
        <v>112</v>
      </c>
      <c r="Z61" s="111" t="s">
        <v>113</v>
      </c>
      <c r="AA61" s="28">
        <v>-0.14290000000000003</v>
      </c>
      <c r="AB61" s="121">
        <v>5</v>
      </c>
      <c r="AC61" s="169">
        <v>-0.71450000000000014</v>
      </c>
      <c r="AD61" s="41">
        <v>4</v>
      </c>
      <c r="AE61" s="140">
        <v>3</v>
      </c>
      <c r="AF61" s="140">
        <f t="shared" si="8"/>
        <v>1.3333333333333333</v>
      </c>
      <c r="AG61" s="140">
        <v>2</v>
      </c>
      <c r="AH61" s="140"/>
      <c r="AI61" s="140">
        <v>2</v>
      </c>
      <c r="AJ61" s="140">
        <v>3</v>
      </c>
      <c r="AK61" s="140"/>
      <c r="AL61" s="140"/>
      <c r="AM61" s="140"/>
      <c r="AN61" s="140"/>
      <c r="AO61" s="140"/>
      <c r="AP61" s="140"/>
      <c r="AQ61" s="140">
        <f t="shared" si="47"/>
        <v>7</v>
      </c>
      <c r="AR61" s="140">
        <f t="shared" si="48"/>
        <v>2</v>
      </c>
      <c r="AS61" s="140">
        <f t="shared" si="49"/>
        <v>-3</v>
      </c>
      <c r="AT61" s="140">
        <f t="shared" si="50"/>
        <v>-1</v>
      </c>
      <c r="AU61" s="8">
        <f t="shared" si="51"/>
        <v>0.66666666666666663</v>
      </c>
      <c r="AW61" s="110" t="s">
        <v>112</v>
      </c>
      <c r="AX61" s="111" t="s">
        <v>113</v>
      </c>
      <c r="AY61" s="28">
        <v>-0.14290000000000003</v>
      </c>
      <c r="AZ61" s="121">
        <v>5</v>
      </c>
      <c r="BA61" s="169">
        <v>-0.71450000000000014</v>
      </c>
      <c r="BB61" s="41">
        <v>4</v>
      </c>
      <c r="BC61" s="140">
        <v>3</v>
      </c>
      <c r="BD61" s="8">
        <f t="shared" si="11"/>
        <v>1.3333333333333333</v>
      </c>
      <c r="BE61" s="140">
        <v>2</v>
      </c>
      <c r="BF61" s="140"/>
      <c r="BG61" s="140">
        <v>2</v>
      </c>
      <c r="BH61" s="140">
        <v>3</v>
      </c>
      <c r="BI61" s="140"/>
      <c r="BJ61" s="140"/>
      <c r="BK61" s="140"/>
      <c r="BL61" s="140"/>
      <c r="BM61" s="140"/>
      <c r="BN61" s="140"/>
      <c r="BO61" s="140">
        <f t="shared" si="52"/>
        <v>7</v>
      </c>
      <c r="BP61" s="26">
        <f t="shared" si="13"/>
        <v>2</v>
      </c>
      <c r="BQ61" s="26">
        <f t="shared" si="14"/>
        <v>-3</v>
      </c>
      <c r="BR61" s="26">
        <f t="shared" si="15"/>
        <v>-1</v>
      </c>
      <c r="BS61" s="245">
        <f t="shared" si="16"/>
        <v>0.66666666666666663</v>
      </c>
      <c r="BU61" s="110" t="s">
        <v>112</v>
      </c>
      <c r="BV61" s="111" t="s">
        <v>113</v>
      </c>
      <c r="BW61" s="193">
        <v>-0.14290000000000003</v>
      </c>
      <c r="BX61" s="121">
        <v>5</v>
      </c>
      <c r="BY61" s="169">
        <v>-0.71450000000000014</v>
      </c>
      <c r="BZ61" s="41">
        <v>4</v>
      </c>
      <c r="CA61" s="140">
        <v>3</v>
      </c>
      <c r="CB61" s="8">
        <f t="shared" si="17"/>
        <v>1.3333333333333333</v>
      </c>
      <c r="CC61" s="140">
        <v>2</v>
      </c>
      <c r="CD61" s="140"/>
      <c r="CE61" s="140">
        <v>2</v>
      </c>
      <c r="CF61" s="140">
        <v>3</v>
      </c>
      <c r="CG61" s="140"/>
      <c r="CH61" s="140"/>
      <c r="CI61" s="140"/>
      <c r="CJ61" s="140"/>
      <c r="CK61" s="140"/>
      <c r="CL61" s="140"/>
      <c r="CM61" s="140">
        <f t="shared" si="53"/>
        <v>7</v>
      </c>
      <c r="CN61" s="26">
        <f t="shared" si="19"/>
        <v>2</v>
      </c>
      <c r="CO61" s="26">
        <f t="shared" si="20"/>
        <v>-3</v>
      </c>
      <c r="CP61" s="26">
        <f t="shared" si="21"/>
        <v>-1</v>
      </c>
      <c r="CQ61" s="245">
        <f t="shared" si="22"/>
        <v>0.66666666666666663</v>
      </c>
      <c r="CS61" s="110" t="s">
        <v>112</v>
      </c>
      <c r="CT61" s="111" t="s">
        <v>113</v>
      </c>
      <c r="CU61" s="28">
        <v>-0.14290000000000003</v>
      </c>
      <c r="CV61" s="121">
        <v>5</v>
      </c>
      <c r="CW61" s="303">
        <v>-0.71450000000000014</v>
      </c>
      <c r="CX61" s="41">
        <v>4</v>
      </c>
      <c r="CY61" s="140">
        <v>3</v>
      </c>
      <c r="CZ61" s="8">
        <f t="shared" si="23"/>
        <v>1.3333333333333333</v>
      </c>
      <c r="DA61" s="140">
        <v>2</v>
      </c>
      <c r="DB61" s="140"/>
      <c r="DC61" s="140">
        <v>2</v>
      </c>
      <c r="DD61" s="140">
        <v>3</v>
      </c>
      <c r="DE61" s="140"/>
      <c r="DF61" s="140"/>
      <c r="DG61" s="140"/>
      <c r="DH61" s="140"/>
      <c r="DI61" s="140"/>
      <c r="DJ61" s="140"/>
      <c r="DK61" s="140">
        <f t="shared" si="54"/>
        <v>7</v>
      </c>
      <c r="DL61" s="26">
        <f t="shared" si="25"/>
        <v>2</v>
      </c>
      <c r="DM61" s="26">
        <f t="shared" si="26"/>
        <v>-3</v>
      </c>
      <c r="DN61" s="26">
        <f t="shared" si="27"/>
        <v>-1</v>
      </c>
      <c r="DO61" s="245">
        <f t="shared" si="28"/>
        <v>0.66666666666666663</v>
      </c>
      <c r="DQ61" s="109" t="s">
        <v>112</v>
      </c>
      <c r="DR61" s="111" t="s">
        <v>113</v>
      </c>
      <c r="DS61" s="28">
        <v>-0.14290000000000003</v>
      </c>
      <c r="DT61" s="121">
        <v>5</v>
      </c>
      <c r="DU61" s="27">
        <v>-0.71450000000000014</v>
      </c>
      <c r="DV61" s="41">
        <v>4</v>
      </c>
      <c r="DW61" s="140">
        <v>3</v>
      </c>
      <c r="DX61" s="8">
        <f t="shared" si="29"/>
        <v>1.3333333333333333</v>
      </c>
      <c r="DY61" s="140">
        <v>2</v>
      </c>
      <c r="DZ61" s="140"/>
      <c r="EA61" s="140">
        <v>2</v>
      </c>
      <c r="EB61" s="140">
        <v>3</v>
      </c>
      <c r="EC61" s="140"/>
      <c r="ED61" s="140"/>
      <c r="EE61" s="140"/>
      <c r="EF61" s="140"/>
      <c r="EG61" s="140"/>
      <c r="EH61" s="140"/>
      <c r="EI61" s="140">
        <f t="shared" si="55"/>
        <v>7</v>
      </c>
      <c r="EJ61" s="26">
        <f t="shared" si="31"/>
        <v>2</v>
      </c>
      <c r="EK61" s="26">
        <f t="shared" si="32"/>
        <v>-3</v>
      </c>
      <c r="EL61" s="26">
        <f t="shared" si="33"/>
        <v>-1</v>
      </c>
      <c r="EM61" s="245">
        <f t="shared" si="34"/>
        <v>0.66666666666666663</v>
      </c>
    </row>
    <row r="62" spans="1:143" ht="18.75" x14ac:dyDescent="0.3">
      <c r="A62" s="116" t="s">
        <v>116</v>
      </c>
      <c r="B62" s="111" t="s">
        <v>117</v>
      </c>
      <c r="C62" s="28">
        <v>0.28571428571428559</v>
      </c>
      <c r="D62" s="121">
        <v>4</v>
      </c>
      <c r="E62" s="169">
        <v>1.1428571428571423</v>
      </c>
      <c r="F62" s="41">
        <v>4</v>
      </c>
      <c r="G62" s="140">
        <v>3</v>
      </c>
      <c r="H62" s="140">
        <f t="shared" si="3"/>
        <v>1.3333333333333333</v>
      </c>
      <c r="I62" s="140">
        <v>1</v>
      </c>
      <c r="J62" s="140">
        <v>2</v>
      </c>
      <c r="K62" s="140">
        <v>3</v>
      </c>
      <c r="L62" s="140">
        <v>1</v>
      </c>
      <c r="M62" s="140"/>
      <c r="N62" s="140"/>
      <c r="O62" s="140"/>
      <c r="P62" s="140"/>
      <c r="Q62" s="140"/>
      <c r="R62" s="140"/>
      <c r="S62" s="140">
        <f t="shared" si="42"/>
        <v>7</v>
      </c>
      <c r="T62" s="140">
        <f t="shared" si="43"/>
        <v>3</v>
      </c>
      <c r="U62" s="140">
        <f t="shared" si="44"/>
        <v>-1</v>
      </c>
      <c r="V62" s="140">
        <f t="shared" si="45"/>
        <v>2</v>
      </c>
      <c r="W62" s="140">
        <f t="shared" si="46"/>
        <v>3</v>
      </c>
      <c r="X62" s="31"/>
      <c r="Y62" s="116" t="s">
        <v>116</v>
      </c>
      <c r="Z62" s="111" t="s">
        <v>117</v>
      </c>
      <c r="AA62" s="28">
        <v>0.28571428571428559</v>
      </c>
      <c r="AB62" s="121">
        <v>4</v>
      </c>
      <c r="AC62" s="169">
        <v>1.1428571428571423</v>
      </c>
      <c r="AD62" s="41">
        <v>4</v>
      </c>
      <c r="AE62" s="140">
        <v>3</v>
      </c>
      <c r="AF62" s="140">
        <f t="shared" si="8"/>
        <v>1.3333333333333333</v>
      </c>
      <c r="AG62" s="140">
        <v>1</v>
      </c>
      <c r="AH62" s="140">
        <v>2</v>
      </c>
      <c r="AI62" s="140">
        <v>3</v>
      </c>
      <c r="AJ62" s="140">
        <v>1</v>
      </c>
      <c r="AK62" s="140"/>
      <c r="AL62" s="140"/>
      <c r="AM62" s="140"/>
      <c r="AN62" s="140"/>
      <c r="AO62" s="140"/>
      <c r="AP62" s="140"/>
      <c r="AQ62" s="140">
        <f t="shared" si="47"/>
        <v>7</v>
      </c>
      <c r="AR62" s="140">
        <f t="shared" si="48"/>
        <v>3</v>
      </c>
      <c r="AS62" s="140">
        <f t="shared" si="49"/>
        <v>-1</v>
      </c>
      <c r="AT62" s="140">
        <f t="shared" si="50"/>
        <v>2</v>
      </c>
      <c r="AU62" s="8">
        <f t="shared" si="51"/>
        <v>3</v>
      </c>
      <c r="AW62" s="116" t="s">
        <v>116</v>
      </c>
      <c r="AX62" s="111" t="s">
        <v>117</v>
      </c>
      <c r="AY62" s="28">
        <v>0.28571428571428559</v>
      </c>
      <c r="AZ62" s="121">
        <v>4</v>
      </c>
      <c r="BA62" s="169">
        <v>1.1428571428571423</v>
      </c>
      <c r="BB62" s="41">
        <v>4</v>
      </c>
      <c r="BC62" s="140">
        <v>3</v>
      </c>
      <c r="BD62" s="8">
        <f t="shared" si="11"/>
        <v>1.3333333333333333</v>
      </c>
      <c r="BE62" s="140">
        <v>1</v>
      </c>
      <c r="BF62" s="140">
        <v>2</v>
      </c>
      <c r="BG62" s="140">
        <v>3</v>
      </c>
      <c r="BH62" s="140">
        <v>1</v>
      </c>
      <c r="BI62" s="140"/>
      <c r="BJ62" s="140"/>
      <c r="BK62" s="140"/>
      <c r="BL62" s="140"/>
      <c r="BM62" s="140"/>
      <c r="BN62" s="140"/>
      <c r="BO62" s="140">
        <f t="shared" si="52"/>
        <v>7</v>
      </c>
      <c r="BP62" s="26">
        <f t="shared" si="13"/>
        <v>3</v>
      </c>
      <c r="BQ62" s="26">
        <f t="shared" si="14"/>
        <v>-1</v>
      </c>
      <c r="BR62" s="26">
        <f t="shared" si="15"/>
        <v>2</v>
      </c>
      <c r="BS62" s="245">
        <f t="shared" si="16"/>
        <v>3</v>
      </c>
      <c r="BU62" s="116" t="s">
        <v>116</v>
      </c>
      <c r="BV62" s="111" t="s">
        <v>117</v>
      </c>
      <c r="BW62" s="28">
        <v>0.28571428571428559</v>
      </c>
      <c r="BX62" s="121">
        <v>4</v>
      </c>
      <c r="BY62" s="169">
        <v>1.1428571428571423</v>
      </c>
      <c r="BZ62" s="41">
        <v>4</v>
      </c>
      <c r="CA62" s="140">
        <v>3</v>
      </c>
      <c r="CB62" s="8">
        <f t="shared" si="17"/>
        <v>1.3333333333333333</v>
      </c>
      <c r="CC62" s="140">
        <v>1</v>
      </c>
      <c r="CD62" s="140">
        <v>2</v>
      </c>
      <c r="CE62" s="140">
        <v>3</v>
      </c>
      <c r="CF62" s="140">
        <v>1</v>
      </c>
      <c r="CG62" s="140"/>
      <c r="CH62" s="140"/>
      <c r="CI62" s="140"/>
      <c r="CJ62" s="140"/>
      <c r="CK62" s="140"/>
      <c r="CL62" s="140"/>
      <c r="CM62" s="140">
        <f t="shared" si="53"/>
        <v>7</v>
      </c>
      <c r="CN62" s="26">
        <f t="shared" si="19"/>
        <v>3</v>
      </c>
      <c r="CO62" s="26">
        <f t="shared" si="20"/>
        <v>-1</v>
      </c>
      <c r="CP62" s="26">
        <f t="shared" si="21"/>
        <v>2</v>
      </c>
      <c r="CQ62" s="245">
        <f t="shared" si="22"/>
        <v>3</v>
      </c>
      <c r="CS62" s="116" t="s">
        <v>116</v>
      </c>
      <c r="CT62" s="111" t="s">
        <v>117</v>
      </c>
      <c r="CU62" s="28">
        <v>0.28571428571428559</v>
      </c>
      <c r="CV62" s="121">
        <v>4</v>
      </c>
      <c r="CW62" s="303">
        <v>1.1428571428571423</v>
      </c>
      <c r="CX62" s="41">
        <v>4</v>
      </c>
      <c r="CY62" s="140">
        <v>3</v>
      </c>
      <c r="CZ62" s="8">
        <f t="shared" si="23"/>
        <v>1.3333333333333333</v>
      </c>
      <c r="DA62" s="140">
        <v>1</v>
      </c>
      <c r="DB62" s="140">
        <v>2</v>
      </c>
      <c r="DC62" s="140">
        <v>3</v>
      </c>
      <c r="DD62" s="140">
        <v>1</v>
      </c>
      <c r="DE62" s="140"/>
      <c r="DF62" s="140"/>
      <c r="DG62" s="140"/>
      <c r="DH62" s="140"/>
      <c r="DI62" s="140"/>
      <c r="DJ62" s="140"/>
      <c r="DK62" s="140">
        <f t="shared" si="54"/>
        <v>7</v>
      </c>
      <c r="DL62" s="26">
        <f t="shared" si="25"/>
        <v>3</v>
      </c>
      <c r="DM62" s="26">
        <f t="shared" si="26"/>
        <v>-1</v>
      </c>
      <c r="DN62" s="26">
        <f t="shared" si="27"/>
        <v>2</v>
      </c>
      <c r="DO62" s="245">
        <f t="shared" si="28"/>
        <v>3</v>
      </c>
      <c r="DQ62" s="105" t="s">
        <v>116</v>
      </c>
      <c r="DR62" s="111" t="s">
        <v>117</v>
      </c>
      <c r="DS62" s="28">
        <v>0.28571428571428559</v>
      </c>
      <c r="DT62" s="121">
        <v>4</v>
      </c>
      <c r="DU62" s="27">
        <v>1.1428571428571423</v>
      </c>
      <c r="DV62" s="41">
        <v>4</v>
      </c>
      <c r="DW62" s="140">
        <v>3</v>
      </c>
      <c r="DX62" s="8">
        <f t="shared" si="29"/>
        <v>1.3333333333333333</v>
      </c>
      <c r="DY62" s="140">
        <v>1</v>
      </c>
      <c r="DZ62" s="140">
        <v>2</v>
      </c>
      <c r="EA62" s="140">
        <v>3</v>
      </c>
      <c r="EB62" s="140">
        <v>1</v>
      </c>
      <c r="EC62" s="140"/>
      <c r="ED62" s="140"/>
      <c r="EE62" s="140"/>
      <c r="EF62" s="140"/>
      <c r="EG62" s="140"/>
      <c r="EH62" s="140"/>
      <c r="EI62" s="140">
        <f t="shared" si="55"/>
        <v>7</v>
      </c>
      <c r="EJ62" s="26">
        <f t="shared" si="31"/>
        <v>3</v>
      </c>
      <c r="EK62" s="26">
        <f t="shared" si="32"/>
        <v>-1</v>
      </c>
      <c r="EL62" s="26">
        <f t="shared" si="33"/>
        <v>2</v>
      </c>
      <c r="EM62" s="245">
        <f t="shared" si="34"/>
        <v>3</v>
      </c>
    </row>
    <row r="63" spans="1:143" ht="18.75" x14ac:dyDescent="0.3">
      <c r="A63" s="113" t="s">
        <v>116</v>
      </c>
      <c r="B63" s="106" t="s">
        <v>118</v>
      </c>
      <c r="C63" s="154">
        <v>0.33333333333333304</v>
      </c>
      <c r="D63" s="121">
        <v>4</v>
      </c>
      <c r="E63" s="169">
        <v>1.3333333333333321</v>
      </c>
      <c r="F63" s="41">
        <v>6</v>
      </c>
      <c r="G63" s="140">
        <v>9</v>
      </c>
      <c r="H63" s="140">
        <f t="shared" si="3"/>
        <v>0.66666666666666663</v>
      </c>
      <c r="I63" s="140">
        <v>2</v>
      </c>
      <c r="J63" s="140">
        <v>5</v>
      </c>
      <c r="K63" s="140">
        <v>3</v>
      </c>
      <c r="L63" s="140"/>
      <c r="M63" s="140">
        <v>1</v>
      </c>
      <c r="N63" s="140"/>
      <c r="O63" s="140"/>
      <c r="P63" s="140"/>
      <c r="Q63" s="140"/>
      <c r="R63" s="140"/>
      <c r="S63" s="140">
        <f t="shared" si="42"/>
        <v>11</v>
      </c>
      <c r="T63" s="140">
        <f t="shared" si="43"/>
        <v>5</v>
      </c>
      <c r="U63" s="140">
        <f t="shared" si="44"/>
        <v>0</v>
      </c>
      <c r="V63" s="140">
        <f t="shared" si="45"/>
        <v>5</v>
      </c>
      <c r="W63" s="140" t="e">
        <f t="shared" si="46"/>
        <v>#DIV/0!</v>
      </c>
      <c r="X63" s="31"/>
      <c r="Y63" s="110" t="s">
        <v>116</v>
      </c>
      <c r="Z63" s="106" t="s">
        <v>118</v>
      </c>
      <c r="AA63" s="53">
        <v>0.98611111111111072</v>
      </c>
      <c r="AB63" s="54">
        <v>4</v>
      </c>
      <c r="AC63" s="238">
        <v>3.9444444444444429</v>
      </c>
      <c r="AD63" s="63">
        <v>13</v>
      </c>
      <c r="AE63" s="141">
        <v>13</v>
      </c>
      <c r="AF63" s="141">
        <f t="shared" si="8"/>
        <v>1</v>
      </c>
      <c r="AG63" s="141">
        <v>4</v>
      </c>
      <c r="AH63" s="141">
        <v>9</v>
      </c>
      <c r="AI63" s="141">
        <v>5</v>
      </c>
      <c r="AJ63" s="141">
        <v>3</v>
      </c>
      <c r="AK63" s="141">
        <v>4</v>
      </c>
      <c r="AL63" s="141">
        <v>1</v>
      </c>
      <c r="AM63" s="141"/>
      <c r="AN63" s="141"/>
      <c r="AO63" s="141"/>
      <c r="AP63" s="141"/>
      <c r="AQ63" s="141">
        <f t="shared" si="47"/>
        <v>26</v>
      </c>
      <c r="AR63" s="141">
        <f t="shared" si="48"/>
        <v>13</v>
      </c>
      <c r="AS63" s="141">
        <f t="shared" si="49"/>
        <v>-5</v>
      </c>
      <c r="AT63" s="141">
        <f t="shared" si="50"/>
        <v>8</v>
      </c>
      <c r="AU63" s="29">
        <f t="shared" si="51"/>
        <v>2.6</v>
      </c>
      <c r="AW63" s="110" t="s">
        <v>116</v>
      </c>
      <c r="AX63" s="106" t="s">
        <v>118</v>
      </c>
      <c r="AY63" s="53">
        <v>0.88889999999999958</v>
      </c>
      <c r="AZ63" s="54">
        <v>4</v>
      </c>
      <c r="BA63" s="238">
        <v>3.5555999999999983</v>
      </c>
      <c r="BB63" s="63">
        <v>14</v>
      </c>
      <c r="BC63" s="141">
        <v>18</v>
      </c>
      <c r="BD63" s="29">
        <f t="shared" si="11"/>
        <v>0.77777777777777779</v>
      </c>
      <c r="BE63" s="141">
        <v>4</v>
      </c>
      <c r="BF63" s="141">
        <v>13</v>
      </c>
      <c r="BG63" s="141">
        <v>5</v>
      </c>
      <c r="BH63" s="141">
        <v>4</v>
      </c>
      <c r="BI63" s="141">
        <v>5</v>
      </c>
      <c r="BJ63" s="141">
        <v>1</v>
      </c>
      <c r="BK63" s="141"/>
      <c r="BL63" s="141"/>
      <c r="BM63" s="141"/>
      <c r="BN63" s="141"/>
      <c r="BO63" s="141">
        <f t="shared" si="52"/>
        <v>32</v>
      </c>
      <c r="BP63" s="69">
        <f t="shared" si="13"/>
        <v>15</v>
      </c>
      <c r="BQ63" s="69">
        <f t="shared" si="14"/>
        <v>-6</v>
      </c>
      <c r="BR63" s="69">
        <f t="shared" si="15"/>
        <v>9</v>
      </c>
      <c r="BS63" s="260">
        <f t="shared" si="16"/>
        <v>2.5</v>
      </c>
      <c r="BU63" s="110" t="s">
        <v>116</v>
      </c>
      <c r="BV63" s="106" t="s">
        <v>118</v>
      </c>
      <c r="BW63" s="154">
        <v>0.88889999999999958</v>
      </c>
      <c r="BX63" s="121">
        <v>4</v>
      </c>
      <c r="BY63" s="27">
        <v>3.5555999999999983</v>
      </c>
      <c r="BZ63" s="41">
        <v>14</v>
      </c>
      <c r="CA63" s="140">
        <v>18</v>
      </c>
      <c r="CB63" s="8">
        <f t="shared" si="17"/>
        <v>0.77777777777777779</v>
      </c>
      <c r="CC63" s="140">
        <v>4</v>
      </c>
      <c r="CD63" s="140">
        <v>13</v>
      </c>
      <c r="CE63" s="140">
        <v>5</v>
      </c>
      <c r="CF63" s="140">
        <v>4</v>
      </c>
      <c r="CG63" s="140">
        <v>5</v>
      </c>
      <c r="CH63" s="140">
        <v>1</v>
      </c>
      <c r="CI63" s="140"/>
      <c r="CJ63" s="140"/>
      <c r="CK63" s="140"/>
      <c r="CL63" s="140"/>
      <c r="CM63" s="140">
        <f t="shared" si="53"/>
        <v>32</v>
      </c>
      <c r="CN63" s="26">
        <f t="shared" si="19"/>
        <v>15</v>
      </c>
      <c r="CO63" s="26">
        <f t="shared" si="20"/>
        <v>-6</v>
      </c>
      <c r="CP63" s="26">
        <f t="shared" si="21"/>
        <v>9</v>
      </c>
      <c r="CQ63" s="245">
        <f t="shared" si="22"/>
        <v>2.5</v>
      </c>
      <c r="CS63" s="110" t="s">
        <v>116</v>
      </c>
      <c r="CT63" s="106" t="s">
        <v>118</v>
      </c>
      <c r="CU63" s="89">
        <v>0.88889999999999958</v>
      </c>
      <c r="CV63" s="121">
        <v>4</v>
      </c>
      <c r="CW63" s="303">
        <v>3.5555999999999983</v>
      </c>
      <c r="CX63" s="41">
        <v>14</v>
      </c>
      <c r="CY63" s="140">
        <v>18</v>
      </c>
      <c r="CZ63" s="8">
        <f t="shared" si="23"/>
        <v>0.77777777777777779</v>
      </c>
      <c r="DA63" s="140">
        <v>4</v>
      </c>
      <c r="DB63" s="140">
        <v>13</v>
      </c>
      <c r="DC63" s="140">
        <v>5</v>
      </c>
      <c r="DD63" s="140">
        <v>4</v>
      </c>
      <c r="DE63" s="140">
        <v>5</v>
      </c>
      <c r="DF63" s="140">
        <v>1</v>
      </c>
      <c r="DG63" s="140"/>
      <c r="DH63" s="140"/>
      <c r="DI63" s="140"/>
      <c r="DJ63" s="140"/>
      <c r="DK63" s="140">
        <f t="shared" si="54"/>
        <v>32</v>
      </c>
      <c r="DL63" s="26">
        <f t="shared" si="25"/>
        <v>15</v>
      </c>
      <c r="DM63" s="26">
        <f t="shared" si="26"/>
        <v>-6</v>
      </c>
      <c r="DN63" s="26">
        <f t="shared" si="27"/>
        <v>9</v>
      </c>
      <c r="DO63" s="245">
        <f t="shared" si="28"/>
        <v>2.5</v>
      </c>
      <c r="DQ63" s="109" t="s">
        <v>116</v>
      </c>
      <c r="DR63" s="106" t="s">
        <v>118</v>
      </c>
      <c r="DS63" s="154">
        <v>0.88889999999999958</v>
      </c>
      <c r="DT63" s="121">
        <v>4</v>
      </c>
      <c r="DU63" s="27">
        <v>3.5555999999999983</v>
      </c>
      <c r="DV63" s="41">
        <v>14</v>
      </c>
      <c r="DW63" s="140">
        <v>18</v>
      </c>
      <c r="DX63" s="8">
        <f t="shared" si="29"/>
        <v>0.77777777777777779</v>
      </c>
      <c r="DY63" s="140">
        <v>4</v>
      </c>
      <c r="DZ63" s="140">
        <v>13</v>
      </c>
      <c r="EA63" s="140">
        <v>5</v>
      </c>
      <c r="EB63" s="140">
        <v>4</v>
      </c>
      <c r="EC63" s="140">
        <v>5</v>
      </c>
      <c r="ED63" s="140">
        <v>1</v>
      </c>
      <c r="EE63" s="140"/>
      <c r="EF63" s="140"/>
      <c r="EG63" s="140"/>
      <c r="EH63" s="140"/>
      <c r="EI63" s="140">
        <f t="shared" si="55"/>
        <v>32</v>
      </c>
      <c r="EJ63" s="26">
        <f t="shared" si="31"/>
        <v>15</v>
      </c>
      <c r="EK63" s="26">
        <f t="shared" si="32"/>
        <v>-6</v>
      </c>
      <c r="EL63" s="26">
        <f t="shared" si="33"/>
        <v>9</v>
      </c>
      <c r="EM63" s="245">
        <f t="shared" si="34"/>
        <v>2.5</v>
      </c>
    </row>
    <row r="64" spans="1:143" ht="18.75" x14ac:dyDescent="0.3">
      <c r="A64" s="114" t="s">
        <v>119</v>
      </c>
      <c r="B64" s="106" t="s">
        <v>120</v>
      </c>
      <c r="C64" s="28">
        <v>1.75</v>
      </c>
      <c r="D64" s="121">
        <v>1</v>
      </c>
      <c r="E64" s="169">
        <v>1.75</v>
      </c>
      <c r="F64" s="75">
        <v>7</v>
      </c>
      <c r="G64" s="56">
        <v>5</v>
      </c>
      <c r="H64" s="140">
        <f t="shared" si="3"/>
        <v>1.4</v>
      </c>
      <c r="I64" s="140"/>
      <c r="J64" s="140">
        <v>5</v>
      </c>
      <c r="K64" s="140">
        <v>4</v>
      </c>
      <c r="L64" s="140"/>
      <c r="M64" s="140">
        <v>2</v>
      </c>
      <c r="N64" s="140"/>
      <c r="O64" s="140">
        <v>1</v>
      </c>
      <c r="P64" s="140"/>
      <c r="Q64" s="140"/>
      <c r="R64" s="140"/>
      <c r="S64" s="140">
        <f t="shared" si="42"/>
        <v>12</v>
      </c>
      <c r="T64" s="140">
        <f t="shared" si="43"/>
        <v>11</v>
      </c>
      <c r="U64" s="140">
        <f t="shared" si="44"/>
        <v>0</v>
      </c>
      <c r="V64" s="140">
        <f t="shared" si="45"/>
        <v>11</v>
      </c>
      <c r="W64" s="140" t="e">
        <f t="shared" si="46"/>
        <v>#DIV/0!</v>
      </c>
      <c r="X64" s="31"/>
      <c r="Y64" s="114" t="s">
        <v>119</v>
      </c>
      <c r="Z64" s="106" t="s">
        <v>120</v>
      </c>
      <c r="AA64" s="55">
        <v>0.75</v>
      </c>
      <c r="AB64" s="54">
        <v>1</v>
      </c>
      <c r="AC64" s="238">
        <v>0.75</v>
      </c>
      <c r="AD64" s="77">
        <v>8</v>
      </c>
      <c r="AE64" s="45">
        <v>8</v>
      </c>
      <c r="AF64" s="141">
        <f t="shared" si="8"/>
        <v>1</v>
      </c>
      <c r="AG64" s="141"/>
      <c r="AH64" s="141">
        <v>6</v>
      </c>
      <c r="AI64" s="141">
        <v>5</v>
      </c>
      <c r="AJ64" s="141">
        <v>2</v>
      </c>
      <c r="AK64" s="141">
        <v>2</v>
      </c>
      <c r="AL64" s="141"/>
      <c r="AM64" s="141">
        <v>1</v>
      </c>
      <c r="AN64" s="141"/>
      <c r="AO64" s="141"/>
      <c r="AP64" s="141"/>
      <c r="AQ64" s="141">
        <f t="shared" si="47"/>
        <v>16</v>
      </c>
      <c r="AR64" s="141">
        <f t="shared" si="48"/>
        <v>12</v>
      </c>
      <c r="AS64" s="141">
        <f t="shared" si="49"/>
        <v>-2</v>
      </c>
      <c r="AT64" s="141">
        <f t="shared" si="50"/>
        <v>10</v>
      </c>
      <c r="AU64" s="29">
        <f t="shared" si="51"/>
        <v>6</v>
      </c>
      <c r="AW64" s="114" t="s">
        <v>119</v>
      </c>
      <c r="AX64" s="106" t="s">
        <v>120</v>
      </c>
      <c r="AY64" s="28">
        <v>0.75</v>
      </c>
      <c r="AZ64" s="121">
        <v>1</v>
      </c>
      <c r="BA64" s="27">
        <v>0.75</v>
      </c>
      <c r="BB64" s="75">
        <v>8</v>
      </c>
      <c r="BC64" s="56">
        <v>8</v>
      </c>
      <c r="BD64" s="8">
        <f t="shared" si="11"/>
        <v>1</v>
      </c>
      <c r="BE64" s="140"/>
      <c r="BF64" s="140">
        <v>6</v>
      </c>
      <c r="BG64" s="140">
        <v>5</v>
      </c>
      <c r="BH64" s="140">
        <v>2</v>
      </c>
      <c r="BI64" s="140">
        <v>2</v>
      </c>
      <c r="BJ64" s="140"/>
      <c r="BK64" s="140">
        <v>1</v>
      </c>
      <c r="BL64" s="140"/>
      <c r="BM64" s="140"/>
      <c r="BN64" s="140"/>
      <c r="BO64" s="140">
        <f t="shared" si="52"/>
        <v>16</v>
      </c>
      <c r="BP64" s="26">
        <f t="shared" si="13"/>
        <v>12</v>
      </c>
      <c r="BQ64" s="26">
        <f t="shared" si="14"/>
        <v>-2</v>
      </c>
      <c r="BR64" s="26">
        <f t="shared" si="15"/>
        <v>10</v>
      </c>
      <c r="BS64" s="245">
        <f t="shared" si="16"/>
        <v>6</v>
      </c>
      <c r="BU64" s="114" t="s">
        <v>119</v>
      </c>
      <c r="BV64" s="106" t="s">
        <v>120</v>
      </c>
      <c r="BW64" s="28">
        <v>0.75</v>
      </c>
      <c r="BX64" s="121">
        <v>1</v>
      </c>
      <c r="BY64" s="27">
        <v>0.75</v>
      </c>
      <c r="BZ64" s="75">
        <v>8</v>
      </c>
      <c r="CA64" s="56">
        <v>8</v>
      </c>
      <c r="CB64" s="8">
        <f t="shared" si="17"/>
        <v>1</v>
      </c>
      <c r="CC64" s="140"/>
      <c r="CD64" s="140">
        <v>6</v>
      </c>
      <c r="CE64" s="140">
        <v>5</v>
      </c>
      <c r="CF64" s="140">
        <v>2</v>
      </c>
      <c r="CG64" s="140">
        <v>2</v>
      </c>
      <c r="CH64" s="140"/>
      <c r="CI64" s="140">
        <v>1</v>
      </c>
      <c r="CJ64" s="140"/>
      <c r="CK64" s="140"/>
      <c r="CL64" s="140"/>
      <c r="CM64" s="140">
        <f t="shared" si="53"/>
        <v>16</v>
      </c>
      <c r="CN64" s="26">
        <f t="shared" si="19"/>
        <v>12</v>
      </c>
      <c r="CO64" s="26">
        <f t="shared" si="20"/>
        <v>-2</v>
      </c>
      <c r="CP64" s="26">
        <f t="shared" si="21"/>
        <v>10</v>
      </c>
      <c r="CQ64" s="245">
        <f t="shared" si="22"/>
        <v>6</v>
      </c>
      <c r="CS64" s="114" t="s">
        <v>119</v>
      </c>
      <c r="CT64" s="106" t="s">
        <v>120</v>
      </c>
      <c r="CU64" s="28">
        <v>0.75</v>
      </c>
      <c r="CV64" s="121">
        <v>1</v>
      </c>
      <c r="CW64" s="303">
        <v>0.75</v>
      </c>
      <c r="CX64" s="75">
        <v>8</v>
      </c>
      <c r="CY64" s="56">
        <v>8</v>
      </c>
      <c r="CZ64" s="8">
        <f t="shared" si="23"/>
        <v>1</v>
      </c>
      <c r="DA64" s="140"/>
      <c r="DB64" s="140">
        <v>6</v>
      </c>
      <c r="DC64" s="140">
        <v>5</v>
      </c>
      <c r="DD64" s="140">
        <v>2</v>
      </c>
      <c r="DE64" s="140">
        <v>2</v>
      </c>
      <c r="DF64" s="140"/>
      <c r="DG64" s="140">
        <v>1</v>
      </c>
      <c r="DH64" s="140"/>
      <c r="DI64" s="140"/>
      <c r="DJ64" s="140"/>
      <c r="DK64" s="140">
        <f t="shared" si="54"/>
        <v>16</v>
      </c>
      <c r="DL64" s="26">
        <f t="shared" si="25"/>
        <v>12</v>
      </c>
      <c r="DM64" s="26">
        <f t="shared" si="26"/>
        <v>-2</v>
      </c>
      <c r="DN64" s="26">
        <f t="shared" si="27"/>
        <v>10</v>
      </c>
      <c r="DO64" s="245">
        <f t="shared" si="28"/>
        <v>6</v>
      </c>
      <c r="DQ64" s="117" t="s">
        <v>119</v>
      </c>
      <c r="DR64" s="106" t="s">
        <v>120</v>
      </c>
      <c r="DS64" s="28">
        <v>0.75</v>
      </c>
      <c r="DT64" s="121">
        <v>1</v>
      </c>
      <c r="DU64" s="27">
        <v>0.75</v>
      </c>
      <c r="DV64" s="75">
        <v>8</v>
      </c>
      <c r="DW64" s="56">
        <v>8</v>
      </c>
      <c r="DX64" s="8">
        <f t="shared" si="29"/>
        <v>1</v>
      </c>
      <c r="DY64" s="140"/>
      <c r="DZ64" s="140">
        <v>6</v>
      </c>
      <c r="EA64" s="140">
        <v>5</v>
      </c>
      <c r="EB64" s="140">
        <v>2</v>
      </c>
      <c r="EC64" s="140">
        <v>2</v>
      </c>
      <c r="ED64" s="140"/>
      <c r="EE64" s="140">
        <v>1</v>
      </c>
      <c r="EF64" s="140"/>
      <c r="EG64" s="140"/>
      <c r="EH64" s="140"/>
      <c r="EI64" s="140">
        <f t="shared" si="55"/>
        <v>16</v>
      </c>
      <c r="EJ64" s="26">
        <f t="shared" si="31"/>
        <v>12</v>
      </c>
      <c r="EK64" s="26">
        <f t="shared" si="32"/>
        <v>-2</v>
      </c>
      <c r="EL64" s="26">
        <f t="shared" si="33"/>
        <v>10</v>
      </c>
      <c r="EM64" s="245">
        <f t="shared" si="34"/>
        <v>6</v>
      </c>
    </row>
    <row r="65" spans="1:143" ht="18.75" x14ac:dyDescent="0.3">
      <c r="A65" s="114" t="s">
        <v>121</v>
      </c>
      <c r="B65" s="106" t="s">
        <v>93</v>
      </c>
      <c r="C65" s="154">
        <v>0.31944444444444464</v>
      </c>
      <c r="D65" s="121">
        <v>2</v>
      </c>
      <c r="E65" s="169">
        <v>0.63888888888888928</v>
      </c>
      <c r="F65" s="41">
        <v>5</v>
      </c>
      <c r="G65" s="140">
        <v>22</v>
      </c>
      <c r="H65" s="140">
        <f t="shared" si="3"/>
        <v>0.22727272727272727</v>
      </c>
      <c r="I65" s="140">
        <v>2</v>
      </c>
      <c r="J65" s="140">
        <v>15</v>
      </c>
      <c r="K65" s="140">
        <v>1</v>
      </c>
      <c r="L65" s="140">
        <v>7</v>
      </c>
      <c r="M65" s="140">
        <v>1</v>
      </c>
      <c r="N65" s="140"/>
      <c r="O65" s="140">
        <v>1</v>
      </c>
      <c r="P65" s="140"/>
      <c r="Q65" s="140"/>
      <c r="R65" s="140"/>
      <c r="S65" s="140">
        <f t="shared" si="42"/>
        <v>27</v>
      </c>
      <c r="T65" s="140">
        <f t="shared" si="43"/>
        <v>6</v>
      </c>
      <c r="U65" s="140">
        <f t="shared" si="44"/>
        <v>-7</v>
      </c>
      <c r="V65" s="140">
        <f t="shared" si="45"/>
        <v>-1</v>
      </c>
      <c r="W65" s="140">
        <f t="shared" si="46"/>
        <v>0.8571428571428571</v>
      </c>
      <c r="X65" s="31"/>
      <c r="Y65" s="114" t="s">
        <v>121</v>
      </c>
      <c r="Z65" s="106" t="s">
        <v>93</v>
      </c>
      <c r="AA65" s="154">
        <v>0.31944444444444464</v>
      </c>
      <c r="AB65" s="121">
        <v>2</v>
      </c>
      <c r="AC65" s="169">
        <v>0.63888888888888928</v>
      </c>
      <c r="AD65" s="41">
        <v>5</v>
      </c>
      <c r="AE65" s="140">
        <v>22</v>
      </c>
      <c r="AF65" s="140">
        <f t="shared" si="8"/>
        <v>0.22727272727272727</v>
      </c>
      <c r="AG65" s="140">
        <v>2</v>
      </c>
      <c r="AH65" s="140">
        <v>15</v>
      </c>
      <c r="AI65" s="140">
        <v>1</v>
      </c>
      <c r="AJ65" s="140">
        <v>7</v>
      </c>
      <c r="AK65" s="140">
        <v>1</v>
      </c>
      <c r="AL65" s="140"/>
      <c r="AM65" s="140">
        <v>1</v>
      </c>
      <c r="AN65" s="140"/>
      <c r="AO65" s="140"/>
      <c r="AP65" s="140"/>
      <c r="AQ65" s="140">
        <f t="shared" si="47"/>
        <v>27</v>
      </c>
      <c r="AR65" s="140">
        <f t="shared" si="48"/>
        <v>6</v>
      </c>
      <c r="AS65" s="140">
        <f t="shared" si="49"/>
        <v>-7</v>
      </c>
      <c r="AT65" s="140">
        <f t="shared" si="50"/>
        <v>-1</v>
      </c>
      <c r="AU65" s="8">
        <f t="shared" si="51"/>
        <v>0.8571428571428571</v>
      </c>
      <c r="AW65" s="114" t="s">
        <v>121</v>
      </c>
      <c r="AX65" s="106" t="s">
        <v>93</v>
      </c>
      <c r="AY65" s="154">
        <v>0.31944444444444464</v>
      </c>
      <c r="AZ65" s="121">
        <v>2</v>
      </c>
      <c r="BA65" s="169">
        <v>0.63888888888888928</v>
      </c>
      <c r="BB65" s="41">
        <v>5</v>
      </c>
      <c r="BC65" s="140">
        <v>22</v>
      </c>
      <c r="BD65" s="8">
        <f t="shared" si="11"/>
        <v>0.22727272727272727</v>
      </c>
      <c r="BE65" s="140">
        <v>2</v>
      </c>
      <c r="BF65" s="140">
        <v>15</v>
      </c>
      <c r="BG65" s="140">
        <v>1</v>
      </c>
      <c r="BH65" s="140">
        <v>7</v>
      </c>
      <c r="BI65" s="140">
        <v>1</v>
      </c>
      <c r="BJ65" s="140"/>
      <c r="BK65" s="140">
        <v>1</v>
      </c>
      <c r="BL65" s="140"/>
      <c r="BM65" s="140"/>
      <c r="BN65" s="140"/>
      <c r="BO65" s="140">
        <f t="shared" si="52"/>
        <v>27</v>
      </c>
      <c r="BP65" s="26">
        <f t="shared" si="13"/>
        <v>6</v>
      </c>
      <c r="BQ65" s="26">
        <f t="shared" si="14"/>
        <v>-7</v>
      </c>
      <c r="BR65" s="26">
        <f t="shared" si="15"/>
        <v>-1</v>
      </c>
      <c r="BS65" s="245">
        <f t="shared" si="16"/>
        <v>0.8571428571428571</v>
      </c>
      <c r="BU65" s="114" t="s">
        <v>121</v>
      </c>
      <c r="BV65" s="106" t="s">
        <v>93</v>
      </c>
      <c r="BW65" s="154">
        <v>0.31944444444444464</v>
      </c>
      <c r="BX65" s="121">
        <v>2</v>
      </c>
      <c r="BY65" s="169">
        <v>0.63888888888888928</v>
      </c>
      <c r="BZ65" s="41">
        <v>5</v>
      </c>
      <c r="CA65" s="140">
        <v>22</v>
      </c>
      <c r="CB65" s="8">
        <f t="shared" si="17"/>
        <v>0.22727272727272727</v>
      </c>
      <c r="CC65" s="140">
        <v>2</v>
      </c>
      <c r="CD65" s="140">
        <v>15</v>
      </c>
      <c r="CE65" s="140">
        <v>1</v>
      </c>
      <c r="CF65" s="140">
        <v>7</v>
      </c>
      <c r="CG65" s="140">
        <v>1</v>
      </c>
      <c r="CH65" s="140"/>
      <c r="CI65" s="140">
        <v>1</v>
      </c>
      <c r="CJ65" s="140"/>
      <c r="CK65" s="140"/>
      <c r="CL65" s="140"/>
      <c r="CM65" s="140">
        <f t="shared" si="53"/>
        <v>27</v>
      </c>
      <c r="CN65" s="26">
        <f t="shared" si="19"/>
        <v>6</v>
      </c>
      <c r="CO65" s="26">
        <f t="shared" si="20"/>
        <v>-7</v>
      </c>
      <c r="CP65" s="26">
        <f t="shared" si="21"/>
        <v>-1</v>
      </c>
      <c r="CQ65" s="245">
        <f t="shared" si="22"/>
        <v>0.8571428571428571</v>
      </c>
      <c r="CS65" s="114" t="s">
        <v>121</v>
      </c>
      <c r="CT65" s="106" t="s">
        <v>93</v>
      </c>
      <c r="CU65" s="154">
        <v>0.31944444444444464</v>
      </c>
      <c r="CV65" s="121">
        <v>2</v>
      </c>
      <c r="CW65" s="303">
        <v>0.63888888888888928</v>
      </c>
      <c r="CX65" s="41">
        <v>5</v>
      </c>
      <c r="CY65" s="140">
        <v>22</v>
      </c>
      <c r="CZ65" s="8">
        <f t="shared" si="23"/>
        <v>0.22727272727272727</v>
      </c>
      <c r="DA65" s="140">
        <v>2</v>
      </c>
      <c r="DB65" s="140">
        <v>15</v>
      </c>
      <c r="DC65" s="140">
        <v>1</v>
      </c>
      <c r="DD65" s="140">
        <v>7</v>
      </c>
      <c r="DE65" s="140">
        <v>1</v>
      </c>
      <c r="DF65" s="140"/>
      <c r="DG65" s="140">
        <v>1</v>
      </c>
      <c r="DH65" s="140"/>
      <c r="DI65" s="140"/>
      <c r="DJ65" s="140"/>
      <c r="DK65" s="140">
        <f t="shared" si="54"/>
        <v>27</v>
      </c>
      <c r="DL65" s="26">
        <f t="shared" si="25"/>
        <v>6</v>
      </c>
      <c r="DM65" s="26">
        <f t="shared" si="26"/>
        <v>-7</v>
      </c>
      <c r="DN65" s="26">
        <f t="shared" si="27"/>
        <v>-1</v>
      </c>
      <c r="DO65" s="245">
        <f t="shared" si="28"/>
        <v>0.8571428571428571</v>
      </c>
      <c r="DQ65" s="117" t="s">
        <v>121</v>
      </c>
      <c r="DR65" s="106" t="s">
        <v>93</v>
      </c>
      <c r="DS65" s="154">
        <v>0.31944444444444464</v>
      </c>
      <c r="DT65" s="121">
        <v>2</v>
      </c>
      <c r="DU65" s="27">
        <v>0.63888888888888928</v>
      </c>
      <c r="DV65" s="41">
        <v>5</v>
      </c>
      <c r="DW65" s="140">
        <v>22</v>
      </c>
      <c r="DX65" s="8">
        <f t="shared" si="29"/>
        <v>0.22727272727272727</v>
      </c>
      <c r="DY65" s="140">
        <v>2</v>
      </c>
      <c r="DZ65" s="140">
        <v>15</v>
      </c>
      <c r="EA65" s="140">
        <v>1</v>
      </c>
      <c r="EB65" s="140">
        <v>7</v>
      </c>
      <c r="EC65" s="140">
        <v>1</v>
      </c>
      <c r="ED65" s="140"/>
      <c r="EE65" s="140">
        <v>1</v>
      </c>
      <c r="EF65" s="140"/>
      <c r="EG65" s="140"/>
      <c r="EH65" s="140"/>
      <c r="EI65" s="140">
        <f t="shared" si="55"/>
        <v>27</v>
      </c>
      <c r="EJ65" s="26">
        <f t="shared" si="31"/>
        <v>6</v>
      </c>
      <c r="EK65" s="26">
        <f t="shared" si="32"/>
        <v>-7</v>
      </c>
      <c r="EL65" s="26">
        <f t="shared" si="33"/>
        <v>-1</v>
      </c>
      <c r="EM65" s="245">
        <f t="shared" si="34"/>
        <v>0.8571428571428571</v>
      </c>
    </row>
    <row r="66" spans="1:143" ht="18.75" x14ac:dyDescent="0.3">
      <c r="A66" s="155" t="s">
        <v>121</v>
      </c>
      <c r="B66" s="106" t="s">
        <v>404</v>
      </c>
      <c r="C66" s="28">
        <v>0.83333333333333393</v>
      </c>
      <c r="D66" s="121">
        <v>2</v>
      </c>
      <c r="E66" s="169">
        <v>1.6666666666666679</v>
      </c>
      <c r="F66" s="41">
        <v>4</v>
      </c>
      <c r="G66" s="140">
        <v>2</v>
      </c>
      <c r="H66" s="140">
        <f t="shared" si="3"/>
        <v>2</v>
      </c>
      <c r="I66" s="140"/>
      <c r="J66" s="140">
        <v>1</v>
      </c>
      <c r="K66" s="140">
        <v>2</v>
      </c>
      <c r="L66" s="140">
        <v>1</v>
      </c>
      <c r="M66" s="140">
        <v>2</v>
      </c>
      <c r="N66" s="140"/>
      <c r="O66" s="140"/>
      <c r="P66" s="140"/>
      <c r="Q66" s="140"/>
      <c r="R66" s="140"/>
      <c r="S66" s="140">
        <f t="shared" si="42"/>
        <v>6</v>
      </c>
      <c r="T66" s="140">
        <f t="shared" si="43"/>
        <v>6</v>
      </c>
      <c r="U66" s="140">
        <f t="shared" si="44"/>
        <v>-1</v>
      </c>
      <c r="V66" s="140">
        <f t="shared" si="45"/>
        <v>5</v>
      </c>
      <c r="W66" s="140">
        <f t="shared" si="46"/>
        <v>6</v>
      </c>
      <c r="X66" s="31"/>
      <c r="Y66" s="155" t="s">
        <v>121</v>
      </c>
      <c r="Z66" s="106" t="s">
        <v>404</v>
      </c>
      <c r="AA66" s="28">
        <v>0.83333333333333393</v>
      </c>
      <c r="AB66" s="121">
        <v>2</v>
      </c>
      <c r="AC66" s="169">
        <v>1.6666666666666679</v>
      </c>
      <c r="AD66" s="41">
        <v>4</v>
      </c>
      <c r="AE66" s="140">
        <v>2</v>
      </c>
      <c r="AF66" s="140">
        <f t="shared" si="8"/>
        <v>2</v>
      </c>
      <c r="AG66" s="140"/>
      <c r="AH66" s="140">
        <v>1</v>
      </c>
      <c r="AI66" s="140">
        <v>2</v>
      </c>
      <c r="AJ66" s="140">
        <v>1</v>
      </c>
      <c r="AK66" s="140">
        <v>2</v>
      </c>
      <c r="AL66" s="140"/>
      <c r="AM66" s="140"/>
      <c r="AN66" s="140"/>
      <c r="AO66" s="140"/>
      <c r="AP66" s="140"/>
      <c r="AQ66" s="140">
        <f t="shared" si="47"/>
        <v>6</v>
      </c>
      <c r="AR66" s="140">
        <f t="shared" si="48"/>
        <v>6</v>
      </c>
      <c r="AS66" s="140">
        <f t="shared" si="49"/>
        <v>-1</v>
      </c>
      <c r="AT66" s="140">
        <f t="shared" si="50"/>
        <v>5</v>
      </c>
      <c r="AU66" s="8">
        <f t="shared" si="51"/>
        <v>6</v>
      </c>
      <c r="AW66" s="155" t="s">
        <v>121</v>
      </c>
      <c r="AX66" s="106" t="s">
        <v>404</v>
      </c>
      <c r="AY66" s="28">
        <v>0.83333333333333393</v>
      </c>
      <c r="AZ66" s="121">
        <v>2</v>
      </c>
      <c r="BA66" s="169">
        <v>1.6666666666666679</v>
      </c>
      <c r="BB66" s="41">
        <v>4</v>
      </c>
      <c r="BC66" s="140">
        <v>2</v>
      </c>
      <c r="BD66" s="8">
        <f t="shared" si="11"/>
        <v>2</v>
      </c>
      <c r="BE66" s="140"/>
      <c r="BF66" s="140">
        <v>1</v>
      </c>
      <c r="BG66" s="140">
        <v>2</v>
      </c>
      <c r="BH66" s="140">
        <v>1</v>
      </c>
      <c r="BI66" s="140">
        <v>2</v>
      </c>
      <c r="BJ66" s="140"/>
      <c r="BK66" s="140"/>
      <c r="BL66" s="140"/>
      <c r="BM66" s="140"/>
      <c r="BN66" s="140"/>
      <c r="BO66" s="140">
        <f t="shared" si="52"/>
        <v>6</v>
      </c>
      <c r="BP66" s="26">
        <f t="shared" si="13"/>
        <v>6</v>
      </c>
      <c r="BQ66" s="26">
        <f t="shared" si="14"/>
        <v>-1</v>
      </c>
      <c r="BR66" s="26">
        <f t="shared" si="15"/>
        <v>5</v>
      </c>
      <c r="BS66" s="245">
        <f t="shared" si="16"/>
        <v>6</v>
      </c>
      <c r="BU66" s="155" t="s">
        <v>121</v>
      </c>
      <c r="BV66" s="106" t="s">
        <v>404</v>
      </c>
      <c r="BW66" s="28">
        <v>0.83333333333333393</v>
      </c>
      <c r="BX66" s="121">
        <v>2</v>
      </c>
      <c r="BY66" s="169">
        <v>1.6666666666666679</v>
      </c>
      <c r="BZ66" s="41">
        <v>4</v>
      </c>
      <c r="CA66" s="140">
        <v>2</v>
      </c>
      <c r="CB66" s="8">
        <f t="shared" si="17"/>
        <v>2</v>
      </c>
      <c r="CC66" s="140"/>
      <c r="CD66" s="140">
        <v>1</v>
      </c>
      <c r="CE66" s="140">
        <v>2</v>
      </c>
      <c r="CF66" s="140">
        <v>1</v>
      </c>
      <c r="CG66" s="140">
        <v>2</v>
      </c>
      <c r="CH66" s="140"/>
      <c r="CI66" s="140"/>
      <c r="CJ66" s="140"/>
      <c r="CK66" s="140"/>
      <c r="CL66" s="140"/>
      <c r="CM66" s="140">
        <f>+CC66+CD66+CE66+CF66+CG66+CH66+CI66+CJ66+CK66+CL66</f>
        <v>6</v>
      </c>
      <c r="CN66" s="26">
        <f t="shared" si="19"/>
        <v>6</v>
      </c>
      <c r="CO66" s="26">
        <f t="shared" si="20"/>
        <v>-1</v>
      </c>
      <c r="CP66" s="26">
        <f t="shared" si="21"/>
        <v>5</v>
      </c>
      <c r="CQ66" s="245">
        <f t="shared" si="22"/>
        <v>6</v>
      </c>
      <c r="CS66" s="155" t="s">
        <v>121</v>
      </c>
      <c r="CT66" s="106" t="s">
        <v>404</v>
      </c>
      <c r="CU66" s="28">
        <v>0.83333333333333393</v>
      </c>
      <c r="CV66" s="121">
        <v>2</v>
      </c>
      <c r="CW66" s="303">
        <v>1.6666666666666679</v>
      </c>
      <c r="CX66" s="41">
        <v>4</v>
      </c>
      <c r="CY66" s="140">
        <v>2</v>
      </c>
      <c r="CZ66" s="8">
        <f t="shared" si="23"/>
        <v>2</v>
      </c>
      <c r="DA66" s="140"/>
      <c r="DB66" s="140">
        <v>1</v>
      </c>
      <c r="DC66" s="140">
        <v>2</v>
      </c>
      <c r="DD66" s="140">
        <v>1</v>
      </c>
      <c r="DE66" s="140">
        <v>2</v>
      </c>
      <c r="DF66" s="140"/>
      <c r="DG66" s="140"/>
      <c r="DH66" s="140"/>
      <c r="DI66" s="140"/>
      <c r="DJ66" s="140"/>
      <c r="DK66" s="140">
        <f>+DA66+DB66+DC66+DD66+DE66+DF66+DG66+DH66+DI66+DJ66</f>
        <v>6</v>
      </c>
      <c r="DL66" s="26">
        <f t="shared" si="25"/>
        <v>6</v>
      </c>
      <c r="DM66" s="26">
        <f t="shared" si="26"/>
        <v>-1</v>
      </c>
      <c r="DN66" s="26">
        <f t="shared" si="27"/>
        <v>5</v>
      </c>
      <c r="DO66" s="245">
        <f t="shared" si="28"/>
        <v>6</v>
      </c>
      <c r="DQ66" s="291" t="s">
        <v>121</v>
      </c>
      <c r="DR66" s="106" t="s">
        <v>404</v>
      </c>
      <c r="DS66" s="28">
        <v>0.83333333333333393</v>
      </c>
      <c r="DT66" s="121">
        <v>2</v>
      </c>
      <c r="DU66" s="27">
        <v>1.6666666666666679</v>
      </c>
      <c r="DV66" s="41">
        <v>4</v>
      </c>
      <c r="DW66" s="140">
        <v>2</v>
      </c>
      <c r="DX66" s="8">
        <f t="shared" si="29"/>
        <v>2</v>
      </c>
      <c r="DY66" s="140"/>
      <c r="DZ66" s="140">
        <v>1</v>
      </c>
      <c r="EA66" s="140">
        <v>2</v>
      </c>
      <c r="EB66" s="140">
        <v>1</v>
      </c>
      <c r="EC66" s="140">
        <v>2</v>
      </c>
      <c r="ED66" s="140"/>
      <c r="EE66" s="140"/>
      <c r="EF66" s="140"/>
      <c r="EG66" s="140"/>
      <c r="EH66" s="140"/>
      <c r="EI66" s="140">
        <f>+DY66+DZ66+EA66+EB66+EC66+ED66+EE66+EF66+EG66+EH66</f>
        <v>6</v>
      </c>
      <c r="EJ66" s="26">
        <f t="shared" si="31"/>
        <v>6</v>
      </c>
      <c r="EK66" s="26">
        <f t="shared" si="32"/>
        <v>-1</v>
      </c>
      <c r="EL66" s="26">
        <f t="shared" si="33"/>
        <v>5</v>
      </c>
      <c r="EM66" s="245">
        <f t="shared" si="34"/>
        <v>6</v>
      </c>
    </row>
    <row r="67" spans="1:143" ht="18.75" x14ac:dyDescent="0.3">
      <c r="A67" s="125" t="s">
        <v>121</v>
      </c>
      <c r="B67" s="111" t="s">
        <v>122</v>
      </c>
      <c r="C67" s="154">
        <v>-0.65277777777777768</v>
      </c>
      <c r="D67" s="121">
        <v>4</v>
      </c>
      <c r="E67" s="169">
        <v>-2.6111111111111107</v>
      </c>
      <c r="F67" s="41">
        <v>18</v>
      </c>
      <c r="G67" s="140">
        <v>16</v>
      </c>
      <c r="H67" s="140">
        <f t="shared" si="3"/>
        <v>1.125</v>
      </c>
      <c r="I67" s="140">
        <v>7</v>
      </c>
      <c r="J67" s="140">
        <v>3</v>
      </c>
      <c r="K67" s="140">
        <v>10</v>
      </c>
      <c r="L67" s="140">
        <v>10</v>
      </c>
      <c r="M67" s="140">
        <v>1</v>
      </c>
      <c r="N67" s="140">
        <v>3</v>
      </c>
      <c r="O67" s="140"/>
      <c r="P67" s="140"/>
      <c r="Q67" s="140"/>
      <c r="R67" s="140"/>
      <c r="S67" s="140">
        <f t="shared" si="42"/>
        <v>34</v>
      </c>
      <c r="T67" s="140">
        <f t="shared" si="43"/>
        <v>12</v>
      </c>
      <c r="U67" s="140">
        <f t="shared" si="44"/>
        <v>-16</v>
      </c>
      <c r="V67" s="140">
        <f t="shared" si="45"/>
        <v>-4</v>
      </c>
      <c r="W67" s="140">
        <f t="shared" si="46"/>
        <v>0.75</v>
      </c>
      <c r="X67" s="31"/>
      <c r="Y67" s="125" t="s">
        <v>121</v>
      </c>
      <c r="Z67" s="111" t="s">
        <v>122</v>
      </c>
      <c r="AA67" s="154">
        <v>-0.65277777777777768</v>
      </c>
      <c r="AB67" s="121">
        <v>4</v>
      </c>
      <c r="AC67" s="169">
        <v>-2.6111111111111107</v>
      </c>
      <c r="AD67" s="41">
        <v>18</v>
      </c>
      <c r="AE67" s="140">
        <v>16</v>
      </c>
      <c r="AF67" s="140">
        <f t="shared" si="8"/>
        <v>1.125</v>
      </c>
      <c r="AG67" s="140">
        <v>7</v>
      </c>
      <c r="AH67" s="140">
        <v>3</v>
      </c>
      <c r="AI67" s="140">
        <v>10</v>
      </c>
      <c r="AJ67" s="140">
        <v>10</v>
      </c>
      <c r="AK67" s="140">
        <v>1</v>
      </c>
      <c r="AL67" s="140">
        <v>3</v>
      </c>
      <c r="AM67" s="140"/>
      <c r="AN67" s="140"/>
      <c r="AO67" s="140"/>
      <c r="AP67" s="140"/>
      <c r="AQ67" s="140">
        <f t="shared" si="47"/>
        <v>34</v>
      </c>
      <c r="AR67" s="140">
        <f t="shared" si="48"/>
        <v>12</v>
      </c>
      <c r="AS67" s="140">
        <f t="shared" si="49"/>
        <v>-16</v>
      </c>
      <c r="AT67" s="140">
        <f t="shared" si="50"/>
        <v>-4</v>
      </c>
      <c r="AU67" s="8">
        <f t="shared" si="51"/>
        <v>0.75</v>
      </c>
      <c r="AW67" s="125" t="s">
        <v>121</v>
      </c>
      <c r="AX67" s="111" t="s">
        <v>122</v>
      </c>
      <c r="AY67" s="154">
        <v>-0.65277777777777768</v>
      </c>
      <c r="AZ67" s="121">
        <v>4</v>
      </c>
      <c r="BA67" s="169">
        <v>-2.6111111111111107</v>
      </c>
      <c r="BB67" s="41">
        <v>18</v>
      </c>
      <c r="BC67" s="140">
        <v>16</v>
      </c>
      <c r="BD67" s="8">
        <f t="shared" si="11"/>
        <v>1.125</v>
      </c>
      <c r="BE67" s="140">
        <v>7</v>
      </c>
      <c r="BF67" s="140">
        <v>3</v>
      </c>
      <c r="BG67" s="140">
        <v>10</v>
      </c>
      <c r="BH67" s="140">
        <v>10</v>
      </c>
      <c r="BI67" s="140">
        <v>1</v>
      </c>
      <c r="BJ67" s="140">
        <v>3</v>
      </c>
      <c r="BK67" s="140"/>
      <c r="BL67" s="140"/>
      <c r="BM67" s="140"/>
      <c r="BN67" s="140"/>
      <c r="BO67" s="140">
        <f t="shared" si="52"/>
        <v>34</v>
      </c>
      <c r="BP67" s="26">
        <f t="shared" si="13"/>
        <v>12</v>
      </c>
      <c r="BQ67" s="26">
        <f t="shared" si="14"/>
        <v>-16</v>
      </c>
      <c r="BR67" s="26">
        <f t="shared" si="15"/>
        <v>-4</v>
      </c>
      <c r="BS67" s="245">
        <f t="shared" si="16"/>
        <v>0.75</v>
      </c>
      <c r="BU67" s="125" t="s">
        <v>121</v>
      </c>
      <c r="BV67" s="111" t="s">
        <v>122</v>
      </c>
      <c r="BW67" s="154">
        <v>-0.65277777777777768</v>
      </c>
      <c r="BX67" s="121">
        <v>4</v>
      </c>
      <c r="BY67" s="169">
        <v>-2.6111111111111107</v>
      </c>
      <c r="BZ67" s="41">
        <v>18</v>
      </c>
      <c r="CA67" s="140">
        <v>16</v>
      </c>
      <c r="CB67" s="8">
        <f t="shared" si="17"/>
        <v>1.125</v>
      </c>
      <c r="CC67" s="140">
        <v>7</v>
      </c>
      <c r="CD67" s="140">
        <v>3</v>
      </c>
      <c r="CE67" s="140">
        <v>10</v>
      </c>
      <c r="CF67" s="140">
        <v>10</v>
      </c>
      <c r="CG67" s="140">
        <v>1</v>
      </c>
      <c r="CH67" s="140">
        <v>3</v>
      </c>
      <c r="CI67" s="140"/>
      <c r="CJ67" s="140"/>
      <c r="CK67" s="140"/>
      <c r="CL67" s="140"/>
      <c r="CM67" s="140">
        <f t="shared" si="53"/>
        <v>34</v>
      </c>
      <c r="CN67" s="26">
        <f t="shared" si="19"/>
        <v>12</v>
      </c>
      <c r="CO67" s="26">
        <f t="shared" si="20"/>
        <v>-16</v>
      </c>
      <c r="CP67" s="26">
        <f t="shared" si="21"/>
        <v>-4</v>
      </c>
      <c r="CQ67" s="245">
        <f t="shared" si="22"/>
        <v>0.75</v>
      </c>
      <c r="CS67" s="125" t="s">
        <v>121</v>
      </c>
      <c r="CT67" s="111" t="s">
        <v>122</v>
      </c>
      <c r="CU67" s="154">
        <v>-0.65277777777777768</v>
      </c>
      <c r="CV67" s="121">
        <v>4</v>
      </c>
      <c r="CW67" s="303">
        <v>-2.6111111111111107</v>
      </c>
      <c r="CX67" s="41">
        <v>18</v>
      </c>
      <c r="CY67" s="140">
        <v>16</v>
      </c>
      <c r="CZ67" s="8">
        <f t="shared" si="23"/>
        <v>1.125</v>
      </c>
      <c r="DA67" s="140">
        <v>7</v>
      </c>
      <c r="DB67" s="140">
        <v>3</v>
      </c>
      <c r="DC67" s="140">
        <v>10</v>
      </c>
      <c r="DD67" s="140">
        <v>10</v>
      </c>
      <c r="DE67" s="140">
        <v>1</v>
      </c>
      <c r="DF67" s="140">
        <v>3</v>
      </c>
      <c r="DG67" s="140"/>
      <c r="DH67" s="140"/>
      <c r="DI67" s="140"/>
      <c r="DJ67" s="140"/>
      <c r="DK67" s="140">
        <f t="shared" si="54"/>
        <v>34</v>
      </c>
      <c r="DL67" s="26">
        <f t="shared" si="25"/>
        <v>12</v>
      </c>
      <c r="DM67" s="26">
        <f t="shared" si="26"/>
        <v>-16</v>
      </c>
      <c r="DN67" s="26">
        <f t="shared" si="27"/>
        <v>-4</v>
      </c>
      <c r="DO67" s="245">
        <f t="shared" si="28"/>
        <v>0.75</v>
      </c>
      <c r="DQ67" s="43" t="s">
        <v>121</v>
      </c>
      <c r="DR67" s="111" t="s">
        <v>122</v>
      </c>
      <c r="DS67" s="154">
        <v>-0.65277777777777768</v>
      </c>
      <c r="DT67" s="121">
        <v>4</v>
      </c>
      <c r="DU67" s="27">
        <v>-2.6111111111111107</v>
      </c>
      <c r="DV67" s="41">
        <v>18</v>
      </c>
      <c r="DW67" s="140">
        <v>16</v>
      </c>
      <c r="DX67" s="8">
        <f t="shared" si="29"/>
        <v>1.125</v>
      </c>
      <c r="DY67" s="140">
        <v>7</v>
      </c>
      <c r="DZ67" s="140">
        <v>3</v>
      </c>
      <c r="EA67" s="140">
        <v>10</v>
      </c>
      <c r="EB67" s="140">
        <v>10</v>
      </c>
      <c r="EC67" s="140">
        <v>1</v>
      </c>
      <c r="ED67" s="140">
        <v>3</v>
      </c>
      <c r="EE67" s="140"/>
      <c r="EF67" s="140"/>
      <c r="EG67" s="140"/>
      <c r="EH67" s="140"/>
      <c r="EI67" s="140">
        <f t="shared" si="55"/>
        <v>34</v>
      </c>
      <c r="EJ67" s="26">
        <f t="shared" si="31"/>
        <v>12</v>
      </c>
      <c r="EK67" s="26">
        <f t="shared" si="32"/>
        <v>-16</v>
      </c>
      <c r="EL67" s="26">
        <f t="shared" si="33"/>
        <v>-4</v>
      </c>
      <c r="EM67" s="245">
        <f t="shared" si="34"/>
        <v>0.75</v>
      </c>
    </row>
    <row r="68" spans="1:143" ht="18.75" x14ac:dyDescent="0.3">
      <c r="A68" s="105" t="s">
        <v>123</v>
      </c>
      <c r="B68" s="106" t="s">
        <v>124</v>
      </c>
      <c r="C68" s="28">
        <v>-0.57142857142857117</v>
      </c>
      <c r="D68" s="121">
        <v>6</v>
      </c>
      <c r="E68" s="169">
        <v>-3.428571428571427</v>
      </c>
      <c r="F68" s="140">
        <v>5</v>
      </c>
      <c r="G68" s="140">
        <v>2</v>
      </c>
      <c r="H68" s="140">
        <f t="shared" si="3"/>
        <v>2.5</v>
      </c>
      <c r="I68" s="140">
        <v>5</v>
      </c>
      <c r="J68" s="140"/>
      <c r="K68" s="140"/>
      <c r="L68" s="140">
        <v>1</v>
      </c>
      <c r="M68" s="140"/>
      <c r="N68" s="140"/>
      <c r="O68" s="140"/>
      <c r="P68" s="140">
        <v>1</v>
      </c>
      <c r="Q68" s="140"/>
      <c r="R68" s="140"/>
      <c r="S68" s="140">
        <f t="shared" si="42"/>
        <v>7</v>
      </c>
      <c r="T68" s="140">
        <f t="shared" si="43"/>
        <v>0</v>
      </c>
      <c r="U68" s="140">
        <f t="shared" si="44"/>
        <v>-4</v>
      </c>
      <c r="V68" s="140">
        <f t="shared" si="45"/>
        <v>-4</v>
      </c>
      <c r="W68" s="140">
        <f t="shared" si="46"/>
        <v>0</v>
      </c>
      <c r="X68" s="31"/>
      <c r="Y68" s="105" t="s">
        <v>123</v>
      </c>
      <c r="Z68" s="106" t="s">
        <v>124</v>
      </c>
      <c r="AA68" s="28">
        <v>-0.57142857142857117</v>
      </c>
      <c r="AB68" s="121">
        <v>6</v>
      </c>
      <c r="AC68" s="169">
        <v>-3.428571428571427</v>
      </c>
      <c r="AD68" s="140">
        <v>5</v>
      </c>
      <c r="AE68" s="140">
        <v>2</v>
      </c>
      <c r="AF68" s="140">
        <f t="shared" si="8"/>
        <v>2.5</v>
      </c>
      <c r="AG68" s="140">
        <v>5</v>
      </c>
      <c r="AH68" s="140"/>
      <c r="AI68" s="140"/>
      <c r="AJ68" s="140">
        <v>1</v>
      </c>
      <c r="AK68" s="140"/>
      <c r="AL68" s="140"/>
      <c r="AM68" s="140"/>
      <c r="AN68" s="140">
        <v>1</v>
      </c>
      <c r="AO68" s="140"/>
      <c r="AP68" s="140"/>
      <c r="AQ68" s="140">
        <f t="shared" si="47"/>
        <v>7</v>
      </c>
      <c r="AR68" s="140">
        <f t="shared" si="48"/>
        <v>0</v>
      </c>
      <c r="AS68" s="140">
        <f t="shared" si="49"/>
        <v>-4</v>
      </c>
      <c r="AT68" s="140">
        <f t="shared" si="50"/>
        <v>-4</v>
      </c>
      <c r="AU68" s="8">
        <f t="shared" si="51"/>
        <v>0</v>
      </c>
      <c r="AW68" s="105" t="s">
        <v>123</v>
      </c>
      <c r="AX68" s="106" t="s">
        <v>124</v>
      </c>
      <c r="AY68" s="28">
        <v>-0.57142857142857117</v>
      </c>
      <c r="AZ68" s="121">
        <v>6</v>
      </c>
      <c r="BA68" s="169">
        <v>-3.428571428571427</v>
      </c>
      <c r="BB68" s="140">
        <v>5</v>
      </c>
      <c r="BC68" s="140">
        <v>2</v>
      </c>
      <c r="BD68" s="8">
        <f t="shared" si="11"/>
        <v>2.5</v>
      </c>
      <c r="BE68" s="140">
        <v>5</v>
      </c>
      <c r="BF68" s="140"/>
      <c r="BG68" s="140"/>
      <c r="BH68" s="140">
        <v>1</v>
      </c>
      <c r="BI68" s="140"/>
      <c r="BJ68" s="140"/>
      <c r="BK68" s="140"/>
      <c r="BL68" s="140">
        <v>1</v>
      </c>
      <c r="BM68" s="140"/>
      <c r="BN68" s="140"/>
      <c r="BO68" s="140">
        <f t="shared" si="52"/>
        <v>7</v>
      </c>
      <c r="BP68" s="26">
        <f t="shared" si="13"/>
        <v>0</v>
      </c>
      <c r="BQ68" s="26">
        <f t="shared" si="14"/>
        <v>-4</v>
      </c>
      <c r="BR68" s="26">
        <f t="shared" si="15"/>
        <v>-4</v>
      </c>
      <c r="BS68" s="245">
        <f t="shared" si="16"/>
        <v>0</v>
      </c>
      <c r="BU68" s="105" t="s">
        <v>123</v>
      </c>
      <c r="BV68" s="106" t="s">
        <v>124</v>
      </c>
      <c r="BW68" s="28">
        <v>-0.57142857142857117</v>
      </c>
      <c r="BX68" s="121">
        <v>6</v>
      </c>
      <c r="BY68" s="169">
        <v>-3.428571428571427</v>
      </c>
      <c r="BZ68" s="140">
        <v>5</v>
      </c>
      <c r="CA68" s="140">
        <v>2</v>
      </c>
      <c r="CB68" s="8">
        <f t="shared" si="17"/>
        <v>2.5</v>
      </c>
      <c r="CC68" s="140">
        <v>5</v>
      </c>
      <c r="CD68" s="140"/>
      <c r="CE68" s="140"/>
      <c r="CF68" s="140">
        <v>1</v>
      </c>
      <c r="CG68" s="140"/>
      <c r="CH68" s="140"/>
      <c r="CI68" s="140"/>
      <c r="CJ68" s="140">
        <v>1</v>
      </c>
      <c r="CK68" s="140"/>
      <c r="CL68" s="140"/>
      <c r="CM68" s="140">
        <f t="shared" si="53"/>
        <v>7</v>
      </c>
      <c r="CN68" s="26">
        <f t="shared" si="19"/>
        <v>0</v>
      </c>
      <c r="CO68" s="26">
        <f t="shared" si="20"/>
        <v>-4</v>
      </c>
      <c r="CP68" s="26">
        <f t="shared" si="21"/>
        <v>-4</v>
      </c>
      <c r="CQ68" s="245">
        <f t="shared" si="22"/>
        <v>0</v>
      </c>
      <c r="CS68" s="105" t="s">
        <v>123</v>
      </c>
      <c r="CT68" s="106" t="s">
        <v>124</v>
      </c>
      <c r="CU68" s="28">
        <v>-0.57142857142857117</v>
      </c>
      <c r="CV68" s="121">
        <v>6</v>
      </c>
      <c r="CW68" s="303">
        <v>-3.428571428571427</v>
      </c>
      <c r="CX68" s="140">
        <v>5</v>
      </c>
      <c r="CY68" s="140">
        <v>2</v>
      </c>
      <c r="CZ68" s="8">
        <f t="shared" si="23"/>
        <v>2.5</v>
      </c>
      <c r="DA68" s="140">
        <v>5</v>
      </c>
      <c r="DB68" s="140"/>
      <c r="DC68" s="140"/>
      <c r="DD68" s="140">
        <v>1</v>
      </c>
      <c r="DE68" s="140"/>
      <c r="DF68" s="140"/>
      <c r="DG68" s="140"/>
      <c r="DH68" s="140">
        <v>1</v>
      </c>
      <c r="DI68" s="140"/>
      <c r="DJ68" s="140"/>
      <c r="DK68" s="140">
        <f t="shared" si="54"/>
        <v>7</v>
      </c>
      <c r="DL68" s="26">
        <f t="shared" si="25"/>
        <v>0</v>
      </c>
      <c r="DM68" s="26">
        <f t="shared" si="26"/>
        <v>-4</v>
      </c>
      <c r="DN68" s="26">
        <f t="shared" si="27"/>
        <v>-4</v>
      </c>
      <c r="DO68" s="245">
        <f t="shared" si="28"/>
        <v>0</v>
      </c>
      <c r="DQ68" s="105" t="s">
        <v>123</v>
      </c>
      <c r="DR68" s="106" t="s">
        <v>124</v>
      </c>
      <c r="DS68" s="28">
        <v>-0.57142857142857117</v>
      </c>
      <c r="DT68" s="121">
        <v>6</v>
      </c>
      <c r="DU68" s="27">
        <v>-3.428571428571427</v>
      </c>
      <c r="DV68" s="140">
        <v>5</v>
      </c>
      <c r="DW68" s="140">
        <v>2</v>
      </c>
      <c r="DX68" s="8">
        <f t="shared" si="29"/>
        <v>2.5</v>
      </c>
      <c r="DY68" s="140">
        <v>5</v>
      </c>
      <c r="DZ68" s="140"/>
      <c r="EA68" s="140"/>
      <c r="EB68" s="140">
        <v>1</v>
      </c>
      <c r="EC68" s="140"/>
      <c r="ED68" s="140"/>
      <c r="EE68" s="140"/>
      <c r="EF68" s="140">
        <v>1</v>
      </c>
      <c r="EG68" s="140"/>
      <c r="EH68" s="140"/>
      <c r="EI68" s="140">
        <f t="shared" si="55"/>
        <v>7</v>
      </c>
      <c r="EJ68" s="26">
        <f t="shared" si="31"/>
        <v>0</v>
      </c>
      <c r="EK68" s="26">
        <f t="shared" si="32"/>
        <v>-4</v>
      </c>
      <c r="EL68" s="26">
        <f t="shared" si="33"/>
        <v>-4</v>
      </c>
      <c r="EM68" s="245">
        <f t="shared" si="34"/>
        <v>0</v>
      </c>
    </row>
    <row r="69" spans="1:143" ht="18.75" x14ac:dyDescent="0.3">
      <c r="A69" s="112" t="s">
        <v>127</v>
      </c>
      <c r="B69" s="111" t="s">
        <v>128</v>
      </c>
      <c r="C69" s="53">
        <v>0.84999999999999964</v>
      </c>
      <c r="D69" s="54">
        <v>4</v>
      </c>
      <c r="E69" s="170">
        <v>3.3999999999999986</v>
      </c>
      <c r="F69" s="63">
        <v>6</v>
      </c>
      <c r="G69" s="141">
        <v>7</v>
      </c>
      <c r="H69" s="141">
        <f t="shared" si="3"/>
        <v>0.8571428571428571</v>
      </c>
      <c r="I69" s="141">
        <v>1</v>
      </c>
      <c r="J69" s="141">
        <v>6</v>
      </c>
      <c r="K69" s="141">
        <v>4</v>
      </c>
      <c r="L69" s="141">
        <v>1</v>
      </c>
      <c r="M69" s="141">
        <v>1</v>
      </c>
      <c r="N69" s="141"/>
      <c r="O69" s="141"/>
      <c r="P69" s="141"/>
      <c r="Q69" s="141"/>
      <c r="R69" s="141"/>
      <c r="S69" s="141">
        <f>+I69+J69+K69+L69+M69+N69+O69+P69+Q69+R69</f>
        <v>13</v>
      </c>
      <c r="T69" s="141">
        <f t="shared" si="43"/>
        <v>6</v>
      </c>
      <c r="U69" s="141">
        <f t="shared" si="44"/>
        <v>-1</v>
      </c>
      <c r="V69" s="141">
        <f t="shared" si="45"/>
        <v>5</v>
      </c>
      <c r="W69" s="141">
        <f t="shared" si="46"/>
        <v>6</v>
      </c>
      <c r="X69" s="31"/>
      <c r="Y69" s="112" t="s">
        <v>127</v>
      </c>
      <c r="Z69" s="111" t="s">
        <v>456</v>
      </c>
      <c r="AA69" s="154">
        <v>0.84999999999999964</v>
      </c>
      <c r="AB69" s="121">
        <v>4</v>
      </c>
      <c r="AC69" s="169">
        <v>3.3999999999999986</v>
      </c>
      <c r="AD69" s="41">
        <v>6</v>
      </c>
      <c r="AE69" s="140">
        <v>7</v>
      </c>
      <c r="AF69" s="140">
        <f t="shared" si="8"/>
        <v>0.8571428571428571</v>
      </c>
      <c r="AG69" s="140">
        <v>1</v>
      </c>
      <c r="AH69" s="140">
        <v>6</v>
      </c>
      <c r="AI69" s="140">
        <v>4</v>
      </c>
      <c r="AJ69" s="140">
        <v>1</v>
      </c>
      <c r="AK69" s="140">
        <v>1</v>
      </c>
      <c r="AL69" s="140"/>
      <c r="AM69" s="140"/>
      <c r="AN69" s="140"/>
      <c r="AO69" s="140"/>
      <c r="AP69" s="140"/>
      <c r="AQ69" s="140">
        <f>+AG69+AH69+AI69+AJ69+AK69+AL69+AM69+AN69+AO69+AP69</f>
        <v>13</v>
      </c>
      <c r="AR69" s="140">
        <f t="shared" si="48"/>
        <v>6</v>
      </c>
      <c r="AS69" s="140">
        <f t="shared" si="49"/>
        <v>-1</v>
      </c>
      <c r="AT69" s="140">
        <f t="shared" si="50"/>
        <v>5</v>
      </c>
      <c r="AU69" s="8">
        <f t="shared" si="51"/>
        <v>6</v>
      </c>
      <c r="AW69" s="112" t="s">
        <v>127</v>
      </c>
      <c r="AX69" s="111" t="s">
        <v>456</v>
      </c>
      <c r="AY69" s="154">
        <v>0.84999999999999964</v>
      </c>
      <c r="AZ69" s="121">
        <v>4</v>
      </c>
      <c r="BA69" s="169">
        <v>3.3999999999999986</v>
      </c>
      <c r="BB69" s="41">
        <v>6</v>
      </c>
      <c r="BC69" s="140">
        <v>7</v>
      </c>
      <c r="BD69" s="8">
        <f t="shared" si="11"/>
        <v>0.8571428571428571</v>
      </c>
      <c r="BE69" s="140">
        <v>1</v>
      </c>
      <c r="BF69" s="140">
        <v>6</v>
      </c>
      <c r="BG69" s="140">
        <v>4</v>
      </c>
      <c r="BH69" s="140">
        <v>1</v>
      </c>
      <c r="BI69" s="140">
        <v>1</v>
      </c>
      <c r="BJ69" s="140"/>
      <c r="BK69" s="140"/>
      <c r="BL69" s="140"/>
      <c r="BM69" s="140"/>
      <c r="BN69" s="140"/>
      <c r="BO69" s="140">
        <f>+BE69+BF69+BG69+BH69+BI69+BJ69+BK69+BL69+BM69+BN69</f>
        <v>13</v>
      </c>
      <c r="BP69" s="26">
        <f t="shared" si="13"/>
        <v>6</v>
      </c>
      <c r="BQ69" s="26">
        <f t="shared" si="14"/>
        <v>-1</v>
      </c>
      <c r="BR69" s="26">
        <f t="shared" si="15"/>
        <v>5</v>
      </c>
      <c r="BS69" s="245">
        <f t="shared" si="16"/>
        <v>6</v>
      </c>
      <c r="BU69" s="112" t="s">
        <v>127</v>
      </c>
      <c r="BV69" s="111" t="s">
        <v>456</v>
      </c>
      <c r="BW69" s="154">
        <v>0.84999999999999964</v>
      </c>
      <c r="BX69" s="121">
        <v>4</v>
      </c>
      <c r="BY69" s="169">
        <v>3.3999999999999986</v>
      </c>
      <c r="BZ69" s="41">
        <v>6</v>
      </c>
      <c r="CA69" s="140">
        <v>7</v>
      </c>
      <c r="CB69" s="8">
        <f t="shared" si="17"/>
        <v>0.8571428571428571</v>
      </c>
      <c r="CC69" s="140">
        <v>1</v>
      </c>
      <c r="CD69" s="140">
        <v>6</v>
      </c>
      <c r="CE69" s="140">
        <v>4</v>
      </c>
      <c r="CF69" s="140">
        <v>1</v>
      </c>
      <c r="CG69" s="140">
        <v>1</v>
      </c>
      <c r="CH69" s="140"/>
      <c r="CI69" s="140"/>
      <c r="CJ69" s="140"/>
      <c r="CK69" s="140"/>
      <c r="CL69" s="140"/>
      <c r="CM69" s="140">
        <f>+CC69+CD69+CE69+CF69+CG69+CH69+CI69+CJ69+CK69+CL69</f>
        <v>13</v>
      </c>
      <c r="CN69" s="26">
        <f t="shared" si="19"/>
        <v>6</v>
      </c>
      <c r="CO69" s="26">
        <f t="shared" si="20"/>
        <v>-1</v>
      </c>
      <c r="CP69" s="26">
        <f t="shared" si="21"/>
        <v>5</v>
      </c>
      <c r="CQ69" s="245">
        <f t="shared" si="22"/>
        <v>6</v>
      </c>
      <c r="CS69" s="112" t="s">
        <v>127</v>
      </c>
      <c r="CT69" s="111" t="s">
        <v>456</v>
      </c>
      <c r="CU69" s="53">
        <v>0.5</v>
      </c>
      <c r="CV69" s="54">
        <v>4</v>
      </c>
      <c r="CW69" s="304">
        <v>2</v>
      </c>
      <c r="CX69" s="63">
        <v>8</v>
      </c>
      <c r="CY69" s="141">
        <v>8</v>
      </c>
      <c r="CZ69" s="29">
        <f t="shared" si="23"/>
        <v>1</v>
      </c>
      <c r="DA69" s="141">
        <v>2</v>
      </c>
      <c r="DB69" s="141">
        <v>6</v>
      </c>
      <c r="DC69" s="141">
        <v>4</v>
      </c>
      <c r="DD69" s="141">
        <v>2</v>
      </c>
      <c r="DE69" s="141">
        <v>2</v>
      </c>
      <c r="DF69" s="141"/>
      <c r="DG69" s="141"/>
      <c r="DH69" s="141"/>
      <c r="DI69" s="141"/>
      <c r="DJ69" s="141"/>
      <c r="DK69" s="141">
        <f>+DA69+DB69+DC69+DD69+DE69+DF69+DG69+DH69+DI69+DJ69</f>
        <v>16</v>
      </c>
      <c r="DL69" s="69">
        <f t="shared" si="25"/>
        <v>8</v>
      </c>
      <c r="DM69" s="69">
        <f t="shared" si="26"/>
        <v>-2</v>
      </c>
      <c r="DN69" s="69">
        <f t="shared" si="27"/>
        <v>6</v>
      </c>
      <c r="DO69" s="260">
        <f t="shared" si="28"/>
        <v>4</v>
      </c>
      <c r="DQ69" s="120" t="s">
        <v>127</v>
      </c>
      <c r="DR69" s="111" t="s">
        <v>456</v>
      </c>
      <c r="DS69" s="53">
        <v>0.5</v>
      </c>
      <c r="DT69" s="54">
        <v>4</v>
      </c>
      <c r="DU69" s="238">
        <v>2</v>
      </c>
      <c r="DV69" s="63">
        <v>10</v>
      </c>
      <c r="DW69" s="141">
        <v>9</v>
      </c>
      <c r="DX69" s="29">
        <f t="shared" si="29"/>
        <v>1.1111111111111112</v>
      </c>
      <c r="DY69" s="141">
        <v>3</v>
      </c>
      <c r="DZ69" s="141">
        <v>7</v>
      </c>
      <c r="EA69" s="141">
        <v>5</v>
      </c>
      <c r="EB69" s="141">
        <v>2</v>
      </c>
      <c r="EC69" s="141">
        <v>2</v>
      </c>
      <c r="ED69" s="141"/>
      <c r="EE69" s="141"/>
      <c r="EF69" s="141"/>
      <c r="EG69" s="141"/>
      <c r="EH69" s="141"/>
      <c r="EI69" s="141">
        <f>+DY69+DZ69+EA69+EB69+EC69+ED69+EE69+EF69+EG69+EH69</f>
        <v>19</v>
      </c>
      <c r="EJ69" s="69">
        <f t="shared" si="31"/>
        <v>9</v>
      </c>
      <c r="EK69" s="69">
        <f t="shared" si="32"/>
        <v>-2</v>
      </c>
      <c r="EL69" s="69">
        <f t="shared" si="33"/>
        <v>7</v>
      </c>
      <c r="EM69" s="260">
        <f t="shared" si="34"/>
        <v>4.5</v>
      </c>
    </row>
    <row r="70" spans="1:143" ht="18.75" x14ac:dyDescent="0.3">
      <c r="A70" s="112" t="s">
        <v>129</v>
      </c>
      <c r="B70" s="106" t="s">
        <v>485</v>
      </c>
      <c r="C70" s="53"/>
      <c r="D70" s="54"/>
      <c r="E70" s="170"/>
      <c r="F70" s="63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31"/>
      <c r="Y70" s="112" t="s">
        <v>129</v>
      </c>
      <c r="Z70" s="106" t="s">
        <v>485</v>
      </c>
      <c r="AA70" s="154"/>
      <c r="AB70" s="121"/>
      <c r="AC70" s="169"/>
      <c r="AD70" s="41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8"/>
      <c r="AV70" s="96"/>
      <c r="AW70" s="112" t="s">
        <v>129</v>
      </c>
      <c r="AX70" s="106" t="s">
        <v>485</v>
      </c>
      <c r="AY70" s="53">
        <v>1.6667000000000005</v>
      </c>
      <c r="AZ70" s="54">
        <v>1</v>
      </c>
      <c r="BA70" s="170">
        <v>1.6667000000000005</v>
      </c>
      <c r="BB70" s="63">
        <v>5</v>
      </c>
      <c r="BC70" s="141">
        <v>1</v>
      </c>
      <c r="BD70" s="29">
        <f t="shared" si="11"/>
        <v>5</v>
      </c>
      <c r="BE70" s="141"/>
      <c r="BF70" s="141">
        <v>1</v>
      </c>
      <c r="BG70" s="141">
        <v>3</v>
      </c>
      <c r="BH70" s="141"/>
      <c r="BI70" s="141">
        <v>2</v>
      </c>
      <c r="BJ70" s="141"/>
      <c r="BK70" s="141"/>
      <c r="BL70" s="141"/>
      <c r="BM70" s="141"/>
      <c r="BN70" s="141"/>
      <c r="BO70" s="141">
        <f t="shared" ref="BO70" si="56">+BE70+BF70+BG70+BH70+BI70+BJ70+BK70+BL70+BM70+BN70</f>
        <v>6</v>
      </c>
      <c r="BP70" s="69">
        <f t="shared" si="13"/>
        <v>7</v>
      </c>
      <c r="BQ70" s="69">
        <f t="shared" si="14"/>
        <v>0</v>
      </c>
      <c r="BR70" s="69">
        <f t="shared" si="15"/>
        <v>7</v>
      </c>
      <c r="BS70" s="260" t="e">
        <f t="shared" si="16"/>
        <v>#DIV/0!</v>
      </c>
      <c r="BU70" s="112" t="s">
        <v>129</v>
      </c>
      <c r="BV70" s="106" t="s">
        <v>485</v>
      </c>
      <c r="BW70" s="53">
        <v>0</v>
      </c>
      <c r="BX70" s="54">
        <v>1</v>
      </c>
      <c r="BY70" s="278">
        <v>0</v>
      </c>
      <c r="BZ70" s="63">
        <v>7</v>
      </c>
      <c r="CA70" s="141">
        <v>5</v>
      </c>
      <c r="CB70" s="29">
        <f t="shared" si="17"/>
        <v>1.4</v>
      </c>
      <c r="CC70" s="141"/>
      <c r="CD70" s="141">
        <v>5</v>
      </c>
      <c r="CE70" s="141">
        <v>5</v>
      </c>
      <c r="CF70" s="141"/>
      <c r="CG70" s="141">
        <v>2</v>
      </c>
      <c r="CH70" s="141"/>
      <c r="CI70" s="141"/>
      <c r="CJ70" s="141"/>
      <c r="CK70" s="141"/>
      <c r="CL70" s="141"/>
      <c r="CM70" s="141">
        <f>+CC70+CD70+CE70+CF70+CG70+CH70+CI70+CJ70+CK70+CL70</f>
        <v>12</v>
      </c>
      <c r="CN70" s="69">
        <f t="shared" si="19"/>
        <v>9</v>
      </c>
      <c r="CO70" s="69">
        <f t="shared" si="20"/>
        <v>0</v>
      </c>
      <c r="CP70" s="69">
        <f t="shared" si="21"/>
        <v>9</v>
      </c>
      <c r="CQ70" s="260" t="e">
        <f t="shared" si="22"/>
        <v>#DIV/0!</v>
      </c>
      <c r="CS70" s="112" t="s">
        <v>129</v>
      </c>
      <c r="CT70" s="106" t="s">
        <v>485</v>
      </c>
      <c r="CU70" s="154">
        <v>0</v>
      </c>
      <c r="CV70" s="121">
        <v>1</v>
      </c>
      <c r="CW70" s="303">
        <v>0</v>
      </c>
      <c r="CX70" s="41">
        <v>7</v>
      </c>
      <c r="CY70" s="140">
        <v>5</v>
      </c>
      <c r="CZ70" s="8">
        <f t="shared" si="23"/>
        <v>1.4</v>
      </c>
      <c r="DA70" s="140"/>
      <c r="DB70" s="140">
        <v>5</v>
      </c>
      <c r="DC70" s="140">
        <v>5</v>
      </c>
      <c r="DD70" s="140"/>
      <c r="DE70" s="140">
        <v>2</v>
      </c>
      <c r="DF70" s="140"/>
      <c r="DG70" s="140"/>
      <c r="DH70" s="140"/>
      <c r="DI70" s="140"/>
      <c r="DJ70" s="140"/>
      <c r="DK70" s="140">
        <f>+DA70+DB70+DC70+DD70+DE70+DF70+DG70+DH70+DI70+DJ70</f>
        <v>12</v>
      </c>
      <c r="DL70" s="26">
        <f t="shared" si="25"/>
        <v>9</v>
      </c>
      <c r="DM70" s="26">
        <f t="shared" si="26"/>
        <v>0</v>
      </c>
      <c r="DN70" s="26">
        <f t="shared" si="27"/>
        <v>9</v>
      </c>
      <c r="DO70" s="245" t="e">
        <f t="shared" si="28"/>
        <v>#DIV/0!</v>
      </c>
      <c r="DQ70" s="120" t="s">
        <v>129</v>
      </c>
      <c r="DR70" s="106" t="s">
        <v>485</v>
      </c>
      <c r="DS70" s="53">
        <v>0</v>
      </c>
      <c r="DT70" s="54">
        <v>1</v>
      </c>
      <c r="DU70" s="238">
        <v>0</v>
      </c>
      <c r="DV70" s="63">
        <v>7</v>
      </c>
      <c r="DW70" s="141">
        <v>7</v>
      </c>
      <c r="DX70" s="29">
        <f t="shared" si="29"/>
        <v>1</v>
      </c>
      <c r="DY70" s="141"/>
      <c r="DZ70" s="141">
        <v>6</v>
      </c>
      <c r="EA70" s="141">
        <v>5</v>
      </c>
      <c r="EB70" s="141">
        <v>1</v>
      </c>
      <c r="EC70" s="141">
        <v>2</v>
      </c>
      <c r="ED70" s="141"/>
      <c r="EE70" s="141"/>
      <c r="EF70" s="141"/>
      <c r="EG70" s="141"/>
      <c r="EH70" s="141"/>
      <c r="EI70" s="141">
        <f>+DY70+DZ70+EA70+EB70+EC70+ED70+EE70+EF70+EG70+EH70</f>
        <v>14</v>
      </c>
      <c r="EJ70" s="69">
        <f t="shared" si="31"/>
        <v>9</v>
      </c>
      <c r="EK70" s="69">
        <f t="shared" si="32"/>
        <v>-1</v>
      </c>
      <c r="EL70" s="69">
        <f t="shared" si="33"/>
        <v>8</v>
      </c>
      <c r="EM70" s="260">
        <f t="shared" si="34"/>
        <v>9</v>
      </c>
    </row>
    <row r="71" spans="1:143" ht="18.75" x14ac:dyDescent="0.3">
      <c r="A71" s="109" t="s">
        <v>465</v>
      </c>
      <c r="B71" s="106" t="s">
        <v>427</v>
      </c>
      <c r="C71" s="154">
        <v>0.20000000000000018</v>
      </c>
      <c r="D71" s="121">
        <v>7</v>
      </c>
      <c r="E71" s="169">
        <v>1.4000000000000012</v>
      </c>
      <c r="F71" s="41">
        <v>11</v>
      </c>
      <c r="G71" s="140">
        <v>0</v>
      </c>
      <c r="H71" s="140" t="e">
        <f t="shared" si="3"/>
        <v>#DIV/0!</v>
      </c>
      <c r="I71" s="140">
        <v>7</v>
      </c>
      <c r="J71" s="140"/>
      <c r="K71" s="140">
        <v>4</v>
      </c>
      <c r="L71" s="140"/>
      <c r="M71" s="140"/>
      <c r="N71" s="140"/>
      <c r="O71" s="140"/>
      <c r="P71" s="140"/>
      <c r="Q71" s="140"/>
      <c r="R71" s="140"/>
      <c r="S71" s="140">
        <v>11</v>
      </c>
      <c r="T71" s="140">
        <f t="shared" si="43"/>
        <v>4</v>
      </c>
      <c r="U71" s="140">
        <f t="shared" si="44"/>
        <v>0</v>
      </c>
      <c r="V71" s="140">
        <f t="shared" si="45"/>
        <v>4</v>
      </c>
      <c r="W71" s="140" t="e">
        <f t="shared" si="46"/>
        <v>#DIV/0!</v>
      </c>
      <c r="X71" s="31"/>
      <c r="Y71" s="109" t="s">
        <v>465</v>
      </c>
      <c r="Z71" s="106" t="s">
        <v>427</v>
      </c>
      <c r="AA71" s="154">
        <v>0.20000000000000018</v>
      </c>
      <c r="AB71" s="121">
        <v>7</v>
      </c>
      <c r="AC71" s="169">
        <v>1.4000000000000012</v>
      </c>
      <c r="AD71" s="41">
        <v>11</v>
      </c>
      <c r="AE71" s="140">
        <v>0</v>
      </c>
      <c r="AF71" s="140" t="e">
        <f t="shared" si="8"/>
        <v>#DIV/0!</v>
      </c>
      <c r="AG71" s="140">
        <v>7</v>
      </c>
      <c r="AH71" s="140"/>
      <c r="AI71" s="140">
        <v>4</v>
      </c>
      <c r="AJ71" s="140"/>
      <c r="AK71" s="140"/>
      <c r="AL71" s="140"/>
      <c r="AM71" s="140"/>
      <c r="AN71" s="140"/>
      <c r="AO71" s="140"/>
      <c r="AP71" s="140"/>
      <c r="AQ71" s="140">
        <v>11</v>
      </c>
      <c r="AR71" s="140">
        <f t="shared" si="48"/>
        <v>4</v>
      </c>
      <c r="AS71" s="140">
        <f t="shared" si="49"/>
        <v>0</v>
      </c>
      <c r="AT71" s="140">
        <f t="shared" si="50"/>
        <v>4</v>
      </c>
      <c r="AU71" s="140" t="e">
        <f t="shared" si="51"/>
        <v>#DIV/0!</v>
      </c>
      <c r="AW71" s="109" t="s">
        <v>465</v>
      </c>
      <c r="AX71" s="106" t="s">
        <v>427</v>
      </c>
      <c r="AY71" s="154">
        <v>0.20000000000000018</v>
      </c>
      <c r="AZ71" s="121">
        <v>7</v>
      </c>
      <c r="BA71" s="169">
        <v>1.4000000000000012</v>
      </c>
      <c r="BB71" s="41">
        <v>11</v>
      </c>
      <c r="BC71" s="140">
        <v>0</v>
      </c>
      <c r="BD71" s="140" t="e">
        <f t="shared" si="11"/>
        <v>#DIV/0!</v>
      </c>
      <c r="BE71" s="140">
        <v>7</v>
      </c>
      <c r="BF71" s="140"/>
      <c r="BG71" s="140">
        <v>4</v>
      </c>
      <c r="BH71" s="140"/>
      <c r="BI71" s="140"/>
      <c r="BJ71" s="140"/>
      <c r="BK71" s="140"/>
      <c r="BL71" s="140"/>
      <c r="BM71" s="140"/>
      <c r="BN71" s="140"/>
      <c r="BO71" s="140">
        <v>11</v>
      </c>
      <c r="BP71" s="26">
        <f t="shared" si="13"/>
        <v>4</v>
      </c>
      <c r="BQ71" s="26">
        <f t="shared" si="14"/>
        <v>0</v>
      </c>
      <c r="BR71" s="26">
        <f t="shared" si="15"/>
        <v>4</v>
      </c>
      <c r="BS71" s="245" t="e">
        <f t="shared" si="16"/>
        <v>#DIV/0!</v>
      </c>
      <c r="BU71" s="109" t="s">
        <v>465</v>
      </c>
      <c r="BV71" s="106" t="s">
        <v>427</v>
      </c>
      <c r="BW71" s="154">
        <v>0.20000000000000018</v>
      </c>
      <c r="BX71" s="121">
        <v>7</v>
      </c>
      <c r="BY71" s="169">
        <v>1.4000000000000012</v>
      </c>
      <c r="BZ71" s="41">
        <v>11</v>
      </c>
      <c r="CA71" s="140">
        <v>0</v>
      </c>
      <c r="CB71" s="140" t="e">
        <f t="shared" si="17"/>
        <v>#DIV/0!</v>
      </c>
      <c r="CC71" s="140">
        <v>7</v>
      </c>
      <c r="CD71" s="140"/>
      <c r="CE71" s="140">
        <v>4</v>
      </c>
      <c r="CF71" s="140"/>
      <c r="CG71" s="140"/>
      <c r="CH71" s="140"/>
      <c r="CI71" s="140"/>
      <c r="CJ71" s="140"/>
      <c r="CK71" s="140"/>
      <c r="CL71" s="140"/>
      <c r="CM71" s="140">
        <v>11</v>
      </c>
      <c r="CN71" s="26">
        <f t="shared" si="19"/>
        <v>4</v>
      </c>
      <c r="CO71" s="26">
        <f t="shared" si="20"/>
        <v>0</v>
      </c>
      <c r="CP71" s="26">
        <f t="shared" si="21"/>
        <v>4</v>
      </c>
      <c r="CQ71" s="245" t="e">
        <f t="shared" si="22"/>
        <v>#DIV/0!</v>
      </c>
      <c r="CS71" s="109" t="s">
        <v>465</v>
      </c>
      <c r="CT71" s="106" t="s">
        <v>427</v>
      </c>
      <c r="CU71" s="154">
        <v>0.20000000000000018</v>
      </c>
      <c r="CV71" s="121">
        <v>7</v>
      </c>
      <c r="CW71" s="303">
        <v>1.4000000000000012</v>
      </c>
      <c r="CX71" s="41">
        <v>11</v>
      </c>
      <c r="CY71" s="140">
        <v>0</v>
      </c>
      <c r="CZ71" s="140" t="e">
        <f t="shared" si="23"/>
        <v>#DIV/0!</v>
      </c>
      <c r="DA71" s="140">
        <v>7</v>
      </c>
      <c r="DB71" s="140"/>
      <c r="DC71" s="140">
        <v>4</v>
      </c>
      <c r="DD71" s="140"/>
      <c r="DE71" s="140"/>
      <c r="DF71" s="140"/>
      <c r="DG71" s="140"/>
      <c r="DH71" s="140"/>
      <c r="DI71" s="140"/>
      <c r="DJ71" s="140"/>
      <c r="DK71" s="140">
        <v>11</v>
      </c>
      <c r="DL71" s="26">
        <f t="shared" si="25"/>
        <v>4</v>
      </c>
      <c r="DM71" s="26">
        <f t="shared" si="26"/>
        <v>0</v>
      </c>
      <c r="DN71" s="26">
        <f t="shared" si="27"/>
        <v>4</v>
      </c>
      <c r="DO71" s="245" t="e">
        <f t="shared" si="28"/>
        <v>#DIV/0!</v>
      </c>
      <c r="DQ71" s="116" t="s">
        <v>465</v>
      </c>
      <c r="DR71" s="106" t="s">
        <v>427</v>
      </c>
      <c r="DS71" s="154">
        <v>0.20000000000000018</v>
      </c>
      <c r="DT71" s="121">
        <v>7</v>
      </c>
      <c r="DU71" s="27">
        <v>1.4000000000000012</v>
      </c>
      <c r="DV71" s="41">
        <v>11</v>
      </c>
      <c r="DW71" s="140">
        <v>0</v>
      </c>
      <c r="DX71" s="140" t="e">
        <f t="shared" si="29"/>
        <v>#DIV/0!</v>
      </c>
      <c r="DY71" s="140">
        <v>7</v>
      </c>
      <c r="DZ71" s="140"/>
      <c r="EA71" s="140">
        <v>4</v>
      </c>
      <c r="EB71" s="140"/>
      <c r="EC71" s="140"/>
      <c r="ED71" s="140"/>
      <c r="EE71" s="140"/>
      <c r="EF71" s="140"/>
      <c r="EG71" s="140"/>
      <c r="EH71" s="140"/>
      <c r="EI71" s="140">
        <v>11</v>
      </c>
      <c r="EJ71" s="26">
        <f t="shared" si="31"/>
        <v>4</v>
      </c>
      <c r="EK71" s="26">
        <f t="shared" si="32"/>
        <v>0</v>
      </c>
      <c r="EL71" s="26">
        <f t="shared" si="33"/>
        <v>4</v>
      </c>
      <c r="EM71" s="245" t="e">
        <f t="shared" si="34"/>
        <v>#DIV/0!</v>
      </c>
    </row>
    <row r="72" spans="1:143" ht="18.75" x14ac:dyDescent="0.3">
      <c r="A72" s="113" t="s">
        <v>131</v>
      </c>
      <c r="B72" s="106" t="s">
        <v>107</v>
      </c>
      <c r="C72" s="53">
        <v>1.6111000000000004</v>
      </c>
      <c r="D72" s="54">
        <v>2</v>
      </c>
      <c r="E72" s="170">
        <v>3.2222000000000008</v>
      </c>
      <c r="F72" s="63">
        <v>49</v>
      </c>
      <c r="G72" s="141">
        <v>56</v>
      </c>
      <c r="H72" s="141">
        <f t="shared" si="3"/>
        <v>0.875</v>
      </c>
      <c r="I72" s="141">
        <v>16</v>
      </c>
      <c r="J72" s="141">
        <v>29</v>
      </c>
      <c r="K72" s="141">
        <v>23</v>
      </c>
      <c r="L72" s="141">
        <v>15</v>
      </c>
      <c r="M72" s="141">
        <v>8</v>
      </c>
      <c r="N72" s="141">
        <v>12</v>
      </c>
      <c r="O72" s="141">
        <v>1</v>
      </c>
      <c r="P72" s="141"/>
      <c r="Q72" s="141">
        <v>1</v>
      </c>
      <c r="R72" s="141"/>
      <c r="S72" s="141">
        <f>+I72+J72+K72+L72+M72+N72+O72+P72+Q72+R72</f>
        <v>105</v>
      </c>
      <c r="T72" s="141">
        <f t="shared" si="43"/>
        <v>46</v>
      </c>
      <c r="U72" s="141">
        <f t="shared" si="44"/>
        <v>-39</v>
      </c>
      <c r="V72" s="141">
        <f t="shared" si="45"/>
        <v>7</v>
      </c>
      <c r="W72" s="141">
        <f t="shared" si="46"/>
        <v>1.1794871794871795</v>
      </c>
      <c r="X72" s="31"/>
      <c r="Y72" s="113" t="s">
        <v>131</v>
      </c>
      <c r="Z72" s="106" t="s">
        <v>107</v>
      </c>
      <c r="AA72" s="53">
        <v>1.6111111111111098</v>
      </c>
      <c r="AB72" s="54">
        <v>2</v>
      </c>
      <c r="AC72" s="238">
        <v>3.2222222222222197</v>
      </c>
      <c r="AD72" s="63">
        <v>50</v>
      </c>
      <c r="AE72" s="141">
        <v>58</v>
      </c>
      <c r="AF72" s="141">
        <f t="shared" si="8"/>
        <v>0.86206896551724133</v>
      </c>
      <c r="AG72" s="141">
        <v>16</v>
      </c>
      <c r="AH72" s="141">
        <v>30</v>
      </c>
      <c r="AI72" s="141">
        <v>24</v>
      </c>
      <c r="AJ72" s="141">
        <v>16</v>
      </c>
      <c r="AK72" s="141">
        <v>8</v>
      </c>
      <c r="AL72" s="141">
        <v>12</v>
      </c>
      <c r="AM72" s="141">
        <v>1</v>
      </c>
      <c r="AN72" s="141"/>
      <c r="AO72" s="141">
        <v>1</v>
      </c>
      <c r="AP72" s="141"/>
      <c r="AQ72" s="141">
        <f t="shared" ref="AQ72:AQ78" si="57">+AG72+AH72+AI72+AJ72+AK72+AL72+AM72+AN72+AO72+AP72</f>
        <v>108</v>
      </c>
      <c r="AR72" s="141">
        <f t="shared" si="48"/>
        <v>47</v>
      </c>
      <c r="AS72" s="141">
        <f t="shared" si="49"/>
        <v>-40</v>
      </c>
      <c r="AT72" s="141">
        <f t="shared" si="50"/>
        <v>7</v>
      </c>
      <c r="AU72" s="29">
        <f t="shared" si="51"/>
        <v>1.175</v>
      </c>
      <c r="AW72" s="113" t="s">
        <v>131</v>
      </c>
      <c r="AX72" s="106" t="s">
        <v>107</v>
      </c>
      <c r="AY72" s="53">
        <v>1.2778</v>
      </c>
      <c r="AZ72" s="54">
        <v>2</v>
      </c>
      <c r="BA72" s="238">
        <v>2.5556000000000001</v>
      </c>
      <c r="BB72" s="63">
        <v>52</v>
      </c>
      <c r="BC72" s="141">
        <v>62</v>
      </c>
      <c r="BD72" s="29">
        <f t="shared" si="11"/>
        <v>0.83870967741935487</v>
      </c>
      <c r="BE72" s="141">
        <v>17</v>
      </c>
      <c r="BF72" s="141">
        <v>30</v>
      </c>
      <c r="BG72" s="141">
        <v>25</v>
      </c>
      <c r="BH72" s="141">
        <v>20</v>
      </c>
      <c r="BI72" s="141">
        <v>8</v>
      </c>
      <c r="BJ72" s="141">
        <v>12</v>
      </c>
      <c r="BK72" s="141">
        <v>1</v>
      </c>
      <c r="BL72" s="141"/>
      <c r="BM72" s="141">
        <v>1</v>
      </c>
      <c r="BN72" s="141"/>
      <c r="BO72" s="141">
        <f t="shared" ref="BO72:BO78" si="58">+BE72+BF72+BG72+BH72+BI72+BJ72+BK72+BL72+BM72+BN72</f>
        <v>114</v>
      </c>
      <c r="BP72" s="69">
        <f t="shared" si="13"/>
        <v>48</v>
      </c>
      <c r="BQ72" s="69">
        <f t="shared" si="14"/>
        <v>-44</v>
      </c>
      <c r="BR72" s="69">
        <f t="shared" si="15"/>
        <v>4</v>
      </c>
      <c r="BS72" s="260">
        <f t="shared" si="16"/>
        <v>1.0909090909090908</v>
      </c>
      <c r="BU72" s="113" t="s">
        <v>131</v>
      </c>
      <c r="BV72" s="106" t="s">
        <v>107</v>
      </c>
      <c r="BW72" s="280">
        <v>1.2778</v>
      </c>
      <c r="BX72" s="54">
        <v>2</v>
      </c>
      <c r="BY72" s="278">
        <v>2.5556000000000001</v>
      </c>
      <c r="BZ72" s="63">
        <v>55</v>
      </c>
      <c r="CA72" s="141">
        <v>63</v>
      </c>
      <c r="CB72" s="29">
        <f t="shared" si="17"/>
        <v>0.87301587301587302</v>
      </c>
      <c r="CC72" s="141">
        <v>20</v>
      </c>
      <c r="CD72" s="141">
        <v>30</v>
      </c>
      <c r="CE72" s="141">
        <v>25</v>
      </c>
      <c r="CF72" s="141">
        <v>21</v>
      </c>
      <c r="CG72" s="141">
        <v>8</v>
      </c>
      <c r="CH72" s="141">
        <v>12</v>
      </c>
      <c r="CI72" s="141">
        <v>1</v>
      </c>
      <c r="CJ72" s="141"/>
      <c r="CK72" s="141">
        <v>1</v>
      </c>
      <c r="CL72" s="141"/>
      <c r="CM72" s="141">
        <f t="shared" ref="CM72:CM78" si="59">+CC72+CD72+CE72+CF72+CG72+CH72+CI72+CJ72+CK72+CL72</f>
        <v>118</v>
      </c>
      <c r="CN72" s="69">
        <f t="shared" si="19"/>
        <v>48</v>
      </c>
      <c r="CO72" s="69">
        <f t="shared" si="20"/>
        <v>-45</v>
      </c>
      <c r="CP72" s="69">
        <f t="shared" si="21"/>
        <v>3</v>
      </c>
      <c r="CQ72" s="260">
        <f t="shared" si="22"/>
        <v>1.0666666666666667</v>
      </c>
      <c r="CS72" s="113" t="s">
        <v>131</v>
      </c>
      <c r="CT72" s="106" t="s">
        <v>107</v>
      </c>
      <c r="CU72" s="154">
        <v>1.2778</v>
      </c>
      <c r="CV72" s="121">
        <v>2</v>
      </c>
      <c r="CW72" s="303">
        <v>2.5556000000000001</v>
      </c>
      <c r="CX72" s="41">
        <v>55</v>
      </c>
      <c r="CY72" s="140">
        <v>63</v>
      </c>
      <c r="CZ72" s="8">
        <f t="shared" si="23"/>
        <v>0.87301587301587302</v>
      </c>
      <c r="DA72" s="140">
        <v>20</v>
      </c>
      <c r="DB72" s="140">
        <v>30</v>
      </c>
      <c r="DC72" s="140">
        <v>25</v>
      </c>
      <c r="DD72" s="140">
        <v>21</v>
      </c>
      <c r="DE72" s="140">
        <v>8</v>
      </c>
      <c r="DF72" s="140">
        <v>12</v>
      </c>
      <c r="DG72" s="140">
        <v>1</v>
      </c>
      <c r="DH72" s="140"/>
      <c r="DI72" s="140">
        <v>1</v>
      </c>
      <c r="DJ72" s="140"/>
      <c r="DK72" s="140">
        <f t="shared" ref="DK72:DK78" si="60">+DA72+DB72+DC72+DD72+DE72+DF72+DG72+DH72+DI72+DJ72</f>
        <v>118</v>
      </c>
      <c r="DL72" s="26">
        <f t="shared" si="25"/>
        <v>48</v>
      </c>
      <c r="DM72" s="26">
        <f t="shared" si="26"/>
        <v>-45</v>
      </c>
      <c r="DN72" s="26">
        <f t="shared" si="27"/>
        <v>3</v>
      </c>
      <c r="DO72" s="245">
        <f t="shared" si="28"/>
        <v>1.0666666666666667</v>
      </c>
      <c r="DQ72" s="110" t="s">
        <v>131</v>
      </c>
      <c r="DR72" s="106" t="s">
        <v>107</v>
      </c>
      <c r="DS72" s="154">
        <v>1.2778</v>
      </c>
      <c r="DT72" s="121">
        <v>2</v>
      </c>
      <c r="DU72" s="27">
        <v>2.5556000000000001</v>
      </c>
      <c r="DV72" s="41">
        <v>55</v>
      </c>
      <c r="DW72" s="140">
        <v>63</v>
      </c>
      <c r="DX72" s="8">
        <f t="shared" ref="DX72:DX78" si="61">+DV72/DW72</f>
        <v>0.87301587301587302</v>
      </c>
      <c r="DY72" s="140">
        <v>20</v>
      </c>
      <c r="DZ72" s="140">
        <v>30</v>
      </c>
      <c r="EA72" s="140">
        <v>25</v>
      </c>
      <c r="EB72" s="140">
        <v>21</v>
      </c>
      <c r="EC72" s="140">
        <v>8</v>
      </c>
      <c r="ED72" s="140">
        <v>12</v>
      </c>
      <c r="EE72" s="140">
        <v>1</v>
      </c>
      <c r="EF72" s="140"/>
      <c r="EG72" s="140">
        <v>1</v>
      </c>
      <c r="EH72" s="140"/>
      <c r="EI72" s="140">
        <f t="shared" ref="EI72:EI78" si="62">+DY72+DZ72+EA72+EB72+EC72+ED72+EE72+EF72+EG72+EH72</f>
        <v>118</v>
      </c>
      <c r="EJ72" s="26">
        <f t="shared" ref="EJ72:EJ135" si="63">+(DY72*0)+(EA72*1)+(EC72*2)+(EE72*3)+(EG72*4)</f>
        <v>48</v>
      </c>
      <c r="EK72" s="26">
        <f t="shared" ref="EK72:EK135" si="64">+(DZ72*0)+(EB72*-1)+(ED72*-2)+(EF72*-3)+(EH72*-4)</f>
        <v>-45</v>
      </c>
      <c r="EL72" s="26">
        <f t="shared" ref="EL72:EL135" si="65">+EK72+EJ72</f>
        <v>3</v>
      </c>
      <c r="EM72" s="245">
        <f t="shared" ref="EM72:EM135" si="66">+EJ72/(-1*EK72)</f>
        <v>1.0666666666666667</v>
      </c>
    </row>
    <row r="73" spans="1:143" ht="18.75" x14ac:dyDescent="0.3">
      <c r="A73" s="117" t="s">
        <v>131</v>
      </c>
      <c r="B73" s="111" t="s">
        <v>132</v>
      </c>
      <c r="C73" s="154">
        <v>-0.98889999999999922</v>
      </c>
      <c r="D73" s="121">
        <v>3</v>
      </c>
      <c r="E73" s="169">
        <v>-2.9666999999999977</v>
      </c>
      <c r="F73" s="41">
        <v>15</v>
      </c>
      <c r="G73" s="140">
        <v>22</v>
      </c>
      <c r="H73" s="140">
        <f t="shared" si="3"/>
        <v>0.68181818181818177</v>
      </c>
      <c r="I73" s="140">
        <v>11</v>
      </c>
      <c r="J73" s="140">
        <v>11</v>
      </c>
      <c r="K73" s="140">
        <v>3</v>
      </c>
      <c r="L73" s="140">
        <v>5</v>
      </c>
      <c r="M73" s="140"/>
      <c r="N73" s="140">
        <v>4</v>
      </c>
      <c r="O73" s="140">
        <v>1</v>
      </c>
      <c r="P73" s="140">
        <v>2</v>
      </c>
      <c r="Q73" s="140"/>
      <c r="R73" s="140"/>
      <c r="S73" s="140">
        <f>+I73+J73+K73+L73+M73+N73+O73+P73+Q73+R73</f>
        <v>37</v>
      </c>
      <c r="T73" s="140">
        <f t="shared" si="43"/>
        <v>6</v>
      </c>
      <c r="U73" s="140">
        <f t="shared" si="44"/>
        <v>-19</v>
      </c>
      <c r="V73" s="140">
        <f t="shared" si="45"/>
        <v>-13</v>
      </c>
      <c r="W73" s="140">
        <f t="shared" si="46"/>
        <v>0.31578947368421051</v>
      </c>
      <c r="X73" s="31"/>
      <c r="Y73" s="117" t="s">
        <v>131</v>
      </c>
      <c r="Z73" s="111" t="s">
        <v>132</v>
      </c>
      <c r="AA73" s="53">
        <v>-1.9888888888888889</v>
      </c>
      <c r="AB73" s="54">
        <v>3</v>
      </c>
      <c r="AC73" s="238">
        <v>-5.9666666666666668</v>
      </c>
      <c r="AD73" s="63">
        <v>16</v>
      </c>
      <c r="AE73" s="141">
        <v>26</v>
      </c>
      <c r="AF73" s="141">
        <f t="shared" si="8"/>
        <v>0.61538461538461542</v>
      </c>
      <c r="AG73" s="141">
        <v>12</v>
      </c>
      <c r="AH73" s="141">
        <v>12</v>
      </c>
      <c r="AI73" s="141">
        <v>3</v>
      </c>
      <c r="AJ73" s="141">
        <v>5</v>
      </c>
      <c r="AK73" s="141"/>
      <c r="AL73" s="141">
        <v>7</v>
      </c>
      <c r="AM73" s="141">
        <v>1</v>
      </c>
      <c r="AN73" s="141">
        <v>2</v>
      </c>
      <c r="AO73" s="141"/>
      <c r="AP73" s="141"/>
      <c r="AQ73" s="141">
        <f t="shared" si="57"/>
        <v>42</v>
      </c>
      <c r="AR73" s="141">
        <f t="shared" si="48"/>
        <v>6</v>
      </c>
      <c r="AS73" s="141">
        <f t="shared" si="49"/>
        <v>-25</v>
      </c>
      <c r="AT73" s="141">
        <f t="shared" si="50"/>
        <v>-19</v>
      </c>
      <c r="AU73" s="29">
        <f t="shared" si="51"/>
        <v>0.24</v>
      </c>
      <c r="AW73" s="117" t="s">
        <v>131</v>
      </c>
      <c r="AX73" s="111" t="s">
        <v>132</v>
      </c>
      <c r="AY73" s="154">
        <v>-1.9888888888888889</v>
      </c>
      <c r="AZ73" s="121">
        <v>3</v>
      </c>
      <c r="BA73" s="27">
        <v>-5.9666666666666668</v>
      </c>
      <c r="BB73" s="41">
        <v>16</v>
      </c>
      <c r="BC73" s="140">
        <v>26</v>
      </c>
      <c r="BD73" s="8">
        <f t="shared" si="11"/>
        <v>0.61538461538461542</v>
      </c>
      <c r="BE73" s="140">
        <v>12</v>
      </c>
      <c r="BF73" s="140">
        <v>12</v>
      </c>
      <c r="BG73" s="140">
        <v>3</v>
      </c>
      <c r="BH73" s="140">
        <v>5</v>
      </c>
      <c r="BI73" s="140"/>
      <c r="BJ73" s="140">
        <v>7</v>
      </c>
      <c r="BK73" s="140">
        <v>1</v>
      </c>
      <c r="BL73" s="140">
        <v>2</v>
      </c>
      <c r="BM73" s="140"/>
      <c r="BN73" s="140"/>
      <c r="BO73" s="140">
        <f t="shared" si="58"/>
        <v>42</v>
      </c>
      <c r="BP73" s="26">
        <f t="shared" si="13"/>
        <v>6</v>
      </c>
      <c r="BQ73" s="26">
        <f t="shared" si="14"/>
        <v>-25</v>
      </c>
      <c r="BR73" s="26">
        <f t="shared" si="15"/>
        <v>-19</v>
      </c>
      <c r="BS73" s="245">
        <f t="shared" si="16"/>
        <v>0.24</v>
      </c>
      <c r="BU73" s="117" t="s">
        <v>131</v>
      </c>
      <c r="BV73" s="111" t="s">
        <v>132</v>
      </c>
      <c r="BW73" s="53">
        <v>-1.7388999999999992</v>
      </c>
      <c r="BX73" s="54">
        <v>3</v>
      </c>
      <c r="BY73" s="278">
        <v>-5.2166999999999977</v>
      </c>
      <c r="BZ73" s="63">
        <v>17</v>
      </c>
      <c r="CA73" s="141">
        <v>28</v>
      </c>
      <c r="CB73" s="29">
        <f t="shared" ref="CB73:CB78" si="67">+BZ73/CA73</f>
        <v>0.6071428571428571</v>
      </c>
      <c r="CC73" s="141">
        <v>13</v>
      </c>
      <c r="CD73" s="141">
        <v>14</v>
      </c>
      <c r="CE73" s="141">
        <v>3</v>
      </c>
      <c r="CF73" s="141">
        <v>5</v>
      </c>
      <c r="CG73" s="141"/>
      <c r="CH73" s="141">
        <v>7</v>
      </c>
      <c r="CI73" s="141">
        <v>1</v>
      </c>
      <c r="CJ73" s="141">
        <v>2</v>
      </c>
      <c r="CK73" s="141"/>
      <c r="CL73" s="141"/>
      <c r="CM73" s="141">
        <f t="shared" si="59"/>
        <v>45</v>
      </c>
      <c r="CN73" s="69">
        <f t="shared" ref="CN73:CN136" si="68">+(CC73*0)+(CE73*1)+(CG73*2)+(CI73*3)+(CK73*4)</f>
        <v>6</v>
      </c>
      <c r="CO73" s="69">
        <f t="shared" ref="CO73:CO136" si="69">+(CD73*0)+(CF73*-1)+(CH73*-2)+(CJ73*-3)+(CL73*-4)</f>
        <v>-25</v>
      </c>
      <c r="CP73" s="69">
        <f t="shared" ref="CP73:CP136" si="70">+CO73+CN73</f>
        <v>-19</v>
      </c>
      <c r="CQ73" s="260">
        <f t="shared" ref="CQ73:CQ136" si="71">+CN73/(-1*CO73)</f>
        <v>0.24</v>
      </c>
      <c r="CS73" s="117" t="s">
        <v>131</v>
      </c>
      <c r="CT73" s="111" t="s">
        <v>132</v>
      </c>
      <c r="CU73" s="154">
        <v>-1.7388999999999992</v>
      </c>
      <c r="CV73" s="121">
        <v>3</v>
      </c>
      <c r="CW73" s="303">
        <v>-5.2166999999999977</v>
      </c>
      <c r="CX73" s="41">
        <v>17</v>
      </c>
      <c r="CY73" s="140">
        <v>28</v>
      </c>
      <c r="CZ73" s="8">
        <f t="shared" ref="CZ73:CZ78" si="72">+CX73/CY73</f>
        <v>0.6071428571428571</v>
      </c>
      <c r="DA73" s="140">
        <v>13</v>
      </c>
      <c r="DB73" s="140">
        <v>14</v>
      </c>
      <c r="DC73" s="140">
        <v>3</v>
      </c>
      <c r="DD73" s="140">
        <v>5</v>
      </c>
      <c r="DE73" s="140"/>
      <c r="DF73" s="140">
        <v>7</v>
      </c>
      <c r="DG73" s="140">
        <v>1</v>
      </c>
      <c r="DH73" s="140">
        <v>2</v>
      </c>
      <c r="DI73" s="140"/>
      <c r="DJ73" s="140"/>
      <c r="DK73" s="140">
        <f t="shared" si="60"/>
        <v>45</v>
      </c>
      <c r="DL73" s="26">
        <f t="shared" ref="DL73:DL136" si="73">+(DA73*0)+(DC73*1)+(DE73*2)+(DG73*3)+(DI73*4)</f>
        <v>6</v>
      </c>
      <c r="DM73" s="26">
        <f t="shared" ref="DM73:DM136" si="74">+(DB73*0)+(DD73*-1)+(DF73*-2)+(DH73*-3)+(DJ73*-4)</f>
        <v>-25</v>
      </c>
      <c r="DN73" s="26">
        <f t="shared" ref="DN73:DN136" si="75">+DM73+DL73</f>
        <v>-19</v>
      </c>
      <c r="DO73" s="245">
        <f t="shared" ref="DO73:DO136" si="76">+DL73/(-1*DM73)</f>
        <v>0.24</v>
      </c>
      <c r="DQ73" s="15" t="s">
        <v>131</v>
      </c>
      <c r="DR73" s="111" t="s">
        <v>132</v>
      </c>
      <c r="DS73" s="154">
        <v>-1.7388999999999992</v>
      </c>
      <c r="DT73" s="121">
        <v>3</v>
      </c>
      <c r="DU73" s="27">
        <v>-5.2166999999999977</v>
      </c>
      <c r="DV73" s="41">
        <v>17</v>
      </c>
      <c r="DW73" s="140">
        <v>28</v>
      </c>
      <c r="DX73" s="8">
        <f t="shared" si="61"/>
        <v>0.6071428571428571</v>
      </c>
      <c r="DY73" s="140">
        <v>13</v>
      </c>
      <c r="DZ73" s="140">
        <v>14</v>
      </c>
      <c r="EA73" s="140">
        <v>3</v>
      </c>
      <c r="EB73" s="140">
        <v>5</v>
      </c>
      <c r="EC73" s="140"/>
      <c r="ED73" s="140">
        <v>7</v>
      </c>
      <c r="EE73" s="140">
        <v>1</v>
      </c>
      <c r="EF73" s="140">
        <v>2</v>
      </c>
      <c r="EG73" s="140"/>
      <c r="EH73" s="140"/>
      <c r="EI73" s="140">
        <f t="shared" si="62"/>
        <v>45</v>
      </c>
      <c r="EJ73" s="26">
        <f t="shared" si="63"/>
        <v>6</v>
      </c>
      <c r="EK73" s="26">
        <f t="shared" si="64"/>
        <v>-25</v>
      </c>
      <c r="EL73" s="26">
        <f t="shared" si="65"/>
        <v>-19</v>
      </c>
      <c r="EM73" s="245">
        <f t="shared" si="66"/>
        <v>0.24</v>
      </c>
    </row>
    <row r="74" spans="1:143" ht="18.75" x14ac:dyDescent="0.3">
      <c r="A74" s="112" t="s">
        <v>133</v>
      </c>
      <c r="B74" s="106" t="s">
        <v>134</v>
      </c>
      <c r="C74" s="154">
        <v>0.63885555555555573</v>
      </c>
      <c r="D74" s="121">
        <v>5</v>
      </c>
      <c r="E74" s="169">
        <v>3.1942777777777787</v>
      </c>
      <c r="F74" s="41">
        <v>25</v>
      </c>
      <c r="G74" s="140">
        <v>19</v>
      </c>
      <c r="H74" s="140">
        <f t="shared" si="3"/>
        <v>1.3157894736842106</v>
      </c>
      <c r="I74" s="140">
        <v>12</v>
      </c>
      <c r="J74" s="140">
        <v>8</v>
      </c>
      <c r="K74" s="140">
        <v>9</v>
      </c>
      <c r="L74" s="140">
        <v>6</v>
      </c>
      <c r="M74" s="140">
        <v>4</v>
      </c>
      <c r="N74" s="140">
        <v>4</v>
      </c>
      <c r="O74" s="140"/>
      <c r="P74" s="140">
        <v>1</v>
      </c>
      <c r="Q74" s="140"/>
      <c r="R74" s="140"/>
      <c r="S74" s="140">
        <f>+I74+J74+K74+L74+M74+N74+O74+P74+Q74+R74</f>
        <v>44</v>
      </c>
      <c r="T74" s="140">
        <f t="shared" si="43"/>
        <v>17</v>
      </c>
      <c r="U74" s="140">
        <f t="shared" si="44"/>
        <v>-17</v>
      </c>
      <c r="V74" s="140">
        <f t="shared" si="45"/>
        <v>0</v>
      </c>
      <c r="W74" s="140">
        <f t="shared" si="46"/>
        <v>1</v>
      </c>
      <c r="X74" s="31"/>
      <c r="Y74" s="112" t="s">
        <v>133</v>
      </c>
      <c r="Z74" s="106" t="s">
        <v>134</v>
      </c>
      <c r="AA74" s="154">
        <v>0.63885555555555573</v>
      </c>
      <c r="AB74" s="121">
        <v>5</v>
      </c>
      <c r="AC74" s="169">
        <v>3.1942777777777787</v>
      </c>
      <c r="AD74" s="41">
        <v>25</v>
      </c>
      <c r="AE74" s="140">
        <v>19</v>
      </c>
      <c r="AF74" s="140">
        <f t="shared" si="8"/>
        <v>1.3157894736842106</v>
      </c>
      <c r="AG74" s="140">
        <v>12</v>
      </c>
      <c r="AH74" s="140">
        <v>8</v>
      </c>
      <c r="AI74" s="140">
        <v>9</v>
      </c>
      <c r="AJ74" s="140">
        <v>6</v>
      </c>
      <c r="AK74" s="140">
        <v>4</v>
      </c>
      <c r="AL74" s="140">
        <v>4</v>
      </c>
      <c r="AM74" s="140"/>
      <c r="AN74" s="140">
        <v>1</v>
      </c>
      <c r="AO74" s="140"/>
      <c r="AP74" s="140"/>
      <c r="AQ74" s="140">
        <f t="shared" si="57"/>
        <v>44</v>
      </c>
      <c r="AR74" s="140">
        <f t="shared" si="48"/>
        <v>17</v>
      </c>
      <c r="AS74" s="140">
        <f t="shared" si="49"/>
        <v>-17</v>
      </c>
      <c r="AT74" s="140">
        <f t="shared" si="50"/>
        <v>0</v>
      </c>
      <c r="AU74" s="8">
        <f t="shared" si="51"/>
        <v>1</v>
      </c>
      <c r="AW74" s="112" t="s">
        <v>133</v>
      </c>
      <c r="AX74" s="106" t="s">
        <v>134</v>
      </c>
      <c r="AY74" s="154">
        <v>0.63885555555555573</v>
      </c>
      <c r="AZ74" s="121">
        <v>5</v>
      </c>
      <c r="BA74" s="169">
        <v>3.1942777777777787</v>
      </c>
      <c r="BB74" s="41">
        <v>25</v>
      </c>
      <c r="BC74" s="140">
        <v>19</v>
      </c>
      <c r="BD74" s="8">
        <f t="shared" si="11"/>
        <v>1.3157894736842106</v>
      </c>
      <c r="BE74" s="140">
        <v>12</v>
      </c>
      <c r="BF74" s="140">
        <v>8</v>
      </c>
      <c r="BG74" s="140">
        <v>9</v>
      </c>
      <c r="BH74" s="140">
        <v>6</v>
      </c>
      <c r="BI74" s="140">
        <v>4</v>
      </c>
      <c r="BJ74" s="140">
        <v>4</v>
      </c>
      <c r="BK74" s="140"/>
      <c r="BL74" s="140">
        <v>1</v>
      </c>
      <c r="BM74" s="140"/>
      <c r="BN74" s="140"/>
      <c r="BO74" s="140">
        <f t="shared" si="58"/>
        <v>44</v>
      </c>
      <c r="BP74" s="26">
        <f t="shared" si="13"/>
        <v>17</v>
      </c>
      <c r="BQ74" s="26">
        <f t="shared" si="14"/>
        <v>-17</v>
      </c>
      <c r="BR74" s="26">
        <f t="shared" si="15"/>
        <v>0</v>
      </c>
      <c r="BS74" s="245">
        <f t="shared" si="16"/>
        <v>1</v>
      </c>
      <c r="BU74" s="112" t="s">
        <v>133</v>
      </c>
      <c r="BV74" s="106" t="s">
        <v>134</v>
      </c>
      <c r="BW74" s="89">
        <v>0.63885555555555573</v>
      </c>
      <c r="BX74" s="121">
        <v>5</v>
      </c>
      <c r="BY74" s="169">
        <v>3.1942777777777787</v>
      </c>
      <c r="BZ74" s="41">
        <v>25</v>
      </c>
      <c r="CA74" s="140">
        <v>19</v>
      </c>
      <c r="CB74" s="8">
        <f t="shared" si="67"/>
        <v>1.3157894736842106</v>
      </c>
      <c r="CC74" s="140">
        <v>12</v>
      </c>
      <c r="CD74" s="140">
        <v>8</v>
      </c>
      <c r="CE74" s="140">
        <v>9</v>
      </c>
      <c r="CF74" s="140">
        <v>6</v>
      </c>
      <c r="CG74" s="140">
        <v>4</v>
      </c>
      <c r="CH74" s="140">
        <v>4</v>
      </c>
      <c r="CI74" s="140"/>
      <c r="CJ74" s="140">
        <v>1</v>
      </c>
      <c r="CK74" s="140"/>
      <c r="CL74" s="140"/>
      <c r="CM74" s="140">
        <f t="shared" si="59"/>
        <v>44</v>
      </c>
      <c r="CN74" s="26">
        <f t="shared" si="68"/>
        <v>17</v>
      </c>
      <c r="CO74" s="26">
        <f t="shared" si="69"/>
        <v>-17</v>
      </c>
      <c r="CP74" s="26">
        <f t="shared" si="70"/>
        <v>0</v>
      </c>
      <c r="CQ74" s="245">
        <f t="shared" si="71"/>
        <v>1</v>
      </c>
      <c r="CS74" s="112" t="s">
        <v>133</v>
      </c>
      <c r="CT74" s="106" t="s">
        <v>134</v>
      </c>
      <c r="CU74" s="280">
        <v>0.63885555555555573</v>
      </c>
      <c r="CV74" s="54">
        <v>5</v>
      </c>
      <c r="CW74" s="304">
        <v>3.1942777777777787</v>
      </c>
      <c r="CX74" s="63">
        <v>27</v>
      </c>
      <c r="CY74" s="141">
        <v>20</v>
      </c>
      <c r="CZ74" s="29">
        <f t="shared" si="72"/>
        <v>1.35</v>
      </c>
      <c r="DA74" s="141">
        <v>12</v>
      </c>
      <c r="DB74" s="141">
        <v>9</v>
      </c>
      <c r="DC74" s="141">
        <v>10</v>
      </c>
      <c r="DD74" s="141">
        <v>6</v>
      </c>
      <c r="DE74" s="141">
        <v>5</v>
      </c>
      <c r="DF74" s="141">
        <v>4</v>
      </c>
      <c r="DG74" s="141"/>
      <c r="DH74" s="141">
        <v>1</v>
      </c>
      <c r="DI74" s="141"/>
      <c r="DJ74" s="141"/>
      <c r="DK74" s="141">
        <f t="shared" si="60"/>
        <v>47</v>
      </c>
      <c r="DL74" s="69">
        <f t="shared" si="73"/>
        <v>20</v>
      </c>
      <c r="DM74" s="69">
        <f t="shared" si="74"/>
        <v>-17</v>
      </c>
      <c r="DN74" s="69">
        <f t="shared" si="75"/>
        <v>3</v>
      </c>
      <c r="DO74" s="260">
        <f t="shared" si="76"/>
        <v>1.1764705882352942</v>
      </c>
      <c r="DQ74" s="120" t="s">
        <v>133</v>
      </c>
      <c r="DR74" s="106" t="s">
        <v>134</v>
      </c>
      <c r="DS74" s="53">
        <v>0.63885555555555573</v>
      </c>
      <c r="DT74" s="54">
        <v>5</v>
      </c>
      <c r="DU74" s="238">
        <v>3.1942777777777787</v>
      </c>
      <c r="DV74" s="63">
        <v>31</v>
      </c>
      <c r="DW74" s="141">
        <v>22</v>
      </c>
      <c r="DX74" s="29">
        <f t="shared" si="61"/>
        <v>1.4090909090909092</v>
      </c>
      <c r="DY74" s="141">
        <v>15</v>
      </c>
      <c r="DZ74" s="141">
        <v>10</v>
      </c>
      <c r="EA74" s="141">
        <v>10</v>
      </c>
      <c r="EB74" s="141">
        <v>7</v>
      </c>
      <c r="EC74" s="141">
        <v>6</v>
      </c>
      <c r="ED74" s="141">
        <v>4</v>
      </c>
      <c r="EE74" s="141"/>
      <c r="EF74" s="141">
        <v>1</v>
      </c>
      <c r="EG74" s="141"/>
      <c r="EH74" s="141"/>
      <c r="EI74" s="141">
        <f t="shared" si="62"/>
        <v>53</v>
      </c>
      <c r="EJ74" s="69">
        <f t="shared" si="63"/>
        <v>22</v>
      </c>
      <c r="EK74" s="69">
        <f t="shared" si="64"/>
        <v>-18</v>
      </c>
      <c r="EL74" s="69">
        <f t="shared" si="65"/>
        <v>4</v>
      </c>
      <c r="EM74" s="260">
        <f t="shared" si="66"/>
        <v>1.2222222222222223</v>
      </c>
    </row>
    <row r="75" spans="1:143" ht="18.75" x14ac:dyDescent="0.3">
      <c r="A75" s="117" t="s">
        <v>133</v>
      </c>
      <c r="B75" s="111" t="s">
        <v>477</v>
      </c>
      <c r="C75" s="154"/>
      <c r="D75" s="121"/>
      <c r="E75" s="169"/>
      <c r="F75" s="41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31"/>
      <c r="Y75" s="117" t="s">
        <v>133</v>
      </c>
      <c r="Z75" s="111" t="s">
        <v>477</v>
      </c>
      <c r="AA75" s="154"/>
      <c r="AB75" s="121"/>
      <c r="AC75" s="169"/>
      <c r="AD75" s="41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8"/>
      <c r="AV75" s="96"/>
      <c r="AW75" s="117" t="s">
        <v>133</v>
      </c>
      <c r="AX75" s="111" t="s">
        <v>477</v>
      </c>
      <c r="AY75" s="55">
        <v>0</v>
      </c>
      <c r="AZ75" s="257">
        <v>1</v>
      </c>
      <c r="BA75" s="256">
        <v>0</v>
      </c>
      <c r="BB75" s="63"/>
      <c r="BC75" s="141">
        <v>4</v>
      </c>
      <c r="BD75" s="29">
        <f t="shared" ref="BD75:BD78" si="77">+BB75/BC75</f>
        <v>0</v>
      </c>
      <c r="BE75" s="141"/>
      <c r="BF75" s="141">
        <v>4</v>
      </c>
      <c r="BG75" s="141"/>
      <c r="BH75" s="141"/>
      <c r="BI75" s="141"/>
      <c r="BJ75" s="141"/>
      <c r="BK75" s="141"/>
      <c r="BL75" s="141"/>
      <c r="BM75" s="141"/>
      <c r="BN75" s="141"/>
      <c r="BO75" s="141">
        <f t="shared" si="58"/>
        <v>4</v>
      </c>
      <c r="BP75" s="69">
        <f t="shared" ref="BP75:BP142" si="78">+(BE75*0)+(BG75*1)+(BI75*2)+(BK75*3)+(BM75*4)</f>
        <v>0</v>
      </c>
      <c r="BQ75" s="69">
        <f t="shared" ref="BQ75:BQ142" si="79">+(BF75*0)+(BH75*-1)+(BJ75*-2)+(BL75*-3)+(BN75*-4)</f>
        <v>0</v>
      </c>
      <c r="BR75" s="69">
        <f t="shared" ref="BR75:BR142" si="80">+BQ75+BP75</f>
        <v>0</v>
      </c>
      <c r="BS75" s="260" t="e">
        <f t="shared" ref="BS75:BS142" si="81">+BP75/(-1*BQ75)</f>
        <v>#DIV/0!</v>
      </c>
      <c r="BU75" s="117" t="s">
        <v>133</v>
      </c>
      <c r="BV75" s="111" t="s">
        <v>477</v>
      </c>
      <c r="BW75" s="193">
        <v>0</v>
      </c>
      <c r="BX75" s="284">
        <v>1</v>
      </c>
      <c r="BY75" s="285">
        <v>0</v>
      </c>
      <c r="BZ75" s="41"/>
      <c r="CA75" s="140">
        <v>4</v>
      </c>
      <c r="CB75" s="8">
        <f t="shared" si="67"/>
        <v>0</v>
      </c>
      <c r="CC75" s="140"/>
      <c r="CD75" s="140">
        <v>4</v>
      </c>
      <c r="CE75" s="140"/>
      <c r="CF75" s="140"/>
      <c r="CG75" s="140"/>
      <c r="CH75" s="140"/>
      <c r="CI75" s="140"/>
      <c r="CJ75" s="140"/>
      <c r="CK75" s="140"/>
      <c r="CL75" s="140"/>
      <c r="CM75" s="140">
        <f>+CC75+CD75+CE75+CF75+CG75+CH75+CI75+CJ75+CK75+CL75</f>
        <v>4</v>
      </c>
      <c r="CN75" s="26">
        <f t="shared" si="68"/>
        <v>0</v>
      </c>
      <c r="CO75" s="26">
        <f t="shared" si="69"/>
        <v>0</v>
      </c>
      <c r="CP75" s="26">
        <f t="shared" si="70"/>
        <v>0</v>
      </c>
      <c r="CQ75" s="245" t="e">
        <f t="shared" si="71"/>
        <v>#DIV/0!</v>
      </c>
      <c r="CS75" s="117" t="s">
        <v>133</v>
      </c>
      <c r="CT75" s="111" t="s">
        <v>477</v>
      </c>
      <c r="CU75" s="28">
        <v>0</v>
      </c>
      <c r="CV75" s="284">
        <v>1</v>
      </c>
      <c r="CW75" s="303">
        <v>0</v>
      </c>
      <c r="CX75" s="41"/>
      <c r="CY75" s="140">
        <v>4</v>
      </c>
      <c r="CZ75" s="8">
        <f t="shared" si="72"/>
        <v>0</v>
      </c>
      <c r="DA75" s="140"/>
      <c r="DB75" s="140">
        <v>4</v>
      </c>
      <c r="DC75" s="140"/>
      <c r="DD75" s="140"/>
      <c r="DE75" s="140"/>
      <c r="DF75" s="140"/>
      <c r="DG75" s="140"/>
      <c r="DH75" s="140"/>
      <c r="DI75" s="140"/>
      <c r="DJ75" s="140"/>
      <c r="DK75" s="140">
        <f>+DA75+DB75+DC75+DD75+DE75+DF75+DG75+DH75+DI75+DJ75</f>
        <v>4</v>
      </c>
      <c r="DL75" s="26">
        <f t="shared" si="73"/>
        <v>0</v>
      </c>
      <c r="DM75" s="26">
        <f t="shared" si="74"/>
        <v>0</v>
      </c>
      <c r="DN75" s="26">
        <f t="shared" si="75"/>
        <v>0</v>
      </c>
      <c r="DO75" s="245" t="e">
        <f t="shared" si="76"/>
        <v>#DIV/0!</v>
      </c>
      <c r="DQ75" s="112" t="s">
        <v>133</v>
      </c>
      <c r="DR75" s="111" t="s">
        <v>477</v>
      </c>
      <c r="DS75" s="28">
        <v>0</v>
      </c>
      <c r="DT75" s="284">
        <v>1</v>
      </c>
      <c r="DU75" s="27">
        <v>0</v>
      </c>
      <c r="DV75" s="41"/>
      <c r="DW75" s="140">
        <v>4</v>
      </c>
      <c r="DX75" s="8">
        <f t="shared" si="61"/>
        <v>0</v>
      </c>
      <c r="DY75" s="140"/>
      <c r="DZ75" s="140">
        <v>4</v>
      </c>
      <c r="EA75" s="140"/>
      <c r="EB75" s="140"/>
      <c r="EC75" s="140"/>
      <c r="ED75" s="140"/>
      <c r="EE75" s="140"/>
      <c r="EF75" s="140"/>
      <c r="EG75" s="140"/>
      <c r="EH75" s="140"/>
      <c r="EI75" s="140">
        <f>+DY75+DZ75+EA75+EB75+EC75+ED75+EE75+EF75+EG75+EH75</f>
        <v>4</v>
      </c>
      <c r="EJ75" s="26">
        <f t="shared" si="63"/>
        <v>0</v>
      </c>
      <c r="EK75" s="26">
        <f t="shared" si="64"/>
        <v>0</v>
      </c>
      <c r="EL75" s="26">
        <f t="shared" si="65"/>
        <v>0</v>
      </c>
      <c r="EM75" s="245" t="e">
        <f t="shared" si="66"/>
        <v>#DIV/0!</v>
      </c>
    </row>
    <row r="76" spans="1:143" ht="18.75" x14ac:dyDescent="0.3">
      <c r="A76" s="120" t="s">
        <v>135</v>
      </c>
      <c r="B76" s="106" t="s">
        <v>363</v>
      </c>
      <c r="C76" s="53">
        <v>0.70000000000000018</v>
      </c>
      <c r="D76" s="54">
        <v>5</v>
      </c>
      <c r="E76" s="170">
        <v>3.5000000000000009</v>
      </c>
      <c r="F76" s="63">
        <v>60</v>
      </c>
      <c r="G76" s="141">
        <v>51</v>
      </c>
      <c r="H76" s="141">
        <f t="shared" si="3"/>
        <v>1.1764705882352942</v>
      </c>
      <c r="I76" s="141">
        <v>26</v>
      </c>
      <c r="J76" s="141">
        <v>16</v>
      </c>
      <c r="K76" s="141">
        <v>18</v>
      </c>
      <c r="L76" s="141">
        <v>22</v>
      </c>
      <c r="M76" s="141">
        <v>14</v>
      </c>
      <c r="N76" s="141">
        <v>13</v>
      </c>
      <c r="O76" s="141">
        <v>2</v>
      </c>
      <c r="P76" s="141"/>
      <c r="Q76" s="141"/>
      <c r="R76" s="141"/>
      <c r="S76" s="141">
        <f>+I76+J76+K76+L76+M76+N76+O76+P76+Q76+R76</f>
        <v>111</v>
      </c>
      <c r="T76" s="141">
        <f t="shared" si="43"/>
        <v>52</v>
      </c>
      <c r="U76" s="141">
        <f t="shared" si="44"/>
        <v>-48</v>
      </c>
      <c r="V76" s="141">
        <f t="shared" si="45"/>
        <v>4</v>
      </c>
      <c r="W76" s="141">
        <f t="shared" si="46"/>
        <v>1.0833333333333333</v>
      </c>
      <c r="X76" s="31"/>
      <c r="Y76" s="222" t="s">
        <v>135</v>
      </c>
      <c r="Z76" s="223" t="s">
        <v>363</v>
      </c>
      <c r="AA76" s="53">
        <v>-1.1333777777777785</v>
      </c>
      <c r="AB76" s="54">
        <v>5</v>
      </c>
      <c r="AC76" s="238">
        <v>-5.6668888888888924</v>
      </c>
      <c r="AD76" s="63">
        <v>63</v>
      </c>
      <c r="AE76" s="141">
        <v>57</v>
      </c>
      <c r="AF76" s="141">
        <f t="shared" si="8"/>
        <v>1.1052631578947369</v>
      </c>
      <c r="AG76" s="141">
        <v>28</v>
      </c>
      <c r="AH76" s="141">
        <v>16</v>
      </c>
      <c r="AI76" s="141">
        <v>19</v>
      </c>
      <c r="AJ76" s="141">
        <v>25</v>
      </c>
      <c r="AK76" s="141">
        <v>14</v>
      </c>
      <c r="AL76" s="141">
        <v>15</v>
      </c>
      <c r="AM76" s="141">
        <v>2</v>
      </c>
      <c r="AN76" s="141">
        <v>1</v>
      </c>
      <c r="AO76" s="141"/>
      <c r="AP76" s="141"/>
      <c r="AQ76" s="141">
        <f t="shared" si="57"/>
        <v>120</v>
      </c>
      <c r="AR76" s="141">
        <f t="shared" si="48"/>
        <v>53</v>
      </c>
      <c r="AS76" s="141">
        <f t="shared" si="49"/>
        <v>-58</v>
      </c>
      <c r="AT76" s="141">
        <f t="shared" si="50"/>
        <v>-5</v>
      </c>
      <c r="AU76" s="29">
        <f t="shared" si="51"/>
        <v>0.91379310344827591</v>
      </c>
      <c r="AW76" s="222" t="s">
        <v>135</v>
      </c>
      <c r="AX76" s="223" t="s">
        <v>363</v>
      </c>
      <c r="AY76" s="154">
        <v>-1.1333777777777785</v>
      </c>
      <c r="AZ76" s="121">
        <v>5</v>
      </c>
      <c r="BA76" s="27">
        <v>-5.6668888888888924</v>
      </c>
      <c r="BB76" s="41">
        <v>63</v>
      </c>
      <c r="BC76" s="140">
        <v>57</v>
      </c>
      <c r="BD76" s="8">
        <f t="shared" si="77"/>
        <v>1.1052631578947369</v>
      </c>
      <c r="BE76" s="140">
        <v>28</v>
      </c>
      <c r="BF76" s="140">
        <v>16</v>
      </c>
      <c r="BG76" s="140">
        <v>19</v>
      </c>
      <c r="BH76" s="140">
        <v>25</v>
      </c>
      <c r="BI76" s="140">
        <v>14</v>
      </c>
      <c r="BJ76" s="140">
        <v>15</v>
      </c>
      <c r="BK76" s="140">
        <v>2</v>
      </c>
      <c r="BL76" s="140">
        <v>1</v>
      </c>
      <c r="BM76" s="140"/>
      <c r="BN76" s="140"/>
      <c r="BO76" s="140">
        <f t="shared" si="58"/>
        <v>120</v>
      </c>
      <c r="BP76" s="26">
        <f t="shared" si="78"/>
        <v>53</v>
      </c>
      <c r="BQ76" s="26">
        <f t="shared" si="79"/>
        <v>-58</v>
      </c>
      <c r="BR76" s="26">
        <f t="shared" si="80"/>
        <v>-5</v>
      </c>
      <c r="BS76" s="245">
        <f t="shared" si="81"/>
        <v>0.91379310344827591</v>
      </c>
      <c r="BU76" s="222" t="s">
        <v>135</v>
      </c>
      <c r="BV76" s="223" t="s">
        <v>363</v>
      </c>
      <c r="BW76" s="53">
        <v>-0.18890000000000029</v>
      </c>
      <c r="BX76" s="54">
        <v>5</v>
      </c>
      <c r="BY76" s="278">
        <v>-0.94450000000000145</v>
      </c>
      <c r="BZ76" s="63">
        <v>68</v>
      </c>
      <c r="CA76" s="141">
        <v>65</v>
      </c>
      <c r="CB76" s="29">
        <f t="shared" si="67"/>
        <v>1.0461538461538462</v>
      </c>
      <c r="CC76" s="141">
        <v>31</v>
      </c>
      <c r="CD76" s="141">
        <v>18</v>
      </c>
      <c r="CE76" s="141">
        <v>21</v>
      </c>
      <c r="CF76" s="141">
        <v>31</v>
      </c>
      <c r="CG76" s="141">
        <v>14</v>
      </c>
      <c r="CH76" s="141">
        <v>15</v>
      </c>
      <c r="CI76" s="141">
        <v>2</v>
      </c>
      <c r="CJ76" s="141">
        <v>1</v>
      </c>
      <c r="CK76" s="141"/>
      <c r="CL76" s="141"/>
      <c r="CM76" s="141">
        <f t="shared" si="59"/>
        <v>133</v>
      </c>
      <c r="CN76" s="69">
        <f t="shared" si="68"/>
        <v>55</v>
      </c>
      <c r="CO76" s="69">
        <f t="shared" si="69"/>
        <v>-64</v>
      </c>
      <c r="CP76" s="69">
        <f t="shared" si="70"/>
        <v>-9</v>
      </c>
      <c r="CQ76" s="260">
        <f t="shared" si="71"/>
        <v>0.859375</v>
      </c>
      <c r="CS76" s="222" t="s">
        <v>135</v>
      </c>
      <c r="CT76" s="223" t="s">
        <v>363</v>
      </c>
      <c r="CU76" s="89">
        <v>-0.18890000000000029</v>
      </c>
      <c r="CV76" s="121">
        <v>5</v>
      </c>
      <c r="CW76" s="303">
        <v>-0.94450000000000145</v>
      </c>
      <c r="CX76" s="41">
        <v>68</v>
      </c>
      <c r="CY76" s="140">
        <v>65</v>
      </c>
      <c r="CZ76" s="8">
        <f t="shared" si="72"/>
        <v>1.0461538461538462</v>
      </c>
      <c r="DA76" s="140">
        <v>31</v>
      </c>
      <c r="DB76" s="140">
        <v>18</v>
      </c>
      <c r="DC76" s="140">
        <v>21</v>
      </c>
      <c r="DD76" s="140">
        <v>31</v>
      </c>
      <c r="DE76" s="140">
        <v>14</v>
      </c>
      <c r="DF76" s="140">
        <v>15</v>
      </c>
      <c r="DG76" s="140">
        <v>2</v>
      </c>
      <c r="DH76" s="140">
        <v>1</v>
      </c>
      <c r="DI76" s="140"/>
      <c r="DJ76" s="140"/>
      <c r="DK76" s="140">
        <f t="shared" si="60"/>
        <v>133</v>
      </c>
      <c r="DL76" s="26">
        <f t="shared" si="73"/>
        <v>55</v>
      </c>
      <c r="DM76" s="26">
        <f t="shared" si="74"/>
        <v>-64</v>
      </c>
      <c r="DN76" s="26">
        <f t="shared" si="75"/>
        <v>-9</v>
      </c>
      <c r="DO76" s="245">
        <f t="shared" si="76"/>
        <v>0.859375</v>
      </c>
      <c r="DQ76" s="391" t="s">
        <v>135</v>
      </c>
      <c r="DR76" s="223" t="s">
        <v>363</v>
      </c>
      <c r="DS76" s="53">
        <v>-0.74450000000000038</v>
      </c>
      <c r="DT76" s="54">
        <v>5</v>
      </c>
      <c r="DU76" s="238">
        <v>-3.7225000000000019</v>
      </c>
      <c r="DV76" s="63">
        <v>71</v>
      </c>
      <c r="DW76" s="141">
        <v>67</v>
      </c>
      <c r="DX76" s="29">
        <f t="shared" si="61"/>
        <v>1.0597014925373134</v>
      </c>
      <c r="DY76" s="141">
        <v>34</v>
      </c>
      <c r="DZ76" s="141">
        <v>20</v>
      </c>
      <c r="EA76" s="141">
        <v>21</v>
      </c>
      <c r="EB76" s="141">
        <v>31</v>
      </c>
      <c r="EC76" s="141">
        <v>14</v>
      </c>
      <c r="ED76" s="141">
        <v>15</v>
      </c>
      <c r="EE76" s="141">
        <v>2</v>
      </c>
      <c r="EF76" s="141">
        <v>1</v>
      </c>
      <c r="EG76" s="141"/>
      <c r="EH76" s="141"/>
      <c r="EI76" s="141">
        <f t="shared" si="62"/>
        <v>138</v>
      </c>
      <c r="EJ76" s="69">
        <f t="shared" si="63"/>
        <v>55</v>
      </c>
      <c r="EK76" s="69">
        <f t="shared" si="64"/>
        <v>-64</v>
      </c>
      <c r="EL76" s="69">
        <f t="shared" si="65"/>
        <v>-9</v>
      </c>
      <c r="EM76" s="260">
        <f t="shared" si="66"/>
        <v>0.859375</v>
      </c>
    </row>
    <row r="77" spans="1:143" ht="18.75" x14ac:dyDescent="0.3">
      <c r="A77" s="239" t="s">
        <v>135</v>
      </c>
      <c r="B77" s="106" t="s">
        <v>466</v>
      </c>
      <c r="C77" s="53"/>
      <c r="D77" s="54"/>
      <c r="E77" s="170"/>
      <c r="F77" s="63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31"/>
      <c r="Y77" s="239" t="s">
        <v>135</v>
      </c>
      <c r="Z77" s="106" t="s">
        <v>466</v>
      </c>
      <c r="AA77" s="55">
        <v>-1</v>
      </c>
      <c r="AB77" s="54">
        <v>1</v>
      </c>
      <c r="AC77" s="238">
        <v>-1</v>
      </c>
      <c r="AD77" s="63">
        <v>0</v>
      </c>
      <c r="AE77" s="141">
        <v>2</v>
      </c>
      <c r="AF77" s="141">
        <f t="shared" si="8"/>
        <v>0</v>
      </c>
      <c r="AG77" s="141"/>
      <c r="AH77" s="141"/>
      <c r="AI77" s="141"/>
      <c r="AJ77" s="141">
        <v>2</v>
      </c>
      <c r="AK77" s="141"/>
      <c r="AL77" s="141"/>
      <c r="AM77" s="141"/>
      <c r="AN77" s="141"/>
      <c r="AO77" s="141"/>
      <c r="AP77" s="141"/>
      <c r="AQ77" s="141">
        <f t="shared" si="57"/>
        <v>2</v>
      </c>
      <c r="AR77" s="141">
        <f t="shared" si="48"/>
        <v>0</v>
      </c>
      <c r="AS77" s="141">
        <f t="shared" si="49"/>
        <v>-2</v>
      </c>
      <c r="AT77" s="141">
        <f t="shared" si="50"/>
        <v>-2</v>
      </c>
      <c r="AU77" s="29">
        <f t="shared" si="51"/>
        <v>0</v>
      </c>
      <c r="AW77" s="239" t="s">
        <v>135</v>
      </c>
      <c r="AX77" s="106" t="s">
        <v>466</v>
      </c>
      <c r="AY77" s="28">
        <v>-1</v>
      </c>
      <c r="AZ77" s="121">
        <v>1</v>
      </c>
      <c r="BA77" s="27">
        <v>-1</v>
      </c>
      <c r="BB77" s="41">
        <v>0</v>
      </c>
      <c r="BC77" s="140">
        <v>2</v>
      </c>
      <c r="BD77" s="8">
        <f t="shared" si="77"/>
        <v>0</v>
      </c>
      <c r="BE77" s="140"/>
      <c r="BF77" s="140"/>
      <c r="BG77" s="140"/>
      <c r="BH77" s="140">
        <v>2</v>
      </c>
      <c r="BI77" s="140"/>
      <c r="BJ77" s="140"/>
      <c r="BK77" s="140"/>
      <c r="BL77" s="140"/>
      <c r="BM77" s="140"/>
      <c r="BN77" s="140"/>
      <c r="BO77" s="140">
        <f t="shared" si="58"/>
        <v>2</v>
      </c>
      <c r="BP77" s="26">
        <f t="shared" si="78"/>
        <v>0</v>
      </c>
      <c r="BQ77" s="26">
        <f t="shared" si="79"/>
        <v>-2</v>
      </c>
      <c r="BR77" s="26">
        <f t="shared" si="80"/>
        <v>-2</v>
      </c>
      <c r="BS77" s="245">
        <f t="shared" si="81"/>
        <v>0</v>
      </c>
      <c r="BU77" s="239" t="s">
        <v>135</v>
      </c>
      <c r="BV77" s="106" t="s">
        <v>466</v>
      </c>
      <c r="BW77" s="28">
        <v>-1</v>
      </c>
      <c r="BX77" s="121">
        <v>1</v>
      </c>
      <c r="BY77" s="27">
        <v>-1</v>
      </c>
      <c r="BZ77" s="41">
        <v>0</v>
      </c>
      <c r="CA77" s="140">
        <v>2</v>
      </c>
      <c r="CB77" s="8">
        <f t="shared" si="67"/>
        <v>0</v>
      </c>
      <c r="CC77" s="140"/>
      <c r="CD77" s="140"/>
      <c r="CE77" s="140"/>
      <c r="CF77" s="140">
        <v>2</v>
      </c>
      <c r="CG77" s="140"/>
      <c r="CH77" s="140"/>
      <c r="CI77" s="140"/>
      <c r="CJ77" s="140"/>
      <c r="CK77" s="140"/>
      <c r="CL77" s="140"/>
      <c r="CM77" s="140">
        <f t="shared" si="59"/>
        <v>2</v>
      </c>
      <c r="CN77" s="26">
        <f t="shared" si="68"/>
        <v>0</v>
      </c>
      <c r="CO77" s="26">
        <f t="shared" si="69"/>
        <v>-2</v>
      </c>
      <c r="CP77" s="26">
        <f t="shared" si="70"/>
        <v>-2</v>
      </c>
      <c r="CQ77" s="245">
        <f t="shared" si="71"/>
        <v>0</v>
      </c>
      <c r="CS77" s="239" t="s">
        <v>135</v>
      </c>
      <c r="CT77" s="106" t="s">
        <v>466</v>
      </c>
      <c r="CU77" s="193">
        <v>-1</v>
      </c>
      <c r="CV77" s="121">
        <v>1</v>
      </c>
      <c r="CW77" s="303">
        <v>-1</v>
      </c>
      <c r="CX77" s="41">
        <v>0</v>
      </c>
      <c r="CY77" s="140">
        <v>2</v>
      </c>
      <c r="CZ77" s="8">
        <f t="shared" si="72"/>
        <v>0</v>
      </c>
      <c r="DA77" s="140"/>
      <c r="DB77" s="140"/>
      <c r="DC77" s="140"/>
      <c r="DD77" s="140">
        <v>2</v>
      </c>
      <c r="DE77" s="140"/>
      <c r="DF77" s="140"/>
      <c r="DG77" s="140"/>
      <c r="DH77" s="140"/>
      <c r="DI77" s="140"/>
      <c r="DJ77" s="140"/>
      <c r="DK77" s="140">
        <f t="shared" si="60"/>
        <v>2</v>
      </c>
      <c r="DL77" s="26">
        <f t="shared" si="73"/>
        <v>0</v>
      </c>
      <c r="DM77" s="26">
        <f t="shared" si="74"/>
        <v>-2</v>
      </c>
      <c r="DN77" s="26">
        <f t="shared" si="75"/>
        <v>-2</v>
      </c>
      <c r="DO77" s="245">
        <f t="shared" si="76"/>
        <v>0</v>
      </c>
      <c r="DQ77" s="239" t="s">
        <v>135</v>
      </c>
      <c r="DR77" s="106" t="s">
        <v>466</v>
      </c>
      <c r="DS77" s="28">
        <v>-1</v>
      </c>
      <c r="DT77" s="121">
        <v>1</v>
      </c>
      <c r="DU77" s="27">
        <v>-1</v>
      </c>
      <c r="DV77" s="41">
        <v>0</v>
      </c>
      <c r="DW77" s="140">
        <v>2</v>
      </c>
      <c r="DX77" s="8">
        <f t="shared" si="61"/>
        <v>0</v>
      </c>
      <c r="DY77" s="140"/>
      <c r="DZ77" s="140"/>
      <c r="EA77" s="140"/>
      <c r="EB77" s="140">
        <v>2</v>
      </c>
      <c r="EC77" s="140"/>
      <c r="ED77" s="140"/>
      <c r="EE77" s="140"/>
      <c r="EF77" s="140"/>
      <c r="EG77" s="140"/>
      <c r="EH77" s="140"/>
      <c r="EI77" s="140">
        <f t="shared" si="62"/>
        <v>2</v>
      </c>
      <c r="EJ77" s="26">
        <f t="shared" si="63"/>
        <v>0</v>
      </c>
      <c r="EK77" s="26">
        <f t="shared" si="64"/>
        <v>-2</v>
      </c>
      <c r="EL77" s="26">
        <f t="shared" si="65"/>
        <v>-2</v>
      </c>
      <c r="EM77" s="245">
        <f t="shared" si="66"/>
        <v>0</v>
      </c>
    </row>
    <row r="78" spans="1:143" ht="19.5" thickBot="1" x14ac:dyDescent="0.35">
      <c r="A78" s="120" t="s">
        <v>137</v>
      </c>
      <c r="B78" s="111" t="s">
        <v>364</v>
      </c>
      <c r="C78" s="53">
        <v>-0.55359999999999943</v>
      </c>
      <c r="D78" s="54">
        <v>4</v>
      </c>
      <c r="E78" s="170">
        <v>-2.2143999999999977</v>
      </c>
      <c r="F78" s="63">
        <v>10</v>
      </c>
      <c r="G78" s="141">
        <v>13</v>
      </c>
      <c r="H78" s="141">
        <f t="shared" si="3"/>
        <v>0.76923076923076927</v>
      </c>
      <c r="I78" s="141">
        <v>5</v>
      </c>
      <c r="J78" s="141">
        <v>5</v>
      </c>
      <c r="K78" s="141">
        <v>5</v>
      </c>
      <c r="L78" s="141">
        <v>6</v>
      </c>
      <c r="M78" s="141"/>
      <c r="N78" s="141">
        <v>2</v>
      </c>
      <c r="O78" s="141"/>
      <c r="P78" s="141"/>
      <c r="Q78" s="141"/>
      <c r="R78" s="141"/>
      <c r="S78" s="141">
        <f>+I78+J78+K78+L78+M78+N78+O78+P78+Q78+R78</f>
        <v>23</v>
      </c>
      <c r="T78" s="141">
        <f t="shared" si="43"/>
        <v>5</v>
      </c>
      <c r="U78" s="141">
        <f t="shared" si="44"/>
        <v>-10</v>
      </c>
      <c r="V78" s="141">
        <f t="shared" si="45"/>
        <v>-5</v>
      </c>
      <c r="W78" s="141">
        <f t="shared" si="46"/>
        <v>0.5</v>
      </c>
      <c r="X78" s="31"/>
      <c r="Y78" s="120" t="s">
        <v>137</v>
      </c>
      <c r="Z78" s="111" t="s">
        <v>364</v>
      </c>
      <c r="AA78" s="154">
        <v>-0.55359999999999943</v>
      </c>
      <c r="AB78" s="121">
        <v>4</v>
      </c>
      <c r="AC78" s="169">
        <v>-2.2143999999999977</v>
      </c>
      <c r="AD78" s="41">
        <v>10</v>
      </c>
      <c r="AE78" s="140">
        <v>13</v>
      </c>
      <c r="AF78" s="140">
        <f t="shared" si="8"/>
        <v>0.76923076923076927</v>
      </c>
      <c r="AG78" s="140">
        <v>5</v>
      </c>
      <c r="AH78" s="140">
        <v>5</v>
      </c>
      <c r="AI78" s="140">
        <v>5</v>
      </c>
      <c r="AJ78" s="140">
        <v>6</v>
      </c>
      <c r="AK78" s="140"/>
      <c r="AL78" s="140">
        <v>2</v>
      </c>
      <c r="AM78" s="140"/>
      <c r="AN78" s="140"/>
      <c r="AO78" s="140"/>
      <c r="AP78" s="140"/>
      <c r="AQ78" s="140">
        <f t="shared" si="57"/>
        <v>23</v>
      </c>
      <c r="AR78" s="140">
        <f t="shared" si="48"/>
        <v>5</v>
      </c>
      <c r="AS78" s="140">
        <f t="shared" si="49"/>
        <v>-10</v>
      </c>
      <c r="AT78" s="140">
        <f t="shared" si="50"/>
        <v>-5</v>
      </c>
      <c r="AU78" s="8">
        <f t="shared" si="51"/>
        <v>0.5</v>
      </c>
      <c r="AW78" s="120" t="s">
        <v>137</v>
      </c>
      <c r="AX78" s="111" t="s">
        <v>364</v>
      </c>
      <c r="AY78" s="154">
        <v>-0.55359999999999943</v>
      </c>
      <c r="AZ78" s="121">
        <v>4</v>
      </c>
      <c r="BA78" s="169">
        <v>-2.2143999999999977</v>
      </c>
      <c r="BB78" s="41">
        <v>10</v>
      </c>
      <c r="BC78" s="140">
        <v>13</v>
      </c>
      <c r="BD78" s="8">
        <f t="shared" si="77"/>
        <v>0.76923076923076927</v>
      </c>
      <c r="BE78" s="140">
        <v>5</v>
      </c>
      <c r="BF78" s="140">
        <v>5</v>
      </c>
      <c r="BG78" s="140">
        <v>5</v>
      </c>
      <c r="BH78" s="140">
        <v>6</v>
      </c>
      <c r="BI78" s="140"/>
      <c r="BJ78" s="140">
        <v>2</v>
      </c>
      <c r="BK78" s="140"/>
      <c r="BL78" s="140"/>
      <c r="BM78" s="140"/>
      <c r="BN78" s="140"/>
      <c r="BO78" s="140">
        <f t="shared" si="58"/>
        <v>23</v>
      </c>
      <c r="BP78" s="26">
        <f t="shared" si="78"/>
        <v>5</v>
      </c>
      <c r="BQ78" s="26">
        <f t="shared" si="79"/>
        <v>-10</v>
      </c>
      <c r="BR78" s="26">
        <f t="shared" si="80"/>
        <v>-5</v>
      </c>
      <c r="BS78" s="245">
        <f t="shared" si="81"/>
        <v>0.5</v>
      </c>
      <c r="BU78" s="120" t="s">
        <v>137</v>
      </c>
      <c r="BV78" s="111" t="s">
        <v>364</v>
      </c>
      <c r="BW78" s="280">
        <v>-0.625</v>
      </c>
      <c r="BX78" s="54">
        <v>4</v>
      </c>
      <c r="BY78" s="278">
        <v>-2.5</v>
      </c>
      <c r="BZ78" s="63">
        <v>17</v>
      </c>
      <c r="CA78" s="141">
        <v>16</v>
      </c>
      <c r="CB78" s="29">
        <f t="shared" si="67"/>
        <v>1.0625</v>
      </c>
      <c r="CC78" s="141">
        <v>11</v>
      </c>
      <c r="CD78" s="141">
        <v>5</v>
      </c>
      <c r="CE78" s="141">
        <v>6</v>
      </c>
      <c r="CF78" s="141">
        <v>7</v>
      </c>
      <c r="CG78" s="141"/>
      <c r="CH78" s="141">
        <v>4</v>
      </c>
      <c r="CI78" s="141"/>
      <c r="CJ78" s="141"/>
      <c r="CK78" s="141"/>
      <c r="CL78" s="141"/>
      <c r="CM78" s="141">
        <f t="shared" si="59"/>
        <v>33</v>
      </c>
      <c r="CN78" s="69">
        <f t="shared" si="68"/>
        <v>6</v>
      </c>
      <c r="CO78" s="69">
        <f t="shared" si="69"/>
        <v>-15</v>
      </c>
      <c r="CP78" s="69">
        <f t="shared" si="70"/>
        <v>-9</v>
      </c>
      <c r="CQ78" s="260">
        <f t="shared" si="71"/>
        <v>0.4</v>
      </c>
      <c r="CS78" s="120" t="s">
        <v>137</v>
      </c>
      <c r="CT78" s="111" t="s">
        <v>364</v>
      </c>
      <c r="CU78" s="154">
        <v>-0.625</v>
      </c>
      <c r="CV78" s="121">
        <v>4</v>
      </c>
      <c r="CW78" s="303">
        <v>-2.5</v>
      </c>
      <c r="CX78" s="41">
        <v>17</v>
      </c>
      <c r="CY78" s="140">
        <v>16</v>
      </c>
      <c r="CZ78" s="8">
        <f t="shared" si="72"/>
        <v>1.0625</v>
      </c>
      <c r="DA78" s="140">
        <v>11</v>
      </c>
      <c r="DB78" s="140">
        <v>5</v>
      </c>
      <c r="DC78" s="140">
        <v>6</v>
      </c>
      <c r="DD78" s="140">
        <v>7</v>
      </c>
      <c r="DE78" s="140"/>
      <c r="DF78" s="140">
        <v>4</v>
      </c>
      <c r="DG78" s="140"/>
      <c r="DH78" s="140"/>
      <c r="DI78" s="140"/>
      <c r="DJ78" s="140"/>
      <c r="DK78" s="140">
        <f t="shared" si="60"/>
        <v>33</v>
      </c>
      <c r="DL78" s="26">
        <f t="shared" si="73"/>
        <v>6</v>
      </c>
      <c r="DM78" s="26">
        <f t="shared" si="74"/>
        <v>-15</v>
      </c>
      <c r="DN78" s="26">
        <f t="shared" si="75"/>
        <v>-9</v>
      </c>
      <c r="DO78" s="245">
        <f t="shared" si="76"/>
        <v>0.4</v>
      </c>
      <c r="DQ78" s="113" t="s">
        <v>137</v>
      </c>
      <c r="DR78" s="111" t="s">
        <v>364</v>
      </c>
      <c r="DS78" s="53">
        <v>-0.95829999999999949</v>
      </c>
      <c r="DT78" s="54">
        <v>4</v>
      </c>
      <c r="DU78" s="238">
        <v>-3.8331999999999979</v>
      </c>
      <c r="DV78" s="63">
        <v>18</v>
      </c>
      <c r="DW78" s="141">
        <v>18</v>
      </c>
      <c r="DX78" s="29">
        <f t="shared" si="61"/>
        <v>1</v>
      </c>
      <c r="DY78" s="141">
        <v>12</v>
      </c>
      <c r="DZ78" s="141">
        <v>7</v>
      </c>
      <c r="EA78" s="141">
        <v>6</v>
      </c>
      <c r="EB78" s="141">
        <v>7</v>
      </c>
      <c r="EC78" s="141"/>
      <c r="ED78" s="141">
        <v>4</v>
      </c>
      <c r="EE78" s="141"/>
      <c r="EF78" s="141"/>
      <c r="EG78" s="141"/>
      <c r="EH78" s="141"/>
      <c r="EI78" s="141">
        <f t="shared" si="62"/>
        <v>36</v>
      </c>
      <c r="EJ78" s="69">
        <f t="shared" si="63"/>
        <v>6</v>
      </c>
      <c r="EK78" s="69">
        <f t="shared" si="64"/>
        <v>-15</v>
      </c>
      <c r="EL78" s="69">
        <f t="shared" si="65"/>
        <v>-9</v>
      </c>
      <c r="EM78" s="260">
        <f t="shared" si="66"/>
        <v>0.4</v>
      </c>
    </row>
    <row r="79" spans="1:143" x14ac:dyDescent="0.25">
      <c r="A79" s="369" t="s">
        <v>448</v>
      </c>
      <c r="B79" s="369"/>
      <c r="C79" s="371" t="s">
        <v>520</v>
      </c>
      <c r="D79" s="164" t="s">
        <v>1</v>
      </c>
      <c r="E79" s="372" t="s">
        <v>3</v>
      </c>
      <c r="F79" s="2"/>
      <c r="G79" s="2"/>
      <c r="H79" s="2"/>
      <c r="I79" s="401" t="s">
        <v>340</v>
      </c>
      <c r="J79" s="402" t="s">
        <v>340</v>
      </c>
      <c r="K79" s="315" t="s">
        <v>343</v>
      </c>
      <c r="L79" s="324" t="s">
        <v>345</v>
      </c>
      <c r="M79" s="315" t="s">
        <v>348</v>
      </c>
      <c r="N79" s="324" t="s">
        <v>518</v>
      </c>
      <c r="O79" s="318" t="s">
        <v>350</v>
      </c>
      <c r="P79" s="327" t="s">
        <v>352</v>
      </c>
      <c r="Q79" s="321" t="s">
        <v>378</v>
      </c>
      <c r="R79" s="349" t="s">
        <v>379</v>
      </c>
      <c r="S79" s="82" t="s">
        <v>531</v>
      </c>
      <c r="T79" s="2"/>
      <c r="U79" s="2"/>
      <c r="V79" s="97"/>
      <c r="W79" s="82" t="s">
        <v>361</v>
      </c>
      <c r="X79" s="258"/>
      <c r="Y79" s="369" t="s">
        <v>545</v>
      </c>
      <c r="Z79" s="369"/>
      <c r="AA79" s="371" t="s">
        <v>520</v>
      </c>
      <c r="AB79" s="164" t="s">
        <v>1</v>
      </c>
      <c r="AC79" s="372" t="s">
        <v>3</v>
      </c>
      <c r="AD79" s="2"/>
      <c r="AE79" s="2"/>
      <c r="AF79" s="2"/>
      <c r="AG79" s="401" t="s">
        <v>340</v>
      </c>
      <c r="AH79" s="402" t="s">
        <v>340</v>
      </c>
      <c r="AI79" s="315" t="s">
        <v>343</v>
      </c>
      <c r="AJ79" s="324" t="s">
        <v>345</v>
      </c>
      <c r="AK79" s="315" t="s">
        <v>348</v>
      </c>
      <c r="AL79" s="324" t="s">
        <v>518</v>
      </c>
      <c r="AM79" s="318" t="s">
        <v>350</v>
      </c>
      <c r="AN79" s="327" t="s">
        <v>352</v>
      </c>
      <c r="AO79" s="321" t="s">
        <v>378</v>
      </c>
      <c r="AP79" s="349" t="s">
        <v>379</v>
      </c>
      <c r="AQ79" s="82" t="s">
        <v>531</v>
      </c>
      <c r="AR79" s="2"/>
      <c r="AS79" s="2"/>
      <c r="AT79" s="97"/>
      <c r="AU79" s="82" t="s">
        <v>361</v>
      </c>
      <c r="AV79" s="96"/>
      <c r="AW79" s="369" t="s">
        <v>546</v>
      </c>
      <c r="AX79" s="369"/>
      <c r="AY79" s="371" t="s">
        <v>520</v>
      </c>
      <c r="AZ79" s="164" t="s">
        <v>1</v>
      </c>
      <c r="BA79" s="372" t="s">
        <v>3</v>
      </c>
      <c r="BB79" s="2"/>
      <c r="BC79" s="2"/>
      <c r="BD79" s="2"/>
      <c r="BE79" s="401" t="s">
        <v>340</v>
      </c>
      <c r="BF79" s="402" t="s">
        <v>340</v>
      </c>
      <c r="BG79" s="315" t="s">
        <v>343</v>
      </c>
      <c r="BH79" s="324" t="s">
        <v>345</v>
      </c>
      <c r="BI79" s="315" t="s">
        <v>348</v>
      </c>
      <c r="BJ79" s="324" t="s">
        <v>518</v>
      </c>
      <c r="BK79" s="318" t="s">
        <v>350</v>
      </c>
      <c r="BL79" s="327" t="s">
        <v>352</v>
      </c>
      <c r="BM79" s="321" t="s">
        <v>378</v>
      </c>
      <c r="BN79" s="349" t="s">
        <v>379</v>
      </c>
      <c r="BO79" s="82" t="s">
        <v>531</v>
      </c>
      <c r="BP79" s="2"/>
      <c r="BQ79" s="2"/>
      <c r="BR79" s="97"/>
      <c r="BS79" s="82" t="s">
        <v>361</v>
      </c>
      <c r="BT79" s="96"/>
      <c r="BU79" s="369" t="s">
        <v>547</v>
      </c>
      <c r="BV79" s="369"/>
      <c r="BW79" s="371" t="s">
        <v>520</v>
      </c>
      <c r="BX79" s="164" t="s">
        <v>1</v>
      </c>
      <c r="BY79" s="372" t="s">
        <v>3</v>
      </c>
      <c r="BZ79" s="2"/>
      <c r="CA79" s="2"/>
      <c r="CB79" s="2"/>
      <c r="CC79" s="401" t="s">
        <v>340</v>
      </c>
      <c r="CD79" s="402" t="s">
        <v>340</v>
      </c>
      <c r="CE79" s="315" t="s">
        <v>343</v>
      </c>
      <c r="CF79" s="324" t="s">
        <v>345</v>
      </c>
      <c r="CG79" s="315" t="s">
        <v>348</v>
      </c>
      <c r="CH79" s="324" t="s">
        <v>518</v>
      </c>
      <c r="CI79" s="318" t="s">
        <v>350</v>
      </c>
      <c r="CJ79" s="327" t="s">
        <v>352</v>
      </c>
      <c r="CK79" s="321" t="s">
        <v>378</v>
      </c>
      <c r="CL79" s="349" t="s">
        <v>379</v>
      </c>
      <c r="CM79" s="82" t="s">
        <v>531</v>
      </c>
      <c r="CN79" s="2"/>
      <c r="CO79" s="2"/>
      <c r="CP79" s="97"/>
      <c r="CQ79" s="82" t="s">
        <v>361</v>
      </c>
      <c r="CR79" s="96"/>
      <c r="CS79" s="369" t="s">
        <v>548</v>
      </c>
      <c r="CT79" s="369"/>
      <c r="CU79" s="371" t="s">
        <v>520</v>
      </c>
      <c r="CV79" s="164" t="s">
        <v>1</v>
      </c>
      <c r="CW79" s="372" t="s">
        <v>3</v>
      </c>
      <c r="CX79" s="2"/>
      <c r="CY79" s="2"/>
      <c r="CZ79" s="2"/>
      <c r="DA79" s="401" t="s">
        <v>340</v>
      </c>
      <c r="DB79" s="402" t="s">
        <v>340</v>
      </c>
      <c r="DC79" s="315" t="s">
        <v>343</v>
      </c>
      <c r="DD79" s="324" t="s">
        <v>345</v>
      </c>
      <c r="DE79" s="315" t="s">
        <v>348</v>
      </c>
      <c r="DF79" s="324" t="s">
        <v>518</v>
      </c>
      <c r="DG79" s="318" t="s">
        <v>350</v>
      </c>
      <c r="DH79" s="327" t="s">
        <v>352</v>
      </c>
      <c r="DI79" s="321" t="s">
        <v>378</v>
      </c>
      <c r="DJ79" s="349" t="s">
        <v>379</v>
      </c>
      <c r="DK79" s="82" t="s">
        <v>531</v>
      </c>
      <c r="DL79" s="2"/>
      <c r="DM79" s="2"/>
      <c r="DN79" s="97"/>
      <c r="DO79" s="82" t="s">
        <v>361</v>
      </c>
      <c r="DP79" s="96"/>
      <c r="DQ79" s="369" t="s">
        <v>549</v>
      </c>
      <c r="DR79" s="369"/>
      <c r="DS79" s="371" t="s">
        <v>520</v>
      </c>
      <c r="DT79" s="164" t="s">
        <v>1</v>
      </c>
      <c r="DU79" s="372" t="s">
        <v>3</v>
      </c>
      <c r="DV79" s="2"/>
      <c r="DW79" s="2"/>
      <c r="DX79" s="2"/>
      <c r="DY79" s="401" t="s">
        <v>340</v>
      </c>
      <c r="DZ79" s="402" t="s">
        <v>340</v>
      </c>
      <c r="EA79" s="315" t="s">
        <v>343</v>
      </c>
      <c r="EB79" s="324" t="s">
        <v>345</v>
      </c>
      <c r="EC79" s="315" t="s">
        <v>348</v>
      </c>
      <c r="ED79" s="324" t="s">
        <v>518</v>
      </c>
      <c r="EE79" s="318" t="s">
        <v>350</v>
      </c>
      <c r="EF79" s="327" t="s">
        <v>352</v>
      </c>
      <c r="EG79" s="321" t="s">
        <v>378</v>
      </c>
      <c r="EH79" s="349" t="s">
        <v>379</v>
      </c>
      <c r="EI79" s="82" t="s">
        <v>531</v>
      </c>
      <c r="EJ79" s="2"/>
      <c r="EK79" s="2"/>
      <c r="EL79" s="97"/>
      <c r="EM79" s="82" t="s">
        <v>361</v>
      </c>
    </row>
    <row r="80" spans="1:143" x14ac:dyDescent="0.25">
      <c r="A80" s="403" t="s">
        <v>449</v>
      </c>
      <c r="B80" s="369"/>
      <c r="C80" s="101" t="s">
        <v>521</v>
      </c>
      <c r="D80" s="373" t="s">
        <v>6</v>
      </c>
      <c r="E80" s="374" t="s">
        <v>520</v>
      </c>
      <c r="F80" s="3"/>
      <c r="G80" s="3"/>
      <c r="H80" s="3"/>
      <c r="I80" s="316" t="s">
        <v>341</v>
      </c>
      <c r="J80" s="325" t="s">
        <v>341</v>
      </c>
      <c r="K80" s="316" t="s">
        <v>344</v>
      </c>
      <c r="L80" s="325" t="s">
        <v>346</v>
      </c>
      <c r="M80" s="316" t="s">
        <v>349</v>
      </c>
      <c r="N80" s="325" t="s">
        <v>353</v>
      </c>
      <c r="O80" s="319" t="s">
        <v>351</v>
      </c>
      <c r="P80" s="328" t="s">
        <v>353</v>
      </c>
      <c r="Q80" s="322" t="s">
        <v>351</v>
      </c>
      <c r="R80" s="348" t="s">
        <v>353</v>
      </c>
      <c r="S80" s="180" t="s">
        <v>533</v>
      </c>
      <c r="T80" s="4" t="s">
        <v>354</v>
      </c>
      <c r="U80" s="4" t="s">
        <v>356</v>
      </c>
      <c r="V80" s="4" t="s">
        <v>358</v>
      </c>
      <c r="W80" s="180" t="s">
        <v>332</v>
      </c>
      <c r="X80" s="258"/>
      <c r="Y80" s="399" t="s">
        <v>449</v>
      </c>
      <c r="Z80" s="369"/>
      <c r="AA80" s="101" t="s">
        <v>521</v>
      </c>
      <c r="AB80" s="373" t="s">
        <v>6</v>
      </c>
      <c r="AC80" s="374" t="s">
        <v>520</v>
      </c>
      <c r="AD80" s="3"/>
      <c r="AE80" s="3"/>
      <c r="AF80" s="3"/>
      <c r="AG80" s="316" t="s">
        <v>341</v>
      </c>
      <c r="AH80" s="325" t="s">
        <v>341</v>
      </c>
      <c r="AI80" s="316" t="s">
        <v>344</v>
      </c>
      <c r="AJ80" s="325" t="s">
        <v>346</v>
      </c>
      <c r="AK80" s="316" t="s">
        <v>349</v>
      </c>
      <c r="AL80" s="325" t="s">
        <v>353</v>
      </c>
      <c r="AM80" s="319" t="s">
        <v>351</v>
      </c>
      <c r="AN80" s="328" t="s">
        <v>353</v>
      </c>
      <c r="AO80" s="322" t="s">
        <v>351</v>
      </c>
      <c r="AP80" s="348" t="s">
        <v>353</v>
      </c>
      <c r="AQ80" s="180" t="s">
        <v>533</v>
      </c>
      <c r="AR80" s="4" t="s">
        <v>354</v>
      </c>
      <c r="AS80" s="4" t="s">
        <v>356</v>
      </c>
      <c r="AT80" s="4" t="s">
        <v>358</v>
      </c>
      <c r="AU80" s="180" t="s">
        <v>332</v>
      </c>
      <c r="AV80" s="96"/>
      <c r="AW80" s="399" t="s">
        <v>449</v>
      </c>
      <c r="AX80" s="369"/>
      <c r="AY80" s="101" t="s">
        <v>521</v>
      </c>
      <c r="AZ80" s="373" t="s">
        <v>6</v>
      </c>
      <c r="BA80" s="374" t="s">
        <v>520</v>
      </c>
      <c r="BB80" s="3"/>
      <c r="BC80" s="3"/>
      <c r="BD80" s="3"/>
      <c r="BE80" s="316" t="s">
        <v>341</v>
      </c>
      <c r="BF80" s="325" t="s">
        <v>341</v>
      </c>
      <c r="BG80" s="316" t="s">
        <v>344</v>
      </c>
      <c r="BH80" s="325" t="s">
        <v>346</v>
      </c>
      <c r="BI80" s="316" t="s">
        <v>349</v>
      </c>
      <c r="BJ80" s="325" t="s">
        <v>353</v>
      </c>
      <c r="BK80" s="319" t="s">
        <v>351</v>
      </c>
      <c r="BL80" s="328" t="s">
        <v>353</v>
      </c>
      <c r="BM80" s="322" t="s">
        <v>351</v>
      </c>
      <c r="BN80" s="348" t="s">
        <v>353</v>
      </c>
      <c r="BO80" s="180" t="s">
        <v>533</v>
      </c>
      <c r="BP80" s="4" t="s">
        <v>354</v>
      </c>
      <c r="BQ80" s="4" t="s">
        <v>356</v>
      </c>
      <c r="BR80" s="4" t="s">
        <v>358</v>
      </c>
      <c r="BS80" s="180" t="s">
        <v>332</v>
      </c>
      <c r="BT80" s="96"/>
      <c r="BU80" s="369" t="s">
        <v>496</v>
      </c>
      <c r="BV80" s="369"/>
      <c r="BW80" s="101" t="s">
        <v>521</v>
      </c>
      <c r="BX80" s="373" t="s">
        <v>6</v>
      </c>
      <c r="BY80" s="374" t="s">
        <v>520</v>
      </c>
      <c r="BZ80" s="3"/>
      <c r="CA80" s="3"/>
      <c r="CB80" s="3"/>
      <c r="CC80" s="316" t="s">
        <v>341</v>
      </c>
      <c r="CD80" s="325" t="s">
        <v>341</v>
      </c>
      <c r="CE80" s="316" t="s">
        <v>344</v>
      </c>
      <c r="CF80" s="325" t="s">
        <v>346</v>
      </c>
      <c r="CG80" s="316" t="s">
        <v>349</v>
      </c>
      <c r="CH80" s="325" t="s">
        <v>353</v>
      </c>
      <c r="CI80" s="319" t="s">
        <v>351</v>
      </c>
      <c r="CJ80" s="328" t="s">
        <v>353</v>
      </c>
      <c r="CK80" s="322" t="s">
        <v>351</v>
      </c>
      <c r="CL80" s="348" t="s">
        <v>353</v>
      </c>
      <c r="CM80" s="180" t="s">
        <v>533</v>
      </c>
      <c r="CN80" s="4" t="s">
        <v>354</v>
      </c>
      <c r="CO80" s="4" t="s">
        <v>356</v>
      </c>
      <c r="CP80" s="4" t="s">
        <v>358</v>
      </c>
      <c r="CQ80" s="180" t="s">
        <v>332</v>
      </c>
      <c r="CR80" s="96"/>
      <c r="CS80" s="399" t="s">
        <v>449</v>
      </c>
      <c r="CT80" s="369"/>
      <c r="CU80" s="101" t="s">
        <v>521</v>
      </c>
      <c r="CV80" s="373" t="s">
        <v>6</v>
      </c>
      <c r="CW80" s="374" t="s">
        <v>520</v>
      </c>
      <c r="CX80" s="3"/>
      <c r="CY80" s="3"/>
      <c r="CZ80" s="3"/>
      <c r="DA80" s="316" t="s">
        <v>341</v>
      </c>
      <c r="DB80" s="325" t="s">
        <v>341</v>
      </c>
      <c r="DC80" s="316" t="s">
        <v>344</v>
      </c>
      <c r="DD80" s="325" t="s">
        <v>346</v>
      </c>
      <c r="DE80" s="316" t="s">
        <v>349</v>
      </c>
      <c r="DF80" s="325" t="s">
        <v>353</v>
      </c>
      <c r="DG80" s="319" t="s">
        <v>351</v>
      </c>
      <c r="DH80" s="328" t="s">
        <v>353</v>
      </c>
      <c r="DI80" s="322" t="s">
        <v>351</v>
      </c>
      <c r="DJ80" s="348" t="s">
        <v>353</v>
      </c>
      <c r="DK80" s="180" t="s">
        <v>533</v>
      </c>
      <c r="DL80" s="4" t="s">
        <v>354</v>
      </c>
      <c r="DM80" s="4" t="s">
        <v>356</v>
      </c>
      <c r="DN80" s="4" t="s">
        <v>358</v>
      </c>
      <c r="DO80" s="180" t="s">
        <v>332</v>
      </c>
      <c r="DP80" s="96"/>
      <c r="DQ80" s="369" t="s">
        <v>550</v>
      </c>
      <c r="DR80" s="369"/>
      <c r="DS80" s="101" t="s">
        <v>521</v>
      </c>
      <c r="DT80" s="373" t="s">
        <v>6</v>
      </c>
      <c r="DU80" s="374" t="s">
        <v>520</v>
      </c>
      <c r="DV80" s="3"/>
      <c r="DW80" s="3"/>
      <c r="DX80" s="3"/>
      <c r="DY80" s="316" t="s">
        <v>341</v>
      </c>
      <c r="DZ80" s="325" t="s">
        <v>341</v>
      </c>
      <c r="EA80" s="316" t="s">
        <v>344</v>
      </c>
      <c r="EB80" s="325" t="s">
        <v>346</v>
      </c>
      <c r="EC80" s="316" t="s">
        <v>349</v>
      </c>
      <c r="ED80" s="325" t="s">
        <v>353</v>
      </c>
      <c r="EE80" s="319" t="s">
        <v>351</v>
      </c>
      <c r="EF80" s="328" t="s">
        <v>353</v>
      </c>
      <c r="EG80" s="322" t="s">
        <v>351</v>
      </c>
      <c r="EH80" s="348" t="s">
        <v>353</v>
      </c>
      <c r="EI80" s="180" t="s">
        <v>533</v>
      </c>
      <c r="EJ80" s="4" t="s">
        <v>354</v>
      </c>
      <c r="EK80" s="4" t="s">
        <v>356</v>
      </c>
      <c r="EL80" s="4" t="s">
        <v>358</v>
      </c>
      <c r="EM80" s="180" t="s">
        <v>332</v>
      </c>
    </row>
    <row r="81" spans="1:143" x14ac:dyDescent="0.25">
      <c r="A81" s="369"/>
      <c r="B81" s="369"/>
      <c r="C81" s="101" t="s">
        <v>534</v>
      </c>
      <c r="D81" s="373" t="s">
        <v>7</v>
      </c>
      <c r="E81" s="374" t="s">
        <v>521</v>
      </c>
      <c r="F81" s="3"/>
      <c r="G81" s="3"/>
      <c r="H81" s="3"/>
      <c r="I81" s="316" t="s">
        <v>332</v>
      </c>
      <c r="J81" s="325" t="s">
        <v>342</v>
      </c>
      <c r="K81" s="316" t="s">
        <v>5</v>
      </c>
      <c r="L81" s="325" t="s">
        <v>347</v>
      </c>
      <c r="M81" s="316" t="s">
        <v>347</v>
      </c>
      <c r="N81" s="325" t="s">
        <v>5</v>
      </c>
      <c r="O81" s="319" t="s">
        <v>5</v>
      </c>
      <c r="P81" s="328" t="s">
        <v>5</v>
      </c>
      <c r="Q81" s="322" t="s">
        <v>5</v>
      </c>
      <c r="R81" s="348" t="s">
        <v>5</v>
      </c>
      <c r="S81" s="180" t="s">
        <v>535</v>
      </c>
      <c r="T81" s="4" t="s">
        <v>355</v>
      </c>
      <c r="U81" s="4" t="s">
        <v>355</v>
      </c>
      <c r="V81" s="4" t="s">
        <v>359</v>
      </c>
      <c r="W81" s="180" t="s">
        <v>528</v>
      </c>
      <c r="X81" s="258"/>
      <c r="Y81" s="369"/>
      <c r="Z81" s="369"/>
      <c r="AA81" s="101" t="s">
        <v>534</v>
      </c>
      <c r="AB81" s="373" t="s">
        <v>7</v>
      </c>
      <c r="AC81" s="374" t="s">
        <v>521</v>
      </c>
      <c r="AD81" s="3"/>
      <c r="AE81" s="3"/>
      <c r="AF81" s="3"/>
      <c r="AG81" s="316" t="s">
        <v>332</v>
      </c>
      <c r="AH81" s="325" t="s">
        <v>342</v>
      </c>
      <c r="AI81" s="316" t="s">
        <v>5</v>
      </c>
      <c r="AJ81" s="325" t="s">
        <v>347</v>
      </c>
      <c r="AK81" s="316" t="s">
        <v>347</v>
      </c>
      <c r="AL81" s="325" t="s">
        <v>5</v>
      </c>
      <c r="AM81" s="319" t="s">
        <v>5</v>
      </c>
      <c r="AN81" s="328" t="s">
        <v>5</v>
      </c>
      <c r="AO81" s="322" t="s">
        <v>5</v>
      </c>
      <c r="AP81" s="348" t="s">
        <v>5</v>
      </c>
      <c r="AQ81" s="180" t="s">
        <v>535</v>
      </c>
      <c r="AR81" s="4" t="s">
        <v>355</v>
      </c>
      <c r="AS81" s="4" t="s">
        <v>355</v>
      </c>
      <c r="AT81" s="4" t="s">
        <v>359</v>
      </c>
      <c r="AU81" s="180" t="s">
        <v>528</v>
      </c>
      <c r="AV81" s="96"/>
      <c r="AW81" s="369"/>
      <c r="AX81" s="369"/>
      <c r="AY81" s="101" t="s">
        <v>534</v>
      </c>
      <c r="AZ81" s="373" t="s">
        <v>7</v>
      </c>
      <c r="BA81" s="374" t="s">
        <v>521</v>
      </c>
      <c r="BB81" s="3"/>
      <c r="BC81" s="3"/>
      <c r="BD81" s="3"/>
      <c r="BE81" s="316" t="s">
        <v>332</v>
      </c>
      <c r="BF81" s="325" t="s">
        <v>342</v>
      </c>
      <c r="BG81" s="316" t="s">
        <v>5</v>
      </c>
      <c r="BH81" s="325" t="s">
        <v>347</v>
      </c>
      <c r="BI81" s="316" t="s">
        <v>347</v>
      </c>
      <c r="BJ81" s="325" t="s">
        <v>5</v>
      </c>
      <c r="BK81" s="319" t="s">
        <v>5</v>
      </c>
      <c r="BL81" s="328" t="s">
        <v>5</v>
      </c>
      <c r="BM81" s="322" t="s">
        <v>5</v>
      </c>
      <c r="BN81" s="348" t="s">
        <v>5</v>
      </c>
      <c r="BO81" s="180" t="s">
        <v>535</v>
      </c>
      <c r="BP81" s="4" t="s">
        <v>355</v>
      </c>
      <c r="BQ81" s="4" t="s">
        <v>355</v>
      </c>
      <c r="BR81" s="4" t="s">
        <v>359</v>
      </c>
      <c r="BS81" s="180" t="s">
        <v>528</v>
      </c>
      <c r="BT81" s="96"/>
      <c r="BU81" s="399" t="s">
        <v>449</v>
      </c>
      <c r="BV81" s="369"/>
      <c r="BW81" s="101" t="s">
        <v>534</v>
      </c>
      <c r="BX81" s="373" t="s">
        <v>7</v>
      </c>
      <c r="BY81" s="374" t="s">
        <v>521</v>
      </c>
      <c r="BZ81" s="3"/>
      <c r="CA81" s="3"/>
      <c r="CB81" s="3"/>
      <c r="CC81" s="316" t="s">
        <v>332</v>
      </c>
      <c r="CD81" s="325" t="s">
        <v>342</v>
      </c>
      <c r="CE81" s="316" t="s">
        <v>5</v>
      </c>
      <c r="CF81" s="325" t="s">
        <v>347</v>
      </c>
      <c r="CG81" s="316" t="s">
        <v>347</v>
      </c>
      <c r="CH81" s="325" t="s">
        <v>5</v>
      </c>
      <c r="CI81" s="319" t="s">
        <v>5</v>
      </c>
      <c r="CJ81" s="328" t="s">
        <v>5</v>
      </c>
      <c r="CK81" s="322" t="s">
        <v>5</v>
      </c>
      <c r="CL81" s="348" t="s">
        <v>5</v>
      </c>
      <c r="CM81" s="180" t="s">
        <v>535</v>
      </c>
      <c r="CN81" s="4" t="s">
        <v>355</v>
      </c>
      <c r="CO81" s="4" t="s">
        <v>355</v>
      </c>
      <c r="CP81" s="4" t="s">
        <v>359</v>
      </c>
      <c r="CQ81" s="180" t="s">
        <v>528</v>
      </c>
      <c r="CR81" s="96"/>
      <c r="CS81" s="369"/>
      <c r="CT81" s="369"/>
      <c r="CU81" s="101" t="s">
        <v>534</v>
      </c>
      <c r="CV81" s="373" t="s">
        <v>7</v>
      </c>
      <c r="CW81" s="374" t="s">
        <v>521</v>
      </c>
      <c r="CX81" s="3"/>
      <c r="CY81" s="3"/>
      <c r="CZ81" s="3"/>
      <c r="DA81" s="316" t="s">
        <v>332</v>
      </c>
      <c r="DB81" s="325" t="s">
        <v>342</v>
      </c>
      <c r="DC81" s="316" t="s">
        <v>5</v>
      </c>
      <c r="DD81" s="325" t="s">
        <v>347</v>
      </c>
      <c r="DE81" s="316" t="s">
        <v>347</v>
      </c>
      <c r="DF81" s="325" t="s">
        <v>5</v>
      </c>
      <c r="DG81" s="319" t="s">
        <v>5</v>
      </c>
      <c r="DH81" s="328" t="s">
        <v>5</v>
      </c>
      <c r="DI81" s="322" t="s">
        <v>5</v>
      </c>
      <c r="DJ81" s="348" t="s">
        <v>5</v>
      </c>
      <c r="DK81" s="180" t="s">
        <v>535</v>
      </c>
      <c r="DL81" s="4" t="s">
        <v>355</v>
      </c>
      <c r="DM81" s="4" t="s">
        <v>355</v>
      </c>
      <c r="DN81" s="4" t="s">
        <v>359</v>
      </c>
      <c r="DO81" s="180" t="s">
        <v>528</v>
      </c>
      <c r="DP81" s="96"/>
      <c r="DQ81" s="375" t="s">
        <v>449</v>
      </c>
      <c r="DR81" s="369"/>
      <c r="DS81" s="101" t="s">
        <v>534</v>
      </c>
      <c r="DT81" s="373" t="s">
        <v>7</v>
      </c>
      <c r="DU81" s="374" t="s">
        <v>521</v>
      </c>
      <c r="DV81" s="3"/>
      <c r="DW81" s="3"/>
      <c r="DX81" s="3"/>
      <c r="DY81" s="316" t="s">
        <v>332</v>
      </c>
      <c r="DZ81" s="325" t="s">
        <v>342</v>
      </c>
      <c r="EA81" s="316" t="s">
        <v>5</v>
      </c>
      <c r="EB81" s="325" t="s">
        <v>347</v>
      </c>
      <c r="EC81" s="316" t="s">
        <v>347</v>
      </c>
      <c r="ED81" s="325" t="s">
        <v>5</v>
      </c>
      <c r="EE81" s="319" t="s">
        <v>5</v>
      </c>
      <c r="EF81" s="328" t="s">
        <v>5</v>
      </c>
      <c r="EG81" s="322" t="s">
        <v>5</v>
      </c>
      <c r="EH81" s="348" t="s">
        <v>5</v>
      </c>
      <c r="EI81" s="180" t="s">
        <v>535</v>
      </c>
      <c r="EJ81" s="4" t="s">
        <v>355</v>
      </c>
      <c r="EK81" s="4" t="s">
        <v>355</v>
      </c>
      <c r="EL81" s="4" t="s">
        <v>359</v>
      </c>
      <c r="EM81" s="180" t="s">
        <v>528</v>
      </c>
    </row>
    <row r="82" spans="1:143" x14ac:dyDescent="0.25">
      <c r="A82" s="369"/>
      <c r="B82" s="369"/>
      <c r="C82" s="101" t="s">
        <v>524</v>
      </c>
      <c r="D82" s="376"/>
      <c r="E82" s="102" t="s">
        <v>8</v>
      </c>
      <c r="F82" s="4" t="s">
        <v>327</v>
      </c>
      <c r="G82" s="4" t="s">
        <v>327</v>
      </c>
      <c r="H82" s="4" t="s">
        <v>330</v>
      </c>
      <c r="I82" s="316">
        <v>0</v>
      </c>
      <c r="J82" s="325">
        <v>0</v>
      </c>
      <c r="K82" s="316">
        <v>1</v>
      </c>
      <c r="L82" s="325">
        <v>-1</v>
      </c>
      <c r="M82" s="316">
        <v>2</v>
      </c>
      <c r="N82" s="325">
        <v>-2</v>
      </c>
      <c r="O82" s="319">
        <v>3</v>
      </c>
      <c r="P82" s="328">
        <v>-3</v>
      </c>
      <c r="Q82" s="322">
        <v>4</v>
      </c>
      <c r="R82" s="348">
        <v>-4</v>
      </c>
      <c r="S82" s="180" t="s">
        <v>519</v>
      </c>
      <c r="T82" s="4" t="s">
        <v>357</v>
      </c>
      <c r="U82" s="4" t="s">
        <v>357</v>
      </c>
      <c r="V82" s="4" t="s">
        <v>360</v>
      </c>
      <c r="W82" s="180" t="s">
        <v>457</v>
      </c>
      <c r="X82" s="31"/>
      <c r="Y82" s="369"/>
      <c r="Z82" s="369"/>
      <c r="AA82" s="101" t="s">
        <v>524</v>
      </c>
      <c r="AB82" s="376"/>
      <c r="AC82" s="102" t="s">
        <v>8</v>
      </c>
      <c r="AD82" s="4" t="s">
        <v>327</v>
      </c>
      <c r="AE82" s="4" t="s">
        <v>327</v>
      </c>
      <c r="AF82" s="4" t="s">
        <v>330</v>
      </c>
      <c r="AG82" s="316">
        <v>0</v>
      </c>
      <c r="AH82" s="325">
        <v>0</v>
      </c>
      <c r="AI82" s="316">
        <v>1</v>
      </c>
      <c r="AJ82" s="325">
        <v>-1</v>
      </c>
      <c r="AK82" s="316">
        <v>2</v>
      </c>
      <c r="AL82" s="325">
        <v>-2</v>
      </c>
      <c r="AM82" s="319">
        <v>3</v>
      </c>
      <c r="AN82" s="328">
        <v>-3</v>
      </c>
      <c r="AO82" s="322">
        <v>4</v>
      </c>
      <c r="AP82" s="348">
        <v>-4</v>
      </c>
      <c r="AQ82" s="180" t="s">
        <v>519</v>
      </c>
      <c r="AR82" s="4" t="s">
        <v>357</v>
      </c>
      <c r="AS82" s="4" t="s">
        <v>357</v>
      </c>
      <c r="AT82" s="4" t="s">
        <v>360</v>
      </c>
      <c r="AU82" s="180" t="s">
        <v>457</v>
      </c>
      <c r="AV82" s="96"/>
      <c r="AW82" s="369"/>
      <c r="AX82" s="369"/>
      <c r="AY82" s="101" t="s">
        <v>524</v>
      </c>
      <c r="AZ82" s="376"/>
      <c r="BA82" s="102" t="s">
        <v>8</v>
      </c>
      <c r="BB82" s="4" t="s">
        <v>327</v>
      </c>
      <c r="BC82" s="4" t="s">
        <v>327</v>
      </c>
      <c r="BD82" s="4" t="s">
        <v>330</v>
      </c>
      <c r="BE82" s="316">
        <v>0</v>
      </c>
      <c r="BF82" s="325">
        <v>0</v>
      </c>
      <c r="BG82" s="316">
        <v>1</v>
      </c>
      <c r="BH82" s="325">
        <v>-1</v>
      </c>
      <c r="BI82" s="316">
        <v>2</v>
      </c>
      <c r="BJ82" s="325">
        <v>-2</v>
      </c>
      <c r="BK82" s="319">
        <v>3</v>
      </c>
      <c r="BL82" s="328">
        <v>-3</v>
      </c>
      <c r="BM82" s="322">
        <v>4</v>
      </c>
      <c r="BN82" s="348">
        <v>-4</v>
      </c>
      <c r="BO82" s="180" t="s">
        <v>519</v>
      </c>
      <c r="BP82" s="4" t="s">
        <v>357</v>
      </c>
      <c r="BQ82" s="4" t="s">
        <v>357</v>
      </c>
      <c r="BR82" s="4" t="s">
        <v>360</v>
      </c>
      <c r="BS82" s="180" t="s">
        <v>457</v>
      </c>
      <c r="BT82" s="96"/>
      <c r="BU82" s="369"/>
      <c r="BV82" s="369"/>
      <c r="BW82" s="101" t="s">
        <v>524</v>
      </c>
      <c r="BX82" s="376"/>
      <c r="BY82" s="102" t="s">
        <v>8</v>
      </c>
      <c r="BZ82" s="4" t="s">
        <v>327</v>
      </c>
      <c r="CA82" s="4" t="s">
        <v>327</v>
      </c>
      <c r="CB82" s="4" t="s">
        <v>330</v>
      </c>
      <c r="CC82" s="316">
        <v>0</v>
      </c>
      <c r="CD82" s="325">
        <v>0</v>
      </c>
      <c r="CE82" s="316">
        <v>1</v>
      </c>
      <c r="CF82" s="325">
        <v>-1</v>
      </c>
      <c r="CG82" s="316">
        <v>2</v>
      </c>
      <c r="CH82" s="325">
        <v>-2</v>
      </c>
      <c r="CI82" s="319">
        <v>3</v>
      </c>
      <c r="CJ82" s="328">
        <v>-3</v>
      </c>
      <c r="CK82" s="322">
        <v>4</v>
      </c>
      <c r="CL82" s="348">
        <v>-4</v>
      </c>
      <c r="CM82" s="180" t="s">
        <v>519</v>
      </c>
      <c r="CN82" s="4" t="s">
        <v>357</v>
      </c>
      <c r="CO82" s="4" t="s">
        <v>357</v>
      </c>
      <c r="CP82" s="4" t="s">
        <v>360</v>
      </c>
      <c r="CQ82" s="180" t="s">
        <v>457</v>
      </c>
      <c r="CR82" s="96"/>
      <c r="CS82" s="369"/>
      <c r="CT82" s="369"/>
      <c r="CU82" s="101" t="s">
        <v>524</v>
      </c>
      <c r="CV82" s="376"/>
      <c r="CW82" s="102" t="s">
        <v>8</v>
      </c>
      <c r="CX82" s="4" t="s">
        <v>327</v>
      </c>
      <c r="CY82" s="4" t="s">
        <v>327</v>
      </c>
      <c r="CZ82" s="4" t="s">
        <v>330</v>
      </c>
      <c r="DA82" s="316">
        <v>0</v>
      </c>
      <c r="DB82" s="325">
        <v>0</v>
      </c>
      <c r="DC82" s="316">
        <v>1</v>
      </c>
      <c r="DD82" s="325">
        <v>-1</v>
      </c>
      <c r="DE82" s="316">
        <v>2</v>
      </c>
      <c r="DF82" s="325">
        <v>-2</v>
      </c>
      <c r="DG82" s="319">
        <v>3</v>
      </c>
      <c r="DH82" s="328">
        <v>-3</v>
      </c>
      <c r="DI82" s="322">
        <v>4</v>
      </c>
      <c r="DJ82" s="348">
        <v>-4</v>
      </c>
      <c r="DK82" s="180" t="s">
        <v>519</v>
      </c>
      <c r="DL82" s="4" t="s">
        <v>357</v>
      </c>
      <c r="DM82" s="4" t="s">
        <v>357</v>
      </c>
      <c r="DN82" s="4" t="s">
        <v>360</v>
      </c>
      <c r="DO82" s="180" t="s">
        <v>457</v>
      </c>
      <c r="DP82" s="96"/>
      <c r="DQ82" s="369"/>
      <c r="DR82" s="369"/>
      <c r="DS82" s="101" t="s">
        <v>524</v>
      </c>
      <c r="DT82" s="376"/>
      <c r="DU82" s="102" t="s">
        <v>8</v>
      </c>
      <c r="DV82" s="4" t="s">
        <v>327</v>
      </c>
      <c r="DW82" s="4" t="s">
        <v>327</v>
      </c>
      <c r="DX82" s="4" t="s">
        <v>330</v>
      </c>
      <c r="DY82" s="316">
        <v>0</v>
      </c>
      <c r="DZ82" s="325">
        <v>0</v>
      </c>
      <c r="EA82" s="316">
        <v>1</v>
      </c>
      <c r="EB82" s="325">
        <v>-1</v>
      </c>
      <c r="EC82" s="316">
        <v>2</v>
      </c>
      <c r="ED82" s="325">
        <v>-2</v>
      </c>
      <c r="EE82" s="319">
        <v>3</v>
      </c>
      <c r="EF82" s="328">
        <v>-3</v>
      </c>
      <c r="EG82" s="322">
        <v>4</v>
      </c>
      <c r="EH82" s="348">
        <v>-4</v>
      </c>
      <c r="EI82" s="180" t="s">
        <v>519</v>
      </c>
      <c r="EJ82" s="4" t="s">
        <v>357</v>
      </c>
      <c r="EK82" s="4" t="s">
        <v>357</v>
      </c>
      <c r="EL82" s="4" t="s">
        <v>360</v>
      </c>
      <c r="EM82" s="180" t="s">
        <v>457</v>
      </c>
    </row>
    <row r="83" spans="1:143" ht="15.75" thickBot="1" x14ac:dyDescent="0.3">
      <c r="A83" s="312" t="s">
        <v>14</v>
      </c>
      <c r="B83" s="313" t="s">
        <v>15</v>
      </c>
      <c r="C83" s="230" t="s">
        <v>542</v>
      </c>
      <c r="D83" s="380" t="s">
        <v>12</v>
      </c>
      <c r="E83" s="397" t="s">
        <v>543</v>
      </c>
      <c r="F83" s="228" t="s">
        <v>328</v>
      </c>
      <c r="G83" s="228" t="s">
        <v>329</v>
      </c>
      <c r="H83" s="228" t="s">
        <v>331</v>
      </c>
      <c r="I83" s="317" t="s">
        <v>332</v>
      </c>
      <c r="J83" s="326" t="s">
        <v>333</v>
      </c>
      <c r="K83" s="317" t="s">
        <v>332</v>
      </c>
      <c r="L83" s="326" t="s">
        <v>333</v>
      </c>
      <c r="M83" s="317" t="s">
        <v>332</v>
      </c>
      <c r="N83" s="326" t="s">
        <v>333</v>
      </c>
      <c r="O83" s="320" t="s">
        <v>332</v>
      </c>
      <c r="P83" s="329" t="s">
        <v>333</v>
      </c>
      <c r="Q83" s="323" t="s">
        <v>332</v>
      </c>
      <c r="R83" s="350" t="s">
        <v>333</v>
      </c>
      <c r="S83" s="381">
        <v>42014</v>
      </c>
      <c r="T83" s="228" t="s">
        <v>328</v>
      </c>
      <c r="U83" s="228" t="s">
        <v>329</v>
      </c>
      <c r="V83" s="228" t="s">
        <v>355</v>
      </c>
      <c r="W83" s="230" t="s">
        <v>528</v>
      </c>
      <c r="X83" s="31"/>
      <c r="Y83" s="312" t="s">
        <v>14</v>
      </c>
      <c r="Z83" s="313" t="s">
        <v>15</v>
      </c>
      <c r="AA83" s="230" t="s">
        <v>542</v>
      </c>
      <c r="AB83" s="380" t="s">
        <v>12</v>
      </c>
      <c r="AC83" s="397" t="s">
        <v>543</v>
      </c>
      <c r="AD83" s="228" t="s">
        <v>328</v>
      </c>
      <c r="AE83" s="228" t="s">
        <v>329</v>
      </c>
      <c r="AF83" s="228" t="s">
        <v>331</v>
      </c>
      <c r="AG83" s="317" t="s">
        <v>332</v>
      </c>
      <c r="AH83" s="326" t="s">
        <v>333</v>
      </c>
      <c r="AI83" s="317" t="s">
        <v>332</v>
      </c>
      <c r="AJ83" s="326" t="s">
        <v>333</v>
      </c>
      <c r="AK83" s="317" t="s">
        <v>332</v>
      </c>
      <c r="AL83" s="326" t="s">
        <v>333</v>
      </c>
      <c r="AM83" s="320" t="s">
        <v>332</v>
      </c>
      <c r="AN83" s="329" t="s">
        <v>333</v>
      </c>
      <c r="AO83" s="323" t="s">
        <v>332</v>
      </c>
      <c r="AP83" s="350" t="s">
        <v>333</v>
      </c>
      <c r="AQ83" s="381">
        <v>42014</v>
      </c>
      <c r="AR83" s="228" t="s">
        <v>328</v>
      </c>
      <c r="AS83" s="228" t="s">
        <v>329</v>
      </c>
      <c r="AT83" s="228" t="s">
        <v>355</v>
      </c>
      <c r="AU83" s="230" t="s">
        <v>528</v>
      </c>
      <c r="AV83" s="96"/>
      <c r="AW83" s="312" t="s">
        <v>14</v>
      </c>
      <c r="AX83" s="313" t="s">
        <v>15</v>
      </c>
      <c r="AY83" s="230" t="s">
        <v>542</v>
      </c>
      <c r="AZ83" s="380" t="s">
        <v>12</v>
      </c>
      <c r="BA83" s="397" t="s">
        <v>543</v>
      </c>
      <c r="BB83" s="228" t="s">
        <v>328</v>
      </c>
      <c r="BC83" s="228" t="s">
        <v>329</v>
      </c>
      <c r="BD83" s="228" t="s">
        <v>331</v>
      </c>
      <c r="BE83" s="317" t="s">
        <v>332</v>
      </c>
      <c r="BF83" s="326" t="s">
        <v>333</v>
      </c>
      <c r="BG83" s="317" t="s">
        <v>332</v>
      </c>
      <c r="BH83" s="326" t="s">
        <v>333</v>
      </c>
      <c r="BI83" s="317" t="s">
        <v>332</v>
      </c>
      <c r="BJ83" s="326" t="s">
        <v>333</v>
      </c>
      <c r="BK83" s="320" t="s">
        <v>332</v>
      </c>
      <c r="BL83" s="329" t="s">
        <v>333</v>
      </c>
      <c r="BM83" s="323" t="s">
        <v>332</v>
      </c>
      <c r="BN83" s="350" t="s">
        <v>333</v>
      </c>
      <c r="BO83" s="381">
        <v>42014</v>
      </c>
      <c r="BP83" s="228" t="s">
        <v>328</v>
      </c>
      <c r="BQ83" s="228" t="s">
        <v>329</v>
      </c>
      <c r="BR83" s="228" t="s">
        <v>355</v>
      </c>
      <c r="BS83" s="230" t="s">
        <v>528</v>
      </c>
      <c r="BT83" s="96"/>
      <c r="BU83" s="352" t="s">
        <v>14</v>
      </c>
      <c r="BV83" s="404" t="s">
        <v>15</v>
      </c>
      <c r="BW83" s="230" t="s">
        <v>542</v>
      </c>
      <c r="BX83" s="380" t="s">
        <v>12</v>
      </c>
      <c r="BY83" s="397" t="s">
        <v>543</v>
      </c>
      <c r="BZ83" s="228" t="s">
        <v>328</v>
      </c>
      <c r="CA83" s="228" t="s">
        <v>329</v>
      </c>
      <c r="CB83" s="228" t="s">
        <v>331</v>
      </c>
      <c r="CC83" s="317" t="s">
        <v>332</v>
      </c>
      <c r="CD83" s="326" t="s">
        <v>333</v>
      </c>
      <c r="CE83" s="317" t="s">
        <v>332</v>
      </c>
      <c r="CF83" s="326" t="s">
        <v>333</v>
      </c>
      <c r="CG83" s="317" t="s">
        <v>332</v>
      </c>
      <c r="CH83" s="326" t="s">
        <v>333</v>
      </c>
      <c r="CI83" s="320" t="s">
        <v>332</v>
      </c>
      <c r="CJ83" s="329" t="s">
        <v>333</v>
      </c>
      <c r="CK83" s="323" t="s">
        <v>332</v>
      </c>
      <c r="CL83" s="350" t="s">
        <v>333</v>
      </c>
      <c r="CM83" s="381">
        <v>42014</v>
      </c>
      <c r="CN83" s="228" t="s">
        <v>328</v>
      </c>
      <c r="CO83" s="228" t="s">
        <v>329</v>
      </c>
      <c r="CP83" s="228" t="s">
        <v>355</v>
      </c>
      <c r="CQ83" s="230" t="s">
        <v>528</v>
      </c>
      <c r="CR83" s="96"/>
      <c r="CS83" s="312" t="s">
        <v>14</v>
      </c>
      <c r="CT83" s="313" t="s">
        <v>15</v>
      </c>
      <c r="CU83" s="230" t="s">
        <v>542</v>
      </c>
      <c r="CV83" s="380" t="s">
        <v>12</v>
      </c>
      <c r="CW83" s="397" t="s">
        <v>543</v>
      </c>
      <c r="CX83" s="228" t="s">
        <v>328</v>
      </c>
      <c r="CY83" s="228" t="s">
        <v>329</v>
      </c>
      <c r="CZ83" s="228" t="s">
        <v>331</v>
      </c>
      <c r="DA83" s="317" t="s">
        <v>332</v>
      </c>
      <c r="DB83" s="326" t="s">
        <v>333</v>
      </c>
      <c r="DC83" s="317" t="s">
        <v>332</v>
      </c>
      <c r="DD83" s="326" t="s">
        <v>333</v>
      </c>
      <c r="DE83" s="317" t="s">
        <v>332</v>
      </c>
      <c r="DF83" s="326" t="s">
        <v>333</v>
      </c>
      <c r="DG83" s="320" t="s">
        <v>332</v>
      </c>
      <c r="DH83" s="329" t="s">
        <v>333</v>
      </c>
      <c r="DI83" s="323" t="s">
        <v>332</v>
      </c>
      <c r="DJ83" s="350" t="s">
        <v>333</v>
      </c>
      <c r="DK83" s="381">
        <v>42014</v>
      </c>
      <c r="DL83" s="228" t="s">
        <v>328</v>
      </c>
      <c r="DM83" s="228" t="s">
        <v>329</v>
      </c>
      <c r="DN83" s="228" t="s">
        <v>355</v>
      </c>
      <c r="DO83" s="230" t="s">
        <v>528</v>
      </c>
      <c r="DP83" s="96"/>
      <c r="DQ83" s="377" t="s">
        <v>14</v>
      </c>
      <c r="DR83" s="353" t="s">
        <v>15</v>
      </c>
      <c r="DS83" s="230" t="s">
        <v>542</v>
      </c>
      <c r="DT83" s="380" t="s">
        <v>12</v>
      </c>
      <c r="DU83" s="397" t="s">
        <v>543</v>
      </c>
      <c r="DV83" s="228" t="s">
        <v>328</v>
      </c>
      <c r="DW83" s="228" t="s">
        <v>329</v>
      </c>
      <c r="DX83" s="228" t="s">
        <v>331</v>
      </c>
      <c r="DY83" s="317" t="s">
        <v>332</v>
      </c>
      <c r="DZ83" s="326" t="s">
        <v>333</v>
      </c>
      <c r="EA83" s="317" t="s">
        <v>332</v>
      </c>
      <c r="EB83" s="326" t="s">
        <v>333</v>
      </c>
      <c r="EC83" s="317" t="s">
        <v>332</v>
      </c>
      <c r="ED83" s="326" t="s">
        <v>333</v>
      </c>
      <c r="EE83" s="320" t="s">
        <v>332</v>
      </c>
      <c r="EF83" s="329" t="s">
        <v>333</v>
      </c>
      <c r="EG83" s="323" t="s">
        <v>332</v>
      </c>
      <c r="EH83" s="350" t="s">
        <v>333</v>
      </c>
      <c r="EI83" s="381">
        <v>42014</v>
      </c>
      <c r="EJ83" s="228" t="s">
        <v>328</v>
      </c>
      <c r="EK83" s="228" t="s">
        <v>329</v>
      </c>
      <c r="EL83" s="228" t="s">
        <v>355</v>
      </c>
      <c r="EM83" s="230" t="s">
        <v>528</v>
      </c>
    </row>
    <row r="84" spans="1:143" ht="18.75" x14ac:dyDescent="0.3">
      <c r="A84" s="120" t="s">
        <v>137</v>
      </c>
      <c r="B84" s="106" t="s">
        <v>138</v>
      </c>
      <c r="C84" s="53">
        <v>0.87495555555555526</v>
      </c>
      <c r="D84" s="54">
        <v>2</v>
      </c>
      <c r="E84" s="170">
        <v>1.7499111111111105</v>
      </c>
      <c r="F84" s="63">
        <v>4</v>
      </c>
      <c r="G84" s="141">
        <v>27</v>
      </c>
      <c r="H84" s="141">
        <f t="shared" ref="H84:H112" si="82">+F84/G84</f>
        <v>0.14814814814814814</v>
      </c>
      <c r="I84" s="141"/>
      <c r="J84" s="141">
        <v>20</v>
      </c>
      <c r="K84" s="141"/>
      <c r="L84" s="141">
        <v>7</v>
      </c>
      <c r="M84" s="141">
        <v>2</v>
      </c>
      <c r="N84" s="141"/>
      <c r="O84" s="141">
        <v>1</v>
      </c>
      <c r="P84" s="141"/>
      <c r="Q84" s="141">
        <v>1</v>
      </c>
      <c r="R84" s="141"/>
      <c r="S84" s="141">
        <f t="shared" ref="S84:S93" si="83">+I84+J84+K84+L84+M84+N84+O84+P84+Q84+R84</f>
        <v>31</v>
      </c>
      <c r="T84" s="141">
        <f t="shared" ref="T84:T112" si="84">+(I84*0)+(K84*1)+(M84*2)+(O84*3)+(Q84*4)</f>
        <v>11</v>
      </c>
      <c r="U84" s="141">
        <f t="shared" ref="U84:U112" si="85">+(J84*0)+(L84*-1)+(N84*-2)+(P84*-3)+(R84*-4)</f>
        <v>-7</v>
      </c>
      <c r="V84" s="141">
        <f t="shared" ref="V84:V112" si="86">+U84+T84</f>
        <v>4</v>
      </c>
      <c r="W84" s="141">
        <f t="shared" ref="W84:W112" si="87">+T84/(-1*U84)</f>
        <v>1.5714285714285714</v>
      </c>
      <c r="X84" s="31"/>
      <c r="Y84" s="120" t="s">
        <v>137</v>
      </c>
      <c r="Z84" s="106" t="s">
        <v>138</v>
      </c>
      <c r="AA84" s="154">
        <v>0.87495555555555526</v>
      </c>
      <c r="AB84" s="121">
        <v>2</v>
      </c>
      <c r="AC84" s="169">
        <v>1.7499111111111105</v>
      </c>
      <c r="AD84" s="41">
        <v>4</v>
      </c>
      <c r="AE84" s="140">
        <v>27</v>
      </c>
      <c r="AF84" s="140">
        <f t="shared" ref="AF84:AF112" si="88">+AD84/AE84</f>
        <v>0.14814814814814814</v>
      </c>
      <c r="AG84" s="140"/>
      <c r="AH84" s="140">
        <v>20</v>
      </c>
      <c r="AI84" s="140"/>
      <c r="AJ84" s="140">
        <v>7</v>
      </c>
      <c r="AK84" s="140">
        <v>2</v>
      </c>
      <c r="AL84" s="140"/>
      <c r="AM84" s="140">
        <v>1</v>
      </c>
      <c r="AN84" s="140"/>
      <c r="AO84" s="140">
        <v>1</v>
      </c>
      <c r="AP84" s="140"/>
      <c r="AQ84" s="140">
        <f t="shared" ref="AQ84:AQ93" si="89">+AG84+AH84+AI84+AJ84+AK84+AL84+AM84+AN84+AO84+AP84</f>
        <v>31</v>
      </c>
      <c r="AR84" s="140">
        <f t="shared" ref="AR84:AR112" si="90">+(AG84*0)+(AI84*1)+(AK84*2)+(AM84*3)+(AO84*4)</f>
        <v>11</v>
      </c>
      <c r="AS84" s="140">
        <f t="shared" ref="AS84:AS112" si="91">+(AH84*0)+(AJ84*-1)+(AL84*-2)+(AN84*-3)+(AP84*-4)</f>
        <v>-7</v>
      </c>
      <c r="AT84" s="140">
        <f t="shared" ref="AT84:AT112" si="92">+AS84+AR84</f>
        <v>4</v>
      </c>
      <c r="AU84" s="8">
        <f t="shared" ref="AU84:AU112" si="93">+AR84/(-1*AS84)</f>
        <v>1.5714285714285714</v>
      </c>
      <c r="AW84" s="120" t="s">
        <v>137</v>
      </c>
      <c r="AX84" s="106" t="s">
        <v>138</v>
      </c>
      <c r="AY84" s="154">
        <v>0.87495555555555526</v>
      </c>
      <c r="AZ84" s="121">
        <v>2</v>
      </c>
      <c r="BA84" s="169">
        <v>1.7499111111111105</v>
      </c>
      <c r="BB84" s="41">
        <v>4</v>
      </c>
      <c r="BC84" s="140">
        <v>27</v>
      </c>
      <c r="BD84" s="8">
        <f t="shared" ref="BD84:BD112" si="94">+BB84/BC84</f>
        <v>0.14814814814814814</v>
      </c>
      <c r="BE84" s="140"/>
      <c r="BF84" s="140">
        <v>20</v>
      </c>
      <c r="BG84" s="140"/>
      <c r="BH84" s="140">
        <v>7</v>
      </c>
      <c r="BI84" s="140">
        <v>2</v>
      </c>
      <c r="BJ84" s="140"/>
      <c r="BK84" s="140">
        <v>1</v>
      </c>
      <c r="BL84" s="140"/>
      <c r="BM84" s="140">
        <v>1</v>
      </c>
      <c r="BN84" s="140"/>
      <c r="BO84" s="140">
        <f t="shared" ref="BO84:BO93" si="95">+BE84+BF84+BG84+BH84+BI84+BJ84+BK84+BL84+BM84+BN84</f>
        <v>31</v>
      </c>
      <c r="BP84" s="26">
        <f t="shared" si="78"/>
        <v>11</v>
      </c>
      <c r="BQ84" s="26">
        <f t="shared" si="79"/>
        <v>-7</v>
      </c>
      <c r="BR84" s="26">
        <f t="shared" si="80"/>
        <v>4</v>
      </c>
      <c r="BS84" s="245">
        <f t="shared" si="81"/>
        <v>1.5714285714285714</v>
      </c>
      <c r="BU84" s="120" t="s">
        <v>137</v>
      </c>
      <c r="BV84" s="106" t="s">
        <v>138</v>
      </c>
      <c r="BW84" s="53">
        <v>0.73209999999999908</v>
      </c>
      <c r="BX84" s="54">
        <v>2</v>
      </c>
      <c r="BY84" s="278">
        <v>1.4641999999999982</v>
      </c>
      <c r="BZ84" s="63">
        <v>7</v>
      </c>
      <c r="CA84" s="141">
        <v>33</v>
      </c>
      <c r="CB84" s="29">
        <f t="shared" ref="CB84:CB112" si="96">+BZ84/CA84</f>
        <v>0.21212121212121213</v>
      </c>
      <c r="CC84" s="141">
        <v>2</v>
      </c>
      <c r="CD84" s="141">
        <v>25</v>
      </c>
      <c r="CE84" s="141"/>
      <c r="CF84" s="141">
        <v>8</v>
      </c>
      <c r="CG84" s="141">
        <v>3</v>
      </c>
      <c r="CH84" s="141"/>
      <c r="CI84" s="141">
        <v>1</v>
      </c>
      <c r="CJ84" s="141"/>
      <c r="CK84" s="141">
        <v>1</v>
      </c>
      <c r="CL84" s="141"/>
      <c r="CM84" s="141">
        <f t="shared" ref="CM84:CM112" si="97">+CC84+CD84+CE84+CF84+CG84+CH84+CI84+CJ84+CK84+CL84</f>
        <v>40</v>
      </c>
      <c r="CN84" s="69">
        <f t="shared" si="68"/>
        <v>13</v>
      </c>
      <c r="CO84" s="69">
        <f t="shared" si="69"/>
        <v>-8</v>
      </c>
      <c r="CP84" s="69">
        <f t="shared" si="70"/>
        <v>5</v>
      </c>
      <c r="CQ84" s="260">
        <f t="shared" si="71"/>
        <v>1.625</v>
      </c>
      <c r="CS84" s="120" t="s">
        <v>137</v>
      </c>
      <c r="CT84" s="106" t="s">
        <v>138</v>
      </c>
      <c r="CU84" s="53">
        <v>0.95429999999999993</v>
      </c>
      <c r="CV84" s="54">
        <v>2</v>
      </c>
      <c r="CW84" s="304">
        <v>1.9085999999999999</v>
      </c>
      <c r="CX84" s="63">
        <v>8</v>
      </c>
      <c r="CY84" s="141">
        <v>34</v>
      </c>
      <c r="CZ84" s="29">
        <f t="shared" ref="CZ84:CZ112" si="98">+CX84/CY84</f>
        <v>0.23529411764705882</v>
      </c>
      <c r="DA84" s="141">
        <v>3</v>
      </c>
      <c r="DB84" s="141">
        <v>26</v>
      </c>
      <c r="DC84" s="141"/>
      <c r="DD84" s="141">
        <v>8</v>
      </c>
      <c r="DE84" s="141">
        <v>3</v>
      </c>
      <c r="DF84" s="141"/>
      <c r="DG84" s="141">
        <v>1</v>
      </c>
      <c r="DH84" s="141"/>
      <c r="DI84" s="141">
        <v>1</v>
      </c>
      <c r="DJ84" s="141"/>
      <c r="DK84" s="141">
        <f t="shared" ref="DK84:DK112" si="99">+DA84+DB84+DC84+DD84+DE84+DF84+DG84+DH84+DI84+DJ84</f>
        <v>42</v>
      </c>
      <c r="DL84" s="69">
        <f t="shared" si="73"/>
        <v>13</v>
      </c>
      <c r="DM84" s="69">
        <f t="shared" si="74"/>
        <v>-8</v>
      </c>
      <c r="DN84" s="69">
        <f t="shared" si="75"/>
        <v>5</v>
      </c>
      <c r="DO84" s="260">
        <f t="shared" si="76"/>
        <v>1.625</v>
      </c>
      <c r="DQ84" s="113" t="s">
        <v>137</v>
      </c>
      <c r="DR84" s="106" t="s">
        <v>138</v>
      </c>
      <c r="DS84" s="53">
        <v>0.95429999999999993</v>
      </c>
      <c r="DT84" s="54">
        <v>2</v>
      </c>
      <c r="DU84" s="238">
        <v>1.9085999999999999</v>
      </c>
      <c r="DV84" s="63">
        <v>8</v>
      </c>
      <c r="DW84" s="141">
        <v>34</v>
      </c>
      <c r="DX84" s="29">
        <f t="shared" ref="DX84:DX112" si="100">+DV84/DW84</f>
        <v>0.23529411764705882</v>
      </c>
      <c r="DY84" s="141">
        <v>3</v>
      </c>
      <c r="DZ84" s="141">
        <v>26</v>
      </c>
      <c r="EA84" s="141"/>
      <c r="EB84" s="141">
        <v>8</v>
      </c>
      <c r="EC84" s="141">
        <v>3</v>
      </c>
      <c r="ED84" s="141"/>
      <c r="EE84" s="141">
        <v>1</v>
      </c>
      <c r="EF84" s="141"/>
      <c r="EG84" s="141">
        <v>1</v>
      </c>
      <c r="EH84" s="141"/>
      <c r="EI84" s="141">
        <f t="shared" ref="EI84:EI112" si="101">+DY84+DZ84+EA84+EB84+EC84+ED84+EE84+EF84+EG84+EH84</f>
        <v>42</v>
      </c>
      <c r="EJ84" s="69">
        <f t="shared" si="63"/>
        <v>13</v>
      </c>
      <c r="EK84" s="69">
        <f t="shared" si="64"/>
        <v>-8</v>
      </c>
      <c r="EL84" s="69">
        <f t="shared" si="65"/>
        <v>5</v>
      </c>
      <c r="EM84" s="260">
        <f t="shared" si="66"/>
        <v>1.625</v>
      </c>
    </row>
    <row r="85" spans="1:143" ht="18.75" x14ac:dyDescent="0.3">
      <c r="A85" s="125" t="s">
        <v>139</v>
      </c>
      <c r="B85" s="106" t="s">
        <v>140</v>
      </c>
      <c r="C85" s="53">
        <v>0.66669999999999963</v>
      </c>
      <c r="D85" s="54">
        <v>4</v>
      </c>
      <c r="E85" s="170">
        <v>2.6667999999999985</v>
      </c>
      <c r="F85" s="63">
        <v>11</v>
      </c>
      <c r="G85" s="141">
        <v>6</v>
      </c>
      <c r="H85" s="141">
        <f t="shared" si="82"/>
        <v>1.8333333333333333</v>
      </c>
      <c r="I85" s="141">
        <v>4</v>
      </c>
      <c r="J85" s="141">
        <v>4</v>
      </c>
      <c r="K85" s="141">
        <v>6</v>
      </c>
      <c r="L85" s="141">
        <v>2</v>
      </c>
      <c r="M85" s="141">
        <v>1</v>
      </c>
      <c r="N85" s="141"/>
      <c r="O85" s="141"/>
      <c r="P85" s="141"/>
      <c r="Q85" s="141"/>
      <c r="R85" s="141"/>
      <c r="S85" s="141">
        <f t="shared" si="83"/>
        <v>17</v>
      </c>
      <c r="T85" s="141">
        <f t="shared" si="84"/>
        <v>8</v>
      </c>
      <c r="U85" s="141">
        <f t="shared" si="85"/>
        <v>-2</v>
      </c>
      <c r="V85" s="141">
        <f t="shared" si="86"/>
        <v>6</v>
      </c>
      <c r="W85" s="141">
        <f t="shared" si="87"/>
        <v>4</v>
      </c>
      <c r="X85" s="31"/>
      <c r="Y85" s="125" t="s">
        <v>139</v>
      </c>
      <c r="Z85" s="106" t="s">
        <v>140</v>
      </c>
      <c r="AA85" s="154">
        <v>0.66669999999999963</v>
      </c>
      <c r="AB85" s="121">
        <v>4</v>
      </c>
      <c r="AC85" s="169">
        <v>2.6667999999999985</v>
      </c>
      <c r="AD85" s="41">
        <v>11</v>
      </c>
      <c r="AE85" s="140">
        <v>6</v>
      </c>
      <c r="AF85" s="140">
        <f t="shared" si="88"/>
        <v>1.8333333333333333</v>
      </c>
      <c r="AG85" s="140">
        <v>4</v>
      </c>
      <c r="AH85" s="140">
        <v>4</v>
      </c>
      <c r="AI85" s="140">
        <v>6</v>
      </c>
      <c r="AJ85" s="140">
        <v>2</v>
      </c>
      <c r="AK85" s="140">
        <v>1</v>
      </c>
      <c r="AL85" s="140"/>
      <c r="AM85" s="140"/>
      <c r="AN85" s="140"/>
      <c r="AO85" s="140"/>
      <c r="AP85" s="140"/>
      <c r="AQ85" s="140">
        <f t="shared" si="89"/>
        <v>17</v>
      </c>
      <c r="AR85" s="140">
        <f t="shared" si="90"/>
        <v>8</v>
      </c>
      <c r="AS85" s="140">
        <f t="shared" si="91"/>
        <v>-2</v>
      </c>
      <c r="AT85" s="140">
        <f t="shared" si="92"/>
        <v>6</v>
      </c>
      <c r="AU85" s="8">
        <f t="shared" si="93"/>
        <v>4</v>
      </c>
      <c r="AW85" s="125" t="s">
        <v>139</v>
      </c>
      <c r="AX85" s="106" t="s">
        <v>140</v>
      </c>
      <c r="AY85" s="154">
        <v>0.66669999999999963</v>
      </c>
      <c r="AZ85" s="121">
        <v>4</v>
      </c>
      <c r="BA85" s="169">
        <v>2.6667999999999985</v>
      </c>
      <c r="BB85" s="41">
        <v>11</v>
      </c>
      <c r="BC85" s="140">
        <v>6</v>
      </c>
      <c r="BD85" s="8">
        <f t="shared" si="94"/>
        <v>1.8333333333333333</v>
      </c>
      <c r="BE85" s="140">
        <v>4</v>
      </c>
      <c r="BF85" s="140">
        <v>4</v>
      </c>
      <c r="BG85" s="140">
        <v>6</v>
      </c>
      <c r="BH85" s="140">
        <v>2</v>
      </c>
      <c r="BI85" s="140">
        <v>1</v>
      </c>
      <c r="BJ85" s="140"/>
      <c r="BK85" s="140"/>
      <c r="BL85" s="140"/>
      <c r="BM85" s="140"/>
      <c r="BN85" s="140"/>
      <c r="BO85" s="140">
        <f t="shared" si="95"/>
        <v>17</v>
      </c>
      <c r="BP85" s="26">
        <f t="shared" si="78"/>
        <v>8</v>
      </c>
      <c r="BQ85" s="26">
        <f t="shared" si="79"/>
        <v>-2</v>
      </c>
      <c r="BR85" s="26">
        <f t="shared" si="80"/>
        <v>6</v>
      </c>
      <c r="BS85" s="245">
        <f t="shared" si="81"/>
        <v>4</v>
      </c>
      <c r="BU85" s="125" t="s">
        <v>139</v>
      </c>
      <c r="BV85" s="106" t="s">
        <v>140</v>
      </c>
      <c r="BW85" s="89">
        <v>0.66669999999999963</v>
      </c>
      <c r="BX85" s="121">
        <v>4</v>
      </c>
      <c r="BY85" s="169">
        <v>2.6667999999999985</v>
      </c>
      <c r="BZ85" s="41">
        <v>11</v>
      </c>
      <c r="CA85" s="140">
        <v>6</v>
      </c>
      <c r="CB85" s="8">
        <f t="shared" si="96"/>
        <v>1.8333333333333333</v>
      </c>
      <c r="CC85" s="140">
        <v>4</v>
      </c>
      <c r="CD85" s="140">
        <v>4</v>
      </c>
      <c r="CE85" s="140">
        <v>6</v>
      </c>
      <c r="CF85" s="140">
        <v>2</v>
      </c>
      <c r="CG85" s="140">
        <v>1</v>
      </c>
      <c r="CH85" s="140"/>
      <c r="CI85" s="140"/>
      <c r="CJ85" s="140"/>
      <c r="CK85" s="140"/>
      <c r="CL85" s="140"/>
      <c r="CM85" s="140">
        <f t="shared" si="97"/>
        <v>17</v>
      </c>
      <c r="CN85" s="26">
        <f t="shared" si="68"/>
        <v>8</v>
      </c>
      <c r="CO85" s="26">
        <f t="shared" si="69"/>
        <v>-2</v>
      </c>
      <c r="CP85" s="26">
        <f t="shared" si="70"/>
        <v>6</v>
      </c>
      <c r="CQ85" s="245">
        <f t="shared" si="71"/>
        <v>4</v>
      </c>
      <c r="CS85" s="125" t="s">
        <v>139</v>
      </c>
      <c r="CT85" s="106" t="s">
        <v>140</v>
      </c>
      <c r="CU85" s="89">
        <v>0.66669999999999963</v>
      </c>
      <c r="CV85" s="121">
        <v>4</v>
      </c>
      <c r="CW85" s="303">
        <v>2.6667999999999985</v>
      </c>
      <c r="CX85" s="41">
        <v>11</v>
      </c>
      <c r="CY85" s="140">
        <v>6</v>
      </c>
      <c r="CZ85" s="8">
        <f t="shared" si="98"/>
        <v>1.8333333333333333</v>
      </c>
      <c r="DA85" s="140">
        <v>4</v>
      </c>
      <c r="DB85" s="140">
        <v>4</v>
      </c>
      <c r="DC85" s="140">
        <v>6</v>
      </c>
      <c r="DD85" s="140">
        <v>2</v>
      </c>
      <c r="DE85" s="140">
        <v>1</v>
      </c>
      <c r="DF85" s="140"/>
      <c r="DG85" s="140"/>
      <c r="DH85" s="140"/>
      <c r="DI85" s="140"/>
      <c r="DJ85" s="140"/>
      <c r="DK85" s="140">
        <f t="shared" si="99"/>
        <v>17</v>
      </c>
      <c r="DL85" s="26">
        <f t="shared" si="73"/>
        <v>8</v>
      </c>
      <c r="DM85" s="26">
        <f t="shared" si="74"/>
        <v>-2</v>
      </c>
      <c r="DN85" s="26">
        <f t="shared" si="75"/>
        <v>6</v>
      </c>
      <c r="DO85" s="245">
        <f t="shared" si="76"/>
        <v>4</v>
      </c>
      <c r="DQ85" s="43" t="s">
        <v>139</v>
      </c>
      <c r="DR85" s="106" t="s">
        <v>140</v>
      </c>
      <c r="DS85" s="154">
        <v>0.66669999999999963</v>
      </c>
      <c r="DT85" s="121">
        <v>4</v>
      </c>
      <c r="DU85" s="27">
        <v>2.6667999999999985</v>
      </c>
      <c r="DV85" s="41">
        <v>11</v>
      </c>
      <c r="DW85" s="140">
        <v>6</v>
      </c>
      <c r="DX85" s="8">
        <f t="shared" si="100"/>
        <v>1.8333333333333333</v>
      </c>
      <c r="DY85" s="140">
        <v>4</v>
      </c>
      <c r="DZ85" s="140">
        <v>4</v>
      </c>
      <c r="EA85" s="140">
        <v>6</v>
      </c>
      <c r="EB85" s="140">
        <v>2</v>
      </c>
      <c r="EC85" s="140">
        <v>1</v>
      </c>
      <c r="ED85" s="140"/>
      <c r="EE85" s="140"/>
      <c r="EF85" s="140"/>
      <c r="EG85" s="140"/>
      <c r="EH85" s="140"/>
      <c r="EI85" s="140">
        <f t="shared" si="101"/>
        <v>17</v>
      </c>
      <c r="EJ85" s="26">
        <f t="shared" si="63"/>
        <v>8</v>
      </c>
      <c r="EK85" s="26">
        <f t="shared" si="64"/>
        <v>-2</v>
      </c>
      <c r="EL85" s="26">
        <f t="shared" si="65"/>
        <v>6</v>
      </c>
      <c r="EM85" s="245">
        <f t="shared" si="66"/>
        <v>4</v>
      </c>
    </row>
    <row r="86" spans="1:143" ht="18.75" x14ac:dyDescent="0.3">
      <c r="A86" s="117" t="s">
        <v>392</v>
      </c>
      <c r="B86" s="106" t="s">
        <v>393</v>
      </c>
      <c r="C86" s="28">
        <v>0.19999999999999929</v>
      </c>
      <c r="D86" s="121">
        <v>2</v>
      </c>
      <c r="E86" s="169">
        <v>0.39999999999999858</v>
      </c>
      <c r="F86" s="41">
        <v>1</v>
      </c>
      <c r="G86" s="140">
        <v>4</v>
      </c>
      <c r="H86" s="140">
        <f t="shared" si="82"/>
        <v>0.25</v>
      </c>
      <c r="I86" s="140"/>
      <c r="J86" s="140">
        <v>4</v>
      </c>
      <c r="K86" s="140">
        <v>1</v>
      </c>
      <c r="L86" s="140"/>
      <c r="M86" s="140"/>
      <c r="N86" s="140"/>
      <c r="O86" s="140"/>
      <c r="P86" s="140"/>
      <c r="Q86" s="140"/>
      <c r="R86" s="140"/>
      <c r="S86" s="140">
        <f t="shared" si="83"/>
        <v>5</v>
      </c>
      <c r="T86" s="140">
        <f t="shared" si="84"/>
        <v>1</v>
      </c>
      <c r="U86" s="140">
        <f t="shared" si="85"/>
        <v>0</v>
      </c>
      <c r="V86" s="140">
        <f t="shared" si="86"/>
        <v>1</v>
      </c>
      <c r="W86" s="140" t="e">
        <f t="shared" si="87"/>
        <v>#DIV/0!</v>
      </c>
      <c r="X86" s="31"/>
      <c r="Y86" s="117" t="s">
        <v>392</v>
      </c>
      <c r="Z86" s="106" t="s">
        <v>393</v>
      </c>
      <c r="AA86" s="28">
        <v>0.19999999999999929</v>
      </c>
      <c r="AB86" s="121">
        <v>2</v>
      </c>
      <c r="AC86" s="169">
        <v>0.39999999999999858</v>
      </c>
      <c r="AD86" s="41">
        <v>1</v>
      </c>
      <c r="AE86" s="140">
        <v>4</v>
      </c>
      <c r="AF86" s="140">
        <f t="shared" si="88"/>
        <v>0.25</v>
      </c>
      <c r="AG86" s="140"/>
      <c r="AH86" s="140">
        <v>4</v>
      </c>
      <c r="AI86" s="140">
        <v>1</v>
      </c>
      <c r="AJ86" s="140"/>
      <c r="AK86" s="140"/>
      <c r="AL86" s="140"/>
      <c r="AM86" s="140"/>
      <c r="AN86" s="140"/>
      <c r="AO86" s="140"/>
      <c r="AP86" s="140"/>
      <c r="AQ86" s="140">
        <f t="shared" si="89"/>
        <v>5</v>
      </c>
      <c r="AR86" s="140">
        <f t="shared" si="90"/>
        <v>1</v>
      </c>
      <c r="AS86" s="140">
        <f t="shared" si="91"/>
        <v>0</v>
      </c>
      <c r="AT86" s="140">
        <f t="shared" si="92"/>
        <v>1</v>
      </c>
      <c r="AU86" s="140" t="e">
        <f t="shared" si="93"/>
        <v>#DIV/0!</v>
      </c>
      <c r="AW86" s="117" t="s">
        <v>392</v>
      </c>
      <c r="AX86" s="106" t="s">
        <v>393</v>
      </c>
      <c r="AY86" s="28">
        <v>0.19999999999999929</v>
      </c>
      <c r="AZ86" s="121">
        <v>2</v>
      </c>
      <c r="BA86" s="169">
        <v>0.39999999999999858</v>
      </c>
      <c r="BB86" s="41">
        <v>1</v>
      </c>
      <c r="BC86" s="140">
        <v>4</v>
      </c>
      <c r="BD86" s="8">
        <f t="shared" si="94"/>
        <v>0.25</v>
      </c>
      <c r="BE86" s="140"/>
      <c r="BF86" s="140">
        <v>4</v>
      </c>
      <c r="BG86" s="140">
        <v>1</v>
      </c>
      <c r="BH86" s="140"/>
      <c r="BI86" s="140"/>
      <c r="BJ86" s="140"/>
      <c r="BK86" s="140"/>
      <c r="BL86" s="140"/>
      <c r="BM86" s="140"/>
      <c r="BN86" s="140"/>
      <c r="BO86" s="140">
        <f t="shared" si="95"/>
        <v>5</v>
      </c>
      <c r="BP86" s="26">
        <f t="shared" si="78"/>
        <v>1</v>
      </c>
      <c r="BQ86" s="26">
        <f t="shared" si="79"/>
        <v>0</v>
      </c>
      <c r="BR86" s="26">
        <f t="shared" si="80"/>
        <v>1</v>
      </c>
      <c r="BS86" s="245" t="e">
        <f t="shared" si="81"/>
        <v>#DIV/0!</v>
      </c>
      <c r="BU86" s="117" t="s">
        <v>392</v>
      </c>
      <c r="BV86" s="106" t="s">
        <v>393</v>
      </c>
      <c r="BW86" s="280">
        <v>0</v>
      </c>
      <c r="BX86" s="54">
        <v>2</v>
      </c>
      <c r="BY86" s="278">
        <v>0</v>
      </c>
      <c r="BZ86" s="63">
        <v>5</v>
      </c>
      <c r="CA86" s="141">
        <v>5</v>
      </c>
      <c r="CB86" s="29">
        <f t="shared" si="96"/>
        <v>1</v>
      </c>
      <c r="CC86" s="141">
        <v>4</v>
      </c>
      <c r="CD86" s="141">
        <v>4</v>
      </c>
      <c r="CE86" s="141">
        <v>1</v>
      </c>
      <c r="CF86" s="141">
        <v>1</v>
      </c>
      <c r="CG86" s="141"/>
      <c r="CH86" s="141"/>
      <c r="CI86" s="141"/>
      <c r="CJ86" s="141"/>
      <c r="CK86" s="141"/>
      <c r="CL86" s="141"/>
      <c r="CM86" s="141">
        <f>+CC86+CD86+CE86+CF86+CG86+CH86+CI86+CJ86+CK86+CL86</f>
        <v>10</v>
      </c>
      <c r="CN86" s="69">
        <f t="shared" si="68"/>
        <v>1</v>
      </c>
      <c r="CO86" s="69">
        <f t="shared" si="69"/>
        <v>-1</v>
      </c>
      <c r="CP86" s="69">
        <f t="shared" si="70"/>
        <v>0</v>
      </c>
      <c r="CQ86" s="260">
        <f t="shared" si="71"/>
        <v>1</v>
      </c>
      <c r="CS86" s="117" t="s">
        <v>392</v>
      </c>
      <c r="CT86" s="106" t="s">
        <v>393</v>
      </c>
      <c r="CU86" s="154">
        <v>0</v>
      </c>
      <c r="CV86" s="121">
        <v>2</v>
      </c>
      <c r="CW86" s="303">
        <v>0</v>
      </c>
      <c r="CX86" s="41">
        <v>5</v>
      </c>
      <c r="CY86" s="140">
        <v>5</v>
      </c>
      <c r="CZ86" s="8">
        <f t="shared" si="98"/>
        <v>1</v>
      </c>
      <c r="DA86" s="140">
        <v>4</v>
      </c>
      <c r="DB86" s="140">
        <v>4</v>
      </c>
      <c r="DC86" s="140">
        <v>1</v>
      </c>
      <c r="DD86" s="140">
        <v>1</v>
      </c>
      <c r="DE86" s="140"/>
      <c r="DF86" s="140"/>
      <c r="DG86" s="140"/>
      <c r="DH86" s="140"/>
      <c r="DI86" s="140"/>
      <c r="DJ86" s="140"/>
      <c r="DK86" s="140">
        <f>+DA86+DB86+DC86+DD86+DE86+DF86+DG86+DH86+DI86+DJ86</f>
        <v>10</v>
      </c>
      <c r="DL86" s="26">
        <f t="shared" si="73"/>
        <v>1</v>
      </c>
      <c r="DM86" s="26">
        <f t="shared" si="74"/>
        <v>-1</v>
      </c>
      <c r="DN86" s="26">
        <f t="shared" si="75"/>
        <v>0</v>
      </c>
      <c r="DO86" s="245">
        <f t="shared" si="76"/>
        <v>1</v>
      </c>
      <c r="DQ86" s="120" t="s">
        <v>392</v>
      </c>
      <c r="DR86" s="106" t="s">
        <v>393</v>
      </c>
      <c r="DS86" s="55">
        <v>0.25</v>
      </c>
      <c r="DT86" s="54">
        <v>2</v>
      </c>
      <c r="DU86" s="238">
        <v>0.5</v>
      </c>
      <c r="DV86" s="63">
        <v>6</v>
      </c>
      <c r="DW86" s="141">
        <v>9</v>
      </c>
      <c r="DX86" s="29">
        <f t="shared" si="100"/>
        <v>0.66666666666666663</v>
      </c>
      <c r="DY86" s="141">
        <v>5</v>
      </c>
      <c r="DZ86" s="141">
        <v>6</v>
      </c>
      <c r="EA86" s="141">
        <v>1</v>
      </c>
      <c r="EB86" s="141">
        <v>3</v>
      </c>
      <c r="EC86" s="141"/>
      <c r="ED86" s="141"/>
      <c r="EE86" s="141"/>
      <c r="EF86" s="141"/>
      <c r="EG86" s="141"/>
      <c r="EH86" s="141"/>
      <c r="EI86" s="141">
        <f>+DY86+DZ86+EA86+EB86+EC86+ED86+EE86+EF86+EG86+EH86</f>
        <v>15</v>
      </c>
      <c r="EJ86" s="69">
        <f t="shared" si="63"/>
        <v>1</v>
      </c>
      <c r="EK86" s="69">
        <f t="shared" si="64"/>
        <v>-3</v>
      </c>
      <c r="EL86" s="69">
        <f t="shared" si="65"/>
        <v>-2</v>
      </c>
      <c r="EM86" s="260">
        <f t="shared" si="66"/>
        <v>0.33333333333333331</v>
      </c>
    </row>
    <row r="87" spans="1:143" ht="18.75" x14ac:dyDescent="0.3">
      <c r="A87" s="113" t="s">
        <v>141</v>
      </c>
      <c r="B87" s="106" t="s">
        <v>142</v>
      </c>
      <c r="C87" s="53">
        <v>0.24440000000000062</v>
      </c>
      <c r="D87" s="54">
        <v>3</v>
      </c>
      <c r="E87" s="170">
        <v>0.73320000000000185</v>
      </c>
      <c r="F87" s="63">
        <v>48</v>
      </c>
      <c r="G87" s="141">
        <v>64</v>
      </c>
      <c r="H87" s="141">
        <f t="shared" si="82"/>
        <v>0.75</v>
      </c>
      <c r="I87" s="141">
        <v>20</v>
      </c>
      <c r="J87" s="141">
        <v>32</v>
      </c>
      <c r="K87" s="141">
        <v>18</v>
      </c>
      <c r="L87" s="141">
        <v>15</v>
      </c>
      <c r="M87" s="141">
        <v>4</v>
      </c>
      <c r="N87" s="141">
        <v>9</v>
      </c>
      <c r="O87" s="141">
        <v>4</v>
      </c>
      <c r="P87" s="141">
        <v>3</v>
      </c>
      <c r="Q87" s="141"/>
      <c r="R87" s="141"/>
      <c r="S87" s="141">
        <f t="shared" si="83"/>
        <v>105</v>
      </c>
      <c r="T87" s="141">
        <f t="shared" si="84"/>
        <v>38</v>
      </c>
      <c r="U87" s="141">
        <f t="shared" si="85"/>
        <v>-42</v>
      </c>
      <c r="V87" s="141">
        <f t="shared" si="86"/>
        <v>-4</v>
      </c>
      <c r="W87" s="141">
        <f t="shared" si="87"/>
        <v>0.90476190476190477</v>
      </c>
      <c r="X87" s="31"/>
      <c r="Y87" s="113" t="s">
        <v>141</v>
      </c>
      <c r="Z87" s="106" t="s">
        <v>142</v>
      </c>
      <c r="AA87" s="53">
        <v>0.35555555555555252</v>
      </c>
      <c r="AB87" s="54">
        <v>3</v>
      </c>
      <c r="AC87" s="238">
        <v>1.0666666666666575</v>
      </c>
      <c r="AD87" s="63">
        <v>52</v>
      </c>
      <c r="AE87" s="141">
        <v>72</v>
      </c>
      <c r="AF87" s="141">
        <f t="shared" si="88"/>
        <v>0.72222222222222221</v>
      </c>
      <c r="AG87" s="141">
        <v>21</v>
      </c>
      <c r="AH87" s="141">
        <v>44</v>
      </c>
      <c r="AI87" s="141">
        <v>21</v>
      </c>
      <c r="AJ87" s="141">
        <v>15</v>
      </c>
      <c r="AK87" s="141">
        <v>6</v>
      </c>
      <c r="AL87" s="141">
        <v>10</v>
      </c>
      <c r="AM87" s="141">
        <v>4</v>
      </c>
      <c r="AN87" s="141">
        <v>3</v>
      </c>
      <c r="AO87" s="141"/>
      <c r="AP87" s="141"/>
      <c r="AQ87" s="141">
        <f t="shared" si="89"/>
        <v>124</v>
      </c>
      <c r="AR87" s="141">
        <f t="shared" si="90"/>
        <v>45</v>
      </c>
      <c r="AS87" s="141">
        <f t="shared" si="91"/>
        <v>-44</v>
      </c>
      <c r="AT87" s="141">
        <f t="shared" si="92"/>
        <v>1</v>
      </c>
      <c r="AU87" s="29">
        <f t="shared" si="93"/>
        <v>1.0227272727272727</v>
      </c>
      <c r="AW87" s="113" t="s">
        <v>141</v>
      </c>
      <c r="AX87" s="106" t="s">
        <v>142</v>
      </c>
      <c r="AY87" s="154">
        <v>0.35555555555555252</v>
      </c>
      <c r="AZ87" s="121">
        <v>3</v>
      </c>
      <c r="BA87" s="27">
        <v>1.0666666666666575</v>
      </c>
      <c r="BB87" s="41">
        <v>52</v>
      </c>
      <c r="BC87" s="140">
        <v>72</v>
      </c>
      <c r="BD87" s="8">
        <f t="shared" si="94"/>
        <v>0.72222222222222221</v>
      </c>
      <c r="BE87" s="140">
        <v>21</v>
      </c>
      <c r="BF87" s="140">
        <v>44</v>
      </c>
      <c r="BG87" s="140">
        <v>21</v>
      </c>
      <c r="BH87" s="140">
        <v>15</v>
      </c>
      <c r="BI87" s="140">
        <v>6</v>
      </c>
      <c r="BJ87" s="140">
        <v>10</v>
      </c>
      <c r="BK87" s="140">
        <v>4</v>
      </c>
      <c r="BL87" s="140">
        <v>3</v>
      </c>
      <c r="BM87" s="140"/>
      <c r="BN87" s="140"/>
      <c r="BO87" s="140">
        <f t="shared" si="95"/>
        <v>124</v>
      </c>
      <c r="BP87" s="26">
        <f t="shared" si="78"/>
        <v>45</v>
      </c>
      <c r="BQ87" s="26">
        <f t="shared" si="79"/>
        <v>-44</v>
      </c>
      <c r="BR87" s="26">
        <f t="shared" si="80"/>
        <v>1</v>
      </c>
      <c r="BS87" s="245">
        <f t="shared" si="81"/>
        <v>1.0227272727272727</v>
      </c>
      <c r="BU87" s="113" t="s">
        <v>141</v>
      </c>
      <c r="BV87" s="106" t="s">
        <v>142</v>
      </c>
      <c r="BW87" s="154">
        <v>0.35555555555555252</v>
      </c>
      <c r="BX87" s="121">
        <v>3</v>
      </c>
      <c r="BY87" s="27">
        <v>1.0666666666666575</v>
      </c>
      <c r="BZ87" s="41">
        <v>52</v>
      </c>
      <c r="CA87" s="140">
        <v>72</v>
      </c>
      <c r="CB87" s="8">
        <f t="shared" si="96"/>
        <v>0.72222222222222221</v>
      </c>
      <c r="CC87" s="140">
        <v>21</v>
      </c>
      <c r="CD87" s="140">
        <v>44</v>
      </c>
      <c r="CE87" s="140">
        <v>21</v>
      </c>
      <c r="CF87" s="140">
        <v>15</v>
      </c>
      <c r="CG87" s="140">
        <v>6</v>
      </c>
      <c r="CH87" s="140">
        <v>10</v>
      </c>
      <c r="CI87" s="140">
        <v>4</v>
      </c>
      <c r="CJ87" s="140">
        <v>3</v>
      </c>
      <c r="CK87" s="140"/>
      <c r="CL87" s="140"/>
      <c r="CM87" s="140">
        <f t="shared" si="97"/>
        <v>124</v>
      </c>
      <c r="CN87" s="26">
        <f t="shared" si="68"/>
        <v>45</v>
      </c>
      <c r="CO87" s="26">
        <f t="shared" si="69"/>
        <v>-44</v>
      </c>
      <c r="CP87" s="26">
        <f t="shared" si="70"/>
        <v>1</v>
      </c>
      <c r="CQ87" s="245">
        <f t="shared" si="71"/>
        <v>1.0227272727272727</v>
      </c>
      <c r="CS87" s="113" t="s">
        <v>141</v>
      </c>
      <c r="CT87" s="106" t="s">
        <v>142</v>
      </c>
      <c r="CU87" s="89">
        <v>0.35555555555555252</v>
      </c>
      <c r="CV87" s="121">
        <v>3</v>
      </c>
      <c r="CW87" s="303">
        <v>1.0666666666666575</v>
      </c>
      <c r="CX87" s="41">
        <v>52</v>
      </c>
      <c r="CY87" s="140">
        <v>72</v>
      </c>
      <c r="CZ87" s="8">
        <f t="shared" si="98"/>
        <v>0.72222222222222221</v>
      </c>
      <c r="DA87" s="140">
        <v>21</v>
      </c>
      <c r="DB87" s="140">
        <v>44</v>
      </c>
      <c r="DC87" s="140">
        <v>21</v>
      </c>
      <c r="DD87" s="140">
        <v>15</v>
      </c>
      <c r="DE87" s="140">
        <v>6</v>
      </c>
      <c r="DF87" s="140">
        <v>10</v>
      </c>
      <c r="DG87" s="140">
        <v>4</v>
      </c>
      <c r="DH87" s="140">
        <v>3</v>
      </c>
      <c r="DI87" s="140"/>
      <c r="DJ87" s="140"/>
      <c r="DK87" s="140">
        <f t="shared" si="99"/>
        <v>124</v>
      </c>
      <c r="DL87" s="26">
        <f t="shared" si="73"/>
        <v>45</v>
      </c>
      <c r="DM87" s="26">
        <f t="shared" si="74"/>
        <v>-44</v>
      </c>
      <c r="DN87" s="26">
        <f t="shared" si="75"/>
        <v>1</v>
      </c>
      <c r="DO87" s="245">
        <f t="shared" si="76"/>
        <v>1.0227272727272727</v>
      </c>
      <c r="DQ87" s="110" t="s">
        <v>141</v>
      </c>
      <c r="DR87" s="106" t="s">
        <v>142</v>
      </c>
      <c r="DS87" s="154">
        <v>0.35555555555555252</v>
      </c>
      <c r="DT87" s="121">
        <v>3</v>
      </c>
      <c r="DU87" s="27">
        <v>1.0666666666666575</v>
      </c>
      <c r="DV87" s="41">
        <v>52</v>
      </c>
      <c r="DW87" s="140">
        <v>72</v>
      </c>
      <c r="DX87" s="8">
        <f t="shared" si="100"/>
        <v>0.72222222222222221</v>
      </c>
      <c r="DY87" s="140">
        <v>21</v>
      </c>
      <c r="DZ87" s="140">
        <v>44</v>
      </c>
      <c r="EA87" s="140">
        <v>21</v>
      </c>
      <c r="EB87" s="140">
        <v>15</v>
      </c>
      <c r="EC87" s="140">
        <v>6</v>
      </c>
      <c r="ED87" s="140">
        <v>10</v>
      </c>
      <c r="EE87" s="140">
        <v>4</v>
      </c>
      <c r="EF87" s="140">
        <v>3</v>
      </c>
      <c r="EG87" s="140"/>
      <c r="EH87" s="140"/>
      <c r="EI87" s="140">
        <f t="shared" si="101"/>
        <v>124</v>
      </c>
      <c r="EJ87" s="26">
        <f t="shared" si="63"/>
        <v>45</v>
      </c>
      <c r="EK87" s="26">
        <f t="shared" si="64"/>
        <v>-44</v>
      </c>
      <c r="EL87" s="26">
        <f t="shared" si="65"/>
        <v>1</v>
      </c>
      <c r="EM87" s="245">
        <f t="shared" si="66"/>
        <v>1.0227272727272727</v>
      </c>
    </row>
    <row r="88" spans="1:143" ht="18.75" x14ac:dyDescent="0.3">
      <c r="A88" s="112" t="s">
        <v>365</v>
      </c>
      <c r="B88" s="106" t="s">
        <v>366</v>
      </c>
      <c r="C88" s="154">
        <v>1.25</v>
      </c>
      <c r="D88" s="121">
        <v>3</v>
      </c>
      <c r="E88" s="169">
        <v>3.75</v>
      </c>
      <c r="F88" s="41">
        <v>7</v>
      </c>
      <c r="G88" s="140">
        <v>7</v>
      </c>
      <c r="H88" s="140">
        <f t="shared" si="82"/>
        <v>1</v>
      </c>
      <c r="I88" s="140">
        <v>1</v>
      </c>
      <c r="J88" s="140">
        <v>7</v>
      </c>
      <c r="K88" s="140">
        <v>1</v>
      </c>
      <c r="L88" s="140"/>
      <c r="M88" s="140">
        <v>4</v>
      </c>
      <c r="N88" s="140"/>
      <c r="O88" s="140"/>
      <c r="P88" s="140"/>
      <c r="Q88" s="140">
        <v>1</v>
      </c>
      <c r="R88" s="140"/>
      <c r="S88" s="140">
        <f t="shared" si="83"/>
        <v>14</v>
      </c>
      <c r="T88" s="140">
        <f t="shared" si="84"/>
        <v>13</v>
      </c>
      <c r="U88" s="140">
        <f t="shared" si="85"/>
        <v>0</v>
      </c>
      <c r="V88" s="140">
        <f t="shared" si="86"/>
        <v>13</v>
      </c>
      <c r="W88" s="140" t="e">
        <f t="shared" si="87"/>
        <v>#DIV/0!</v>
      </c>
      <c r="X88" s="31"/>
      <c r="Y88" s="112" t="s">
        <v>365</v>
      </c>
      <c r="Z88" s="106" t="s">
        <v>366</v>
      </c>
      <c r="AA88" s="154">
        <v>1.25</v>
      </c>
      <c r="AB88" s="121">
        <v>3</v>
      </c>
      <c r="AC88" s="169">
        <v>3.75</v>
      </c>
      <c r="AD88" s="41">
        <v>7</v>
      </c>
      <c r="AE88" s="140">
        <v>7</v>
      </c>
      <c r="AF88" s="140">
        <f t="shared" si="88"/>
        <v>1</v>
      </c>
      <c r="AG88" s="140">
        <v>1</v>
      </c>
      <c r="AH88" s="140">
        <v>7</v>
      </c>
      <c r="AI88" s="140">
        <v>1</v>
      </c>
      <c r="AJ88" s="140"/>
      <c r="AK88" s="140">
        <v>4</v>
      </c>
      <c r="AL88" s="140"/>
      <c r="AM88" s="140"/>
      <c r="AN88" s="140"/>
      <c r="AO88" s="140">
        <v>1</v>
      </c>
      <c r="AP88" s="140"/>
      <c r="AQ88" s="140">
        <f t="shared" si="89"/>
        <v>14</v>
      </c>
      <c r="AR88" s="140">
        <f t="shared" si="90"/>
        <v>13</v>
      </c>
      <c r="AS88" s="140">
        <f t="shared" si="91"/>
        <v>0</v>
      </c>
      <c r="AT88" s="140">
        <f t="shared" si="92"/>
        <v>13</v>
      </c>
      <c r="AU88" s="140" t="e">
        <f t="shared" si="93"/>
        <v>#DIV/0!</v>
      </c>
      <c r="AW88" s="112" t="s">
        <v>365</v>
      </c>
      <c r="AX88" s="106" t="s">
        <v>366</v>
      </c>
      <c r="AY88" s="154">
        <v>1.25</v>
      </c>
      <c r="AZ88" s="121">
        <v>3</v>
      </c>
      <c r="BA88" s="169">
        <v>3.75</v>
      </c>
      <c r="BB88" s="41">
        <v>7</v>
      </c>
      <c r="BC88" s="140">
        <v>7</v>
      </c>
      <c r="BD88" s="8">
        <f t="shared" si="94"/>
        <v>1</v>
      </c>
      <c r="BE88" s="140">
        <v>1</v>
      </c>
      <c r="BF88" s="140">
        <v>7</v>
      </c>
      <c r="BG88" s="140">
        <v>1</v>
      </c>
      <c r="BH88" s="140"/>
      <c r="BI88" s="140">
        <v>4</v>
      </c>
      <c r="BJ88" s="140"/>
      <c r="BK88" s="140"/>
      <c r="BL88" s="140"/>
      <c r="BM88" s="140">
        <v>1</v>
      </c>
      <c r="BN88" s="140"/>
      <c r="BO88" s="140">
        <f t="shared" si="95"/>
        <v>14</v>
      </c>
      <c r="BP88" s="26">
        <f t="shared" si="78"/>
        <v>13</v>
      </c>
      <c r="BQ88" s="26">
        <f t="shared" si="79"/>
        <v>0</v>
      </c>
      <c r="BR88" s="26">
        <f t="shared" si="80"/>
        <v>13</v>
      </c>
      <c r="BS88" s="245" t="e">
        <f t="shared" si="81"/>
        <v>#DIV/0!</v>
      </c>
      <c r="BU88" s="112" t="s">
        <v>365</v>
      </c>
      <c r="BV88" s="106" t="s">
        <v>366</v>
      </c>
      <c r="BW88" s="89">
        <v>1.25</v>
      </c>
      <c r="BX88" s="121">
        <v>3</v>
      </c>
      <c r="BY88" s="169">
        <v>3.75</v>
      </c>
      <c r="BZ88" s="41">
        <v>7</v>
      </c>
      <c r="CA88" s="140">
        <v>7</v>
      </c>
      <c r="CB88" s="8">
        <f t="shared" si="96"/>
        <v>1</v>
      </c>
      <c r="CC88" s="140">
        <v>1</v>
      </c>
      <c r="CD88" s="140">
        <v>7</v>
      </c>
      <c r="CE88" s="140">
        <v>1</v>
      </c>
      <c r="CF88" s="140"/>
      <c r="CG88" s="140">
        <v>4</v>
      </c>
      <c r="CH88" s="140"/>
      <c r="CI88" s="140"/>
      <c r="CJ88" s="140"/>
      <c r="CK88" s="140">
        <v>1</v>
      </c>
      <c r="CL88" s="140"/>
      <c r="CM88" s="140">
        <f>+CC88+CD88+CE88+CF88+CG88+CH88+CI88+CJ88+CK88+CL88</f>
        <v>14</v>
      </c>
      <c r="CN88" s="26">
        <f t="shared" si="68"/>
        <v>13</v>
      </c>
      <c r="CO88" s="26">
        <f t="shared" si="69"/>
        <v>0</v>
      </c>
      <c r="CP88" s="26">
        <f t="shared" si="70"/>
        <v>13</v>
      </c>
      <c r="CQ88" s="245" t="e">
        <f t="shared" si="71"/>
        <v>#DIV/0!</v>
      </c>
      <c r="CS88" s="112" t="s">
        <v>365</v>
      </c>
      <c r="CT88" s="106" t="s">
        <v>366</v>
      </c>
      <c r="CU88" s="89">
        <v>1.25</v>
      </c>
      <c r="CV88" s="121">
        <v>3</v>
      </c>
      <c r="CW88" s="303">
        <v>3.75</v>
      </c>
      <c r="CX88" s="41">
        <v>7</v>
      </c>
      <c r="CY88" s="140">
        <v>7</v>
      </c>
      <c r="CZ88" s="8">
        <f t="shared" si="98"/>
        <v>1</v>
      </c>
      <c r="DA88" s="140">
        <v>1</v>
      </c>
      <c r="DB88" s="140">
        <v>7</v>
      </c>
      <c r="DC88" s="140">
        <v>1</v>
      </c>
      <c r="DD88" s="140"/>
      <c r="DE88" s="140">
        <v>4</v>
      </c>
      <c r="DF88" s="140"/>
      <c r="DG88" s="140"/>
      <c r="DH88" s="140"/>
      <c r="DI88" s="140">
        <v>1</v>
      </c>
      <c r="DJ88" s="140"/>
      <c r="DK88" s="140">
        <f>+DA88+DB88+DC88+DD88+DE88+DF88+DG88+DH88+DI88+DJ88</f>
        <v>14</v>
      </c>
      <c r="DL88" s="26">
        <f t="shared" si="73"/>
        <v>13</v>
      </c>
      <c r="DM88" s="26">
        <f t="shared" si="74"/>
        <v>0</v>
      </c>
      <c r="DN88" s="26">
        <f t="shared" si="75"/>
        <v>13</v>
      </c>
      <c r="DO88" s="245" t="e">
        <f t="shared" si="76"/>
        <v>#DIV/0!</v>
      </c>
      <c r="DQ88" s="120" t="s">
        <v>365</v>
      </c>
      <c r="DR88" s="106" t="s">
        <v>366</v>
      </c>
      <c r="DS88" s="154">
        <v>1.25</v>
      </c>
      <c r="DT88" s="121">
        <v>3</v>
      </c>
      <c r="DU88" s="27">
        <v>3.75</v>
      </c>
      <c r="DV88" s="41">
        <v>7</v>
      </c>
      <c r="DW88" s="140">
        <v>7</v>
      </c>
      <c r="DX88" s="8">
        <f t="shared" si="100"/>
        <v>1</v>
      </c>
      <c r="DY88" s="140">
        <v>1</v>
      </c>
      <c r="DZ88" s="140">
        <v>7</v>
      </c>
      <c r="EA88" s="140">
        <v>1</v>
      </c>
      <c r="EB88" s="140"/>
      <c r="EC88" s="140">
        <v>4</v>
      </c>
      <c r="ED88" s="140"/>
      <c r="EE88" s="140"/>
      <c r="EF88" s="140"/>
      <c r="EG88" s="140">
        <v>1</v>
      </c>
      <c r="EH88" s="140"/>
      <c r="EI88" s="140">
        <f>+DY88+DZ88+EA88+EB88+EC88+ED88+EE88+EF88+EG88+EH88</f>
        <v>14</v>
      </c>
      <c r="EJ88" s="26">
        <f t="shared" si="63"/>
        <v>13</v>
      </c>
      <c r="EK88" s="26">
        <f t="shared" si="64"/>
        <v>0</v>
      </c>
      <c r="EL88" s="26">
        <f t="shared" si="65"/>
        <v>13</v>
      </c>
      <c r="EM88" s="245" t="e">
        <f t="shared" si="66"/>
        <v>#DIV/0!</v>
      </c>
    </row>
    <row r="89" spans="1:143" ht="18.75" x14ac:dyDescent="0.3">
      <c r="A89" s="112" t="s">
        <v>143</v>
      </c>
      <c r="B89" s="106" t="s">
        <v>144</v>
      </c>
      <c r="C89" s="154">
        <v>-0.22222222222222232</v>
      </c>
      <c r="D89" s="121">
        <v>4</v>
      </c>
      <c r="E89" s="169">
        <v>-0.88888888888888928</v>
      </c>
      <c r="F89" s="41">
        <v>33</v>
      </c>
      <c r="G89" s="140">
        <v>18</v>
      </c>
      <c r="H89" s="140">
        <f t="shared" si="82"/>
        <v>1.8333333333333333</v>
      </c>
      <c r="I89" s="140">
        <v>24</v>
      </c>
      <c r="J89" s="140">
        <v>10</v>
      </c>
      <c r="K89" s="140">
        <v>7</v>
      </c>
      <c r="L89" s="140">
        <v>4</v>
      </c>
      <c r="M89" s="140">
        <v>2</v>
      </c>
      <c r="N89" s="140">
        <v>2</v>
      </c>
      <c r="O89" s="140"/>
      <c r="P89" s="140">
        <v>2</v>
      </c>
      <c r="Q89" s="140"/>
      <c r="R89" s="140"/>
      <c r="S89" s="140">
        <f t="shared" si="83"/>
        <v>51</v>
      </c>
      <c r="T89" s="140">
        <f t="shared" si="84"/>
        <v>11</v>
      </c>
      <c r="U89" s="140">
        <f t="shared" si="85"/>
        <v>-14</v>
      </c>
      <c r="V89" s="140">
        <f t="shared" si="86"/>
        <v>-3</v>
      </c>
      <c r="W89" s="140">
        <f t="shared" si="87"/>
        <v>0.7857142857142857</v>
      </c>
      <c r="X89" s="31"/>
      <c r="Y89" s="112" t="s">
        <v>143</v>
      </c>
      <c r="Z89" s="106" t="s">
        <v>144</v>
      </c>
      <c r="AA89" s="154">
        <v>-0.22222222222222232</v>
      </c>
      <c r="AB89" s="121">
        <v>4</v>
      </c>
      <c r="AC89" s="169">
        <v>-0.88888888888888928</v>
      </c>
      <c r="AD89" s="41">
        <v>33</v>
      </c>
      <c r="AE89" s="140">
        <v>18</v>
      </c>
      <c r="AF89" s="140">
        <f t="shared" si="88"/>
        <v>1.8333333333333333</v>
      </c>
      <c r="AG89" s="140">
        <v>24</v>
      </c>
      <c r="AH89" s="140">
        <v>10</v>
      </c>
      <c r="AI89" s="140">
        <v>7</v>
      </c>
      <c r="AJ89" s="140">
        <v>4</v>
      </c>
      <c r="AK89" s="140">
        <v>2</v>
      </c>
      <c r="AL89" s="140">
        <v>2</v>
      </c>
      <c r="AM89" s="140"/>
      <c r="AN89" s="140">
        <v>2</v>
      </c>
      <c r="AO89" s="140"/>
      <c r="AP89" s="140"/>
      <c r="AQ89" s="140">
        <f t="shared" si="89"/>
        <v>51</v>
      </c>
      <c r="AR89" s="140">
        <f t="shared" si="90"/>
        <v>11</v>
      </c>
      <c r="AS89" s="140">
        <f t="shared" si="91"/>
        <v>-14</v>
      </c>
      <c r="AT89" s="140">
        <f t="shared" si="92"/>
        <v>-3</v>
      </c>
      <c r="AU89" s="8">
        <f t="shared" si="93"/>
        <v>0.7857142857142857</v>
      </c>
      <c r="AW89" s="112" t="s">
        <v>143</v>
      </c>
      <c r="AX89" s="106" t="s">
        <v>144</v>
      </c>
      <c r="AY89" s="154">
        <v>-0.22222222222222232</v>
      </c>
      <c r="AZ89" s="121">
        <v>4</v>
      </c>
      <c r="BA89" s="169">
        <v>-0.88888888888888928</v>
      </c>
      <c r="BB89" s="41">
        <v>33</v>
      </c>
      <c r="BC89" s="140">
        <v>18</v>
      </c>
      <c r="BD89" s="8">
        <f t="shared" si="94"/>
        <v>1.8333333333333333</v>
      </c>
      <c r="BE89" s="140">
        <v>24</v>
      </c>
      <c r="BF89" s="140">
        <v>10</v>
      </c>
      <c r="BG89" s="140">
        <v>7</v>
      </c>
      <c r="BH89" s="140">
        <v>4</v>
      </c>
      <c r="BI89" s="140">
        <v>2</v>
      </c>
      <c r="BJ89" s="140">
        <v>2</v>
      </c>
      <c r="BK89" s="140"/>
      <c r="BL89" s="140">
        <v>2</v>
      </c>
      <c r="BM89" s="140"/>
      <c r="BN89" s="140"/>
      <c r="BO89" s="140">
        <f t="shared" si="95"/>
        <v>51</v>
      </c>
      <c r="BP89" s="26">
        <f t="shared" si="78"/>
        <v>11</v>
      </c>
      <c r="BQ89" s="26">
        <f t="shared" si="79"/>
        <v>-14</v>
      </c>
      <c r="BR89" s="26">
        <f t="shared" si="80"/>
        <v>-3</v>
      </c>
      <c r="BS89" s="245">
        <f t="shared" si="81"/>
        <v>0.7857142857142857</v>
      </c>
      <c r="BU89" s="112" t="s">
        <v>143</v>
      </c>
      <c r="BV89" s="106" t="s">
        <v>144</v>
      </c>
      <c r="BW89" s="154">
        <v>-0.22222222222222232</v>
      </c>
      <c r="BX89" s="121">
        <v>4</v>
      </c>
      <c r="BY89" s="169">
        <v>-0.88888888888888928</v>
      </c>
      <c r="BZ89" s="41">
        <v>33</v>
      </c>
      <c r="CA89" s="140">
        <v>18</v>
      </c>
      <c r="CB89" s="8">
        <f t="shared" si="96"/>
        <v>1.8333333333333333</v>
      </c>
      <c r="CC89" s="140">
        <v>24</v>
      </c>
      <c r="CD89" s="140">
        <v>10</v>
      </c>
      <c r="CE89" s="140">
        <v>7</v>
      </c>
      <c r="CF89" s="140">
        <v>4</v>
      </c>
      <c r="CG89" s="140">
        <v>2</v>
      </c>
      <c r="CH89" s="140">
        <v>2</v>
      </c>
      <c r="CI89" s="140"/>
      <c r="CJ89" s="140">
        <v>2</v>
      </c>
      <c r="CK89" s="140"/>
      <c r="CL89" s="140"/>
      <c r="CM89" s="140">
        <f t="shared" si="97"/>
        <v>51</v>
      </c>
      <c r="CN89" s="26">
        <f t="shared" si="68"/>
        <v>11</v>
      </c>
      <c r="CO89" s="26">
        <f t="shared" si="69"/>
        <v>-14</v>
      </c>
      <c r="CP89" s="26">
        <f t="shared" si="70"/>
        <v>-3</v>
      </c>
      <c r="CQ89" s="245">
        <f t="shared" si="71"/>
        <v>0.7857142857142857</v>
      </c>
      <c r="CS89" s="112" t="s">
        <v>143</v>
      </c>
      <c r="CT89" s="106" t="s">
        <v>144</v>
      </c>
      <c r="CU89" s="154">
        <v>-0.22222222222222232</v>
      </c>
      <c r="CV89" s="121">
        <v>4</v>
      </c>
      <c r="CW89" s="303">
        <v>-0.88888888888888928</v>
      </c>
      <c r="CX89" s="41">
        <v>33</v>
      </c>
      <c r="CY89" s="140">
        <v>18</v>
      </c>
      <c r="CZ89" s="8">
        <f t="shared" si="98"/>
        <v>1.8333333333333333</v>
      </c>
      <c r="DA89" s="140">
        <v>24</v>
      </c>
      <c r="DB89" s="140">
        <v>10</v>
      </c>
      <c r="DC89" s="140">
        <v>7</v>
      </c>
      <c r="DD89" s="140">
        <v>4</v>
      </c>
      <c r="DE89" s="140">
        <v>2</v>
      </c>
      <c r="DF89" s="140">
        <v>2</v>
      </c>
      <c r="DG89" s="140"/>
      <c r="DH89" s="140">
        <v>2</v>
      </c>
      <c r="DI89" s="140"/>
      <c r="DJ89" s="140"/>
      <c r="DK89" s="140">
        <f t="shared" si="99"/>
        <v>51</v>
      </c>
      <c r="DL89" s="26">
        <f t="shared" si="73"/>
        <v>11</v>
      </c>
      <c r="DM89" s="26">
        <f t="shared" si="74"/>
        <v>-14</v>
      </c>
      <c r="DN89" s="26">
        <f t="shared" si="75"/>
        <v>-3</v>
      </c>
      <c r="DO89" s="245">
        <f t="shared" si="76"/>
        <v>0.7857142857142857</v>
      </c>
      <c r="DQ89" s="120" t="s">
        <v>143</v>
      </c>
      <c r="DR89" s="106" t="s">
        <v>144</v>
      </c>
      <c r="DS89" s="154">
        <v>-0.22222222222222232</v>
      </c>
      <c r="DT89" s="121">
        <v>4</v>
      </c>
      <c r="DU89" s="27">
        <v>-0.88888888888888928</v>
      </c>
      <c r="DV89" s="41">
        <v>33</v>
      </c>
      <c r="DW89" s="140">
        <v>18</v>
      </c>
      <c r="DX89" s="8">
        <f t="shared" si="100"/>
        <v>1.8333333333333333</v>
      </c>
      <c r="DY89" s="140">
        <v>24</v>
      </c>
      <c r="DZ89" s="140">
        <v>10</v>
      </c>
      <c r="EA89" s="140">
        <v>7</v>
      </c>
      <c r="EB89" s="140">
        <v>4</v>
      </c>
      <c r="EC89" s="140">
        <v>2</v>
      </c>
      <c r="ED89" s="140">
        <v>2</v>
      </c>
      <c r="EE89" s="140"/>
      <c r="EF89" s="140">
        <v>2</v>
      </c>
      <c r="EG89" s="140"/>
      <c r="EH89" s="140"/>
      <c r="EI89" s="140">
        <f t="shared" si="101"/>
        <v>51</v>
      </c>
      <c r="EJ89" s="26">
        <f t="shared" si="63"/>
        <v>11</v>
      </c>
      <c r="EK89" s="26">
        <f t="shared" si="64"/>
        <v>-14</v>
      </c>
      <c r="EL89" s="26">
        <f t="shared" si="65"/>
        <v>-3</v>
      </c>
      <c r="EM89" s="245">
        <f t="shared" si="66"/>
        <v>0.7857142857142857</v>
      </c>
    </row>
    <row r="90" spans="1:143" ht="18.75" x14ac:dyDescent="0.3">
      <c r="A90" s="117" t="s">
        <v>432</v>
      </c>
      <c r="B90" s="111" t="s">
        <v>433</v>
      </c>
      <c r="C90" s="154">
        <v>0</v>
      </c>
      <c r="D90" s="121">
        <v>1</v>
      </c>
      <c r="E90" s="169">
        <v>0</v>
      </c>
      <c r="F90" s="41">
        <v>2</v>
      </c>
      <c r="G90" s="140">
        <v>8</v>
      </c>
      <c r="H90" s="140">
        <f t="shared" si="82"/>
        <v>0.25</v>
      </c>
      <c r="I90" s="140"/>
      <c r="J90" s="140">
        <v>5</v>
      </c>
      <c r="K90" s="140">
        <v>1</v>
      </c>
      <c r="L90" s="140">
        <v>3</v>
      </c>
      <c r="M90" s="140"/>
      <c r="N90" s="140"/>
      <c r="O90" s="140">
        <v>1</v>
      </c>
      <c r="P90" s="140"/>
      <c r="Q90" s="140"/>
      <c r="R90" s="140"/>
      <c r="S90" s="140">
        <f t="shared" si="83"/>
        <v>10</v>
      </c>
      <c r="T90" s="140">
        <f t="shared" si="84"/>
        <v>4</v>
      </c>
      <c r="U90" s="140">
        <f t="shared" si="85"/>
        <v>-3</v>
      </c>
      <c r="V90" s="140">
        <f t="shared" si="86"/>
        <v>1</v>
      </c>
      <c r="W90" s="140">
        <f t="shared" si="87"/>
        <v>1.3333333333333333</v>
      </c>
      <c r="X90" s="31"/>
      <c r="Y90" s="133" t="s">
        <v>432</v>
      </c>
      <c r="Z90" s="106" t="s">
        <v>433</v>
      </c>
      <c r="AA90" s="154">
        <v>0</v>
      </c>
      <c r="AB90" s="121">
        <v>1</v>
      </c>
      <c r="AC90" s="169">
        <v>0</v>
      </c>
      <c r="AD90" s="41">
        <v>2</v>
      </c>
      <c r="AE90" s="140">
        <v>8</v>
      </c>
      <c r="AF90" s="140">
        <f t="shared" si="88"/>
        <v>0.25</v>
      </c>
      <c r="AG90" s="140"/>
      <c r="AH90" s="140">
        <v>5</v>
      </c>
      <c r="AI90" s="140">
        <v>1</v>
      </c>
      <c r="AJ90" s="140">
        <v>3</v>
      </c>
      <c r="AK90" s="140"/>
      <c r="AL90" s="140"/>
      <c r="AM90" s="140">
        <v>1</v>
      </c>
      <c r="AN90" s="140"/>
      <c r="AO90" s="140"/>
      <c r="AP90" s="140"/>
      <c r="AQ90" s="140">
        <f t="shared" si="89"/>
        <v>10</v>
      </c>
      <c r="AR90" s="140">
        <f t="shared" si="90"/>
        <v>4</v>
      </c>
      <c r="AS90" s="140">
        <f t="shared" si="91"/>
        <v>-3</v>
      </c>
      <c r="AT90" s="140">
        <f t="shared" si="92"/>
        <v>1</v>
      </c>
      <c r="AU90" s="8">
        <f t="shared" si="93"/>
        <v>1.3333333333333333</v>
      </c>
      <c r="AW90" s="133" t="s">
        <v>432</v>
      </c>
      <c r="AX90" s="106" t="s">
        <v>433</v>
      </c>
      <c r="AY90" s="154">
        <v>0</v>
      </c>
      <c r="AZ90" s="121">
        <v>1</v>
      </c>
      <c r="BA90" s="169">
        <v>0</v>
      </c>
      <c r="BB90" s="41">
        <v>2</v>
      </c>
      <c r="BC90" s="140">
        <v>8</v>
      </c>
      <c r="BD90" s="8">
        <f t="shared" si="94"/>
        <v>0.25</v>
      </c>
      <c r="BE90" s="140"/>
      <c r="BF90" s="140">
        <v>5</v>
      </c>
      <c r="BG90" s="140">
        <v>1</v>
      </c>
      <c r="BH90" s="140">
        <v>3</v>
      </c>
      <c r="BI90" s="140"/>
      <c r="BJ90" s="140"/>
      <c r="BK90" s="140">
        <v>1</v>
      </c>
      <c r="BL90" s="140"/>
      <c r="BM90" s="140"/>
      <c r="BN90" s="140"/>
      <c r="BO90" s="140">
        <f t="shared" si="95"/>
        <v>10</v>
      </c>
      <c r="BP90" s="26">
        <f t="shared" si="78"/>
        <v>4</v>
      </c>
      <c r="BQ90" s="26">
        <f t="shared" si="79"/>
        <v>-3</v>
      </c>
      <c r="BR90" s="26">
        <f t="shared" si="80"/>
        <v>1</v>
      </c>
      <c r="BS90" s="245">
        <f t="shared" si="81"/>
        <v>1.3333333333333333</v>
      </c>
      <c r="BU90" s="133" t="s">
        <v>432</v>
      </c>
      <c r="BV90" s="106" t="s">
        <v>433</v>
      </c>
      <c r="BW90" s="154">
        <v>0</v>
      </c>
      <c r="BX90" s="121">
        <v>1</v>
      </c>
      <c r="BY90" s="169">
        <v>0</v>
      </c>
      <c r="BZ90" s="41">
        <v>2</v>
      </c>
      <c r="CA90" s="140">
        <v>8</v>
      </c>
      <c r="CB90" s="8">
        <f t="shared" si="96"/>
        <v>0.25</v>
      </c>
      <c r="CC90" s="140"/>
      <c r="CD90" s="140">
        <v>5</v>
      </c>
      <c r="CE90" s="140">
        <v>1</v>
      </c>
      <c r="CF90" s="140">
        <v>3</v>
      </c>
      <c r="CG90" s="140"/>
      <c r="CH90" s="140"/>
      <c r="CI90" s="140">
        <v>1</v>
      </c>
      <c r="CJ90" s="140"/>
      <c r="CK90" s="140"/>
      <c r="CL90" s="140"/>
      <c r="CM90" s="140">
        <f t="shared" si="97"/>
        <v>10</v>
      </c>
      <c r="CN90" s="26">
        <f t="shared" si="68"/>
        <v>4</v>
      </c>
      <c r="CO90" s="26">
        <f t="shared" si="69"/>
        <v>-3</v>
      </c>
      <c r="CP90" s="26">
        <f t="shared" si="70"/>
        <v>1</v>
      </c>
      <c r="CQ90" s="245">
        <f t="shared" si="71"/>
        <v>1.3333333333333333</v>
      </c>
      <c r="CS90" s="133" t="s">
        <v>432</v>
      </c>
      <c r="CT90" s="106" t="s">
        <v>433</v>
      </c>
      <c r="CU90" s="89">
        <v>0</v>
      </c>
      <c r="CV90" s="121">
        <v>1</v>
      </c>
      <c r="CW90" s="303">
        <v>0</v>
      </c>
      <c r="CX90" s="41">
        <v>2</v>
      </c>
      <c r="CY90" s="140">
        <v>8</v>
      </c>
      <c r="CZ90" s="8">
        <f t="shared" si="98"/>
        <v>0.25</v>
      </c>
      <c r="DA90" s="140"/>
      <c r="DB90" s="140">
        <v>5</v>
      </c>
      <c r="DC90" s="140">
        <v>1</v>
      </c>
      <c r="DD90" s="140">
        <v>3</v>
      </c>
      <c r="DE90" s="140"/>
      <c r="DF90" s="140"/>
      <c r="DG90" s="140">
        <v>1</v>
      </c>
      <c r="DH90" s="140"/>
      <c r="DI90" s="140"/>
      <c r="DJ90" s="140"/>
      <c r="DK90" s="140">
        <f t="shared" si="99"/>
        <v>10</v>
      </c>
      <c r="DL90" s="26">
        <f t="shared" si="73"/>
        <v>4</v>
      </c>
      <c r="DM90" s="26">
        <f t="shared" si="74"/>
        <v>-3</v>
      </c>
      <c r="DN90" s="26">
        <f t="shared" si="75"/>
        <v>1</v>
      </c>
      <c r="DO90" s="245">
        <f t="shared" si="76"/>
        <v>1.3333333333333333</v>
      </c>
      <c r="DQ90" s="133" t="s">
        <v>432</v>
      </c>
      <c r="DR90" s="106" t="s">
        <v>433</v>
      </c>
      <c r="DS90" s="154">
        <v>0</v>
      </c>
      <c r="DT90" s="121">
        <v>1</v>
      </c>
      <c r="DU90" s="27">
        <v>0</v>
      </c>
      <c r="DV90" s="41">
        <v>2</v>
      </c>
      <c r="DW90" s="140">
        <v>8</v>
      </c>
      <c r="DX90" s="8">
        <f t="shared" si="100"/>
        <v>0.25</v>
      </c>
      <c r="DY90" s="140"/>
      <c r="DZ90" s="140">
        <v>5</v>
      </c>
      <c r="EA90" s="140">
        <v>1</v>
      </c>
      <c r="EB90" s="140">
        <v>3</v>
      </c>
      <c r="EC90" s="140"/>
      <c r="ED90" s="140"/>
      <c r="EE90" s="140">
        <v>1</v>
      </c>
      <c r="EF90" s="140"/>
      <c r="EG90" s="140"/>
      <c r="EH90" s="140"/>
      <c r="EI90" s="140">
        <f t="shared" si="101"/>
        <v>10</v>
      </c>
      <c r="EJ90" s="26">
        <f t="shared" si="63"/>
        <v>4</v>
      </c>
      <c r="EK90" s="26">
        <f t="shared" si="64"/>
        <v>-3</v>
      </c>
      <c r="EL90" s="26">
        <f t="shared" si="65"/>
        <v>1</v>
      </c>
      <c r="EM90" s="245">
        <f t="shared" si="66"/>
        <v>1.3333333333333333</v>
      </c>
    </row>
    <row r="91" spans="1:143" ht="18.75" x14ac:dyDescent="0.3">
      <c r="A91" s="172" t="s">
        <v>434</v>
      </c>
      <c r="B91" s="108" t="s">
        <v>435</v>
      </c>
      <c r="C91" s="154">
        <v>0</v>
      </c>
      <c r="D91" s="121">
        <v>1</v>
      </c>
      <c r="E91" s="169">
        <v>0</v>
      </c>
      <c r="F91" s="140">
        <v>3</v>
      </c>
      <c r="G91" s="140">
        <v>7</v>
      </c>
      <c r="H91" s="140">
        <f t="shared" si="82"/>
        <v>0.42857142857142855</v>
      </c>
      <c r="I91" s="5"/>
      <c r="J91" s="140">
        <v>6</v>
      </c>
      <c r="K91" s="140">
        <v>3</v>
      </c>
      <c r="L91" s="140">
        <v>1</v>
      </c>
      <c r="M91" s="5"/>
      <c r="N91" s="5"/>
      <c r="O91" s="5"/>
      <c r="P91" s="5"/>
      <c r="Q91" s="5"/>
      <c r="R91" s="5"/>
      <c r="S91" s="140">
        <f t="shared" si="83"/>
        <v>10</v>
      </c>
      <c r="T91" s="140">
        <f t="shared" si="84"/>
        <v>3</v>
      </c>
      <c r="U91" s="140">
        <f t="shared" si="85"/>
        <v>-1</v>
      </c>
      <c r="V91" s="140">
        <f t="shared" si="86"/>
        <v>2</v>
      </c>
      <c r="W91" s="140">
        <f t="shared" si="87"/>
        <v>3</v>
      </c>
      <c r="X91" s="31"/>
      <c r="Y91" s="117" t="s">
        <v>434</v>
      </c>
      <c r="Z91" s="106" t="s">
        <v>435</v>
      </c>
      <c r="AA91" s="154">
        <v>0</v>
      </c>
      <c r="AB91" s="121">
        <v>1</v>
      </c>
      <c r="AC91" s="169">
        <v>0</v>
      </c>
      <c r="AD91" s="140">
        <v>3</v>
      </c>
      <c r="AE91" s="140">
        <v>7</v>
      </c>
      <c r="AF91" s="140">
        <f t="shared" si="88"/>
        <v>0.42857142857142855</v>
      </c>
      <c r="AG91" s="5"/>
      <c r="AH91" s="140">
        <v>6</v>
      </c>
      <c r="AI91" s="140">
        <v>3</v>
      </c>
      <c r="AJ91" s="140">
        <v>1</v>
      </c>
      <c r="AK91" s="5"/>
      <c r="AL91" s="5"/>
      <c r="AM91" s="5"/>
      <c r="AN91" s="5"/>
      <c r="AO91" s="5"/>
      <c r="AP91" s="5"/>
      <c r="AQ91" s="140">
        <f t="shared" si="89"/>
        <v>10</v>
      </c>
      <c r="AR91" s="140">
        <f t="shared" si="90"/>
        <v>3</v>
      </c>
      <c r="AS91" s="140">
        <f t="shared" si="91"/>
        <v>-1</v>
      </c>
      <c r="AT91" s="140">
        <f t="shared" si="92"/>
        <v>2</v>
      </c>
      <c r="AU91" s="8">
        <f t="shared" si="93"/>
        <v>3</v>
      </c>
      <c r="AW91" s="117" t="s">
        <v>434</v>
      </c>
      <c r="AX91" s="106" t="s">
        <v>435</v>
      </c>
      <c r="AY91" s="154">
        <v>0</v>
      </c>
      <c r="AZ91" s="121">
        <v>1</v>
      </c>
      <c r="BA91" s="169">
        <v>0</v>
      </c>
      <c r="BB91" s="140">
        <v>3</v>
      </c>
      <c r="BC91" s="140">
        <v>7</v>
      </c>
      <c r="BD91" s="8">
        <f t="shared" si="94"/>
        <v>0.42857142857142855</v>
      </c>
      <c r="BE91" s="5"/>
      <c r="BF91" s="140">
        <v>6</v>
      </c>
      <c r="BG91" s="140">
        <v>3</v>
      </c>
      <c r="BH91" s="140">
        <v>1</v>
      </c>
      <c r="BI91" s="5"/>
      <c r="BJ91" s="5"/>
      <c r="BK91" s="5"/>
      <c r="BL91" s="5"/>
      <c r="BM91" s="5"/>
      <c r="BN91" s="5"/>
      <c r="BO91" s="140">
        <f t="shared" si="95"/>
        <v>10</v>
      </c>
      <c r="BP91" s="26">
        <f t="shared" si="78"/>
        <v>3</v>
      </c>
      <c r="BQ91" s="26">
        <f t="shared" si="79"/>
        <v>-1</v>
      </c>
      <c r="BR91" s="26">
        <f t="shared" si="80"/>
        <v>2</v>
      </c>
      <c r="BS91" s="245">
        <f t="shared" si="81"/>
        <v>3</v>
      </c>
      <c r="BU91" s="117" t="s">
        <v>434</v>
      </c>
      <c r="BV91" s="106" t="s">
        <v>435</v>
      </c>
      <c r="BW91" s="154">
        <v>0</v>
      </c>
      <c r="BX91" s="121">
        <v>1</v>
      </c>
      <c r="BY91" s="169">
        <v>0</v>
      </c>
      <c r="BZ91" s="140">
        <v>3</v>
      </c>
      <c r="CA91" s="140">
        <v>7</v>
      </c>
      <c r="CB91" s="8">
        <f t="shared" si="96"/>
        <v>0.42857142857142855</v>
      </c>
      <c r="CC91" s="5"/>
      <c r="CD91" s="140">
        <v>6</v>
      </c>
      <c r="CE91" s="140">
        <v>3</v>
      </c>
      <c r="CF91" s="140">
        <v>1</v>
      </c>
      <c r="CG91" s="5"/>
      <c r="CH91" s="5"/>
      <c r="CI91" s="5"/>
      <c r="CJ91" s="5"/>
      <c r="CK91" s="5"/>
      <c r="CL91" s="5"/>
      <c r="CM91" s="140">
        <f t="shared" si="97"/>
        <v>10</v>
      </c>
      <c r="CN91" s="26">
        <f t="shared" si="68"/>
        <v>3</v>
      </c>
      <c r="CO91" s="26">
        <f t="shared" si="69"/>
        <v>-1</v>
      </c>
      <c r="CP91" s="26">
        <f t="shared" si="70"/>
        <v>2</v>
      </c>
      <c r="CQ91" s="245">
        <f t="shared" si="71"/>
        <v>3</v>
      </c>
      <c r="CS91" s="117" t="s">
        <v>434</v>
      </c>
      <c r="CT91" s="106" t="s">
        <v>435</v>
      </c>
      <c r="CU91" s="154">
        <v>0</v>
      </c>
      <c r="CV91" s="121">
        <v>1</v>
      </c>
      <c r="CW91" s="303">
        <v>0</v>
      </c>
      <c r="CX91" s="140">
        <v>3</v>
      </c>
      <c r="CY91" s="140">
        <v>7</v>
      </c>
      <c r="CZ91" s="8">
        <f t="shared" si="98"/>
        <v>0.42857142857142855</v>
      </c>
      <c r="DA91" s="5"/>
      <c r="DB91" s="140">
        <v>6</v>
      </c>
      <c r="DC91" s="140">
        <v>3</v>
      </c>
      <c r="DD91" s="140">
        <v>1</v>
      </c>
      <c r="DE91" s="5"/>
      <c r="DF91" s="5"/>
      <c r="DG91" s="5"/>
      <c r="DH91" s="5"/>
      <c r="DI91" s="5"/>
      <c r="DJ91" s="5"/>
      <c r="DK91" s="140">
        <f t="shared" si="99"/>
        <v>10</v>
      </c>
      <c r="DL91" s="26">
        <f t="shared" si="73"/>
        <v>3</v>
      </c>
      <c r="DM91" s="26">
        <f t="shared" si="74"/>
        <v>-1</v>
      </c>
      <c r="DN91" s="26">
        <f t="shared" si="75"/>
        <v>2</v>
      </c>
      <c r="DO91" s="245">
        <f t="shared" si="76"/>
        <v>3</v>
      </c>
      <c r="DQ91" s="117" t="s">
        <v>434</v>
      </c>
      <c r="DR91" s="106" t="s">
        <v>435</v>
      </c>
      <c r="DS91" s="154">
        <v>0</v>
      </c>
      <c r="DT91" s="121">
        <v>1</v>
      </c>
      <c r="DU91" s="27">
        <v>0</v>
      </c>
      <c r="DV91" s="140">
        <v>3</v>
      </c>
      <c r="DW91" s="140">
        <v>7</v>
      </c>
      <c r="DX91" s="8">
        <f t="shared" si="100"/>
        <v>0.42857142857142855</v>
      </c>
      <c r="DY91" s="5"/>
      <c r="DZ91" s="140">
        <v>6</v>
      </c>
      <c r="EA91" s="140">
        <v>3</v>
      </c>
      <c r="EB91" s="140">
        <v>1</v>
      </c>
      <c r="EC91" s="5"/>
      <c r="ED91" s="5"/>
      <c r="EE91" s="5"/>
      <c r="EF91" s="5"/>
      <c r="EG91" s="5"/>
      <c r="EH91" s="5"/>
      <c r="EI91" s="140">
        <f t="shared" si="101"/>
        <v>10</v>
      </c>
      <c r="EJ91" s="26">
        <f t="shared" si="63"/>
        <v>3</v>
      </c>
      <c r="EK91" s="26">
        <f t="shared" si="64"/>
        <v>-1</v>
      </c>
      <c r="EL91" s="26">
        <f t="shared" si="65"/>
        <v>2</v>
      </c>
      <c r="EM91" s="245">
        <f t="shared" si="66"/>
        <v>3</v>
      </c>
    </row>
    <row r="92" spans="1:143" ht="18.75" x14ac:dyDescent="0.3">
      <c r="A92" s="126" t="s">
        <v>434</v>
      </c>
      <c r="B92" s="108" t="s">
        <v>436</v>
      </c>
      <c r="C92" s="154">
        <v>0</v>
      </c>
      <c r="D92" s="121">
        <v>2</v>
      </c>
      <c r="E92" s="169">
        <v>0</v>
      </c>
      <c r="F92" s="140">
        <v>6</v>
      </c>
      <c r="G92" s="140">
        <v>4</v>
      </c>
      <c r="H92" s="140">
        <f t="shared" si="82"/>
        <v>1.5</v>
      </c>
      <c r="I92" s="140">
        <v>6</v>
      </c>
      <c r="J92" s="140">
        <v>4</v>
      </c>
      <c r="K92" s="5"/>
      <c r="L92" s="5"/>
      <c r="M92" s="5"/>
      <c r="N92" s="5"/>
      <c r="O92" s="5"/>
      <c r="P92" s="5"/>
      <c r="Q92" s="5"/>
      <c r="R92" s="5"/>
      <c r="S92" s="140">
        <f t="shared" si="83"/>
        <v>10</v>
      </c>
      <c r="T92" s="140">
        <f t="shared" si="84"/>
        <v>0</v>
      </c>
      <c r="U92" s="140">
        <f t="shared" si="85"/>
        <v>0</v>
      </c>
      <c r="V92" s="140">
        <f t="shared" si="86"/>
        <v>0</v>
      </c>
      <c r="W92" s="140" t="e">
        <f t="shared" si="87"/>
        <v>#DIV/0!</v>
      </c>
      <c r="X92" s="31"/>
      <c r="Y92" s="123" t="s">
        <v>434</v>
      </c>
      <c r="Z92" s="106" t="s">
        <v>436</v>
      </c>
      <c r="AA92" s="154">
        <v>0</v>
      </c>
      <c r="AB92" s="121">
        <v>2</v>
      </c>
      <c r="AC92" s="169">
        <v>0</v>
      </c>
      <c r="AD92" s="140">
        <v>6</v>
      </c>
      <c r="AE92" s="140">
        <v>4</v>
      </c>
      <c r="AF92" s="140">
        <f t="shared" si="88"/>
        <v>1.5</v>
      </c>
      <c r="AG92" s="140">
        <v>6</v>
      </c>
      <c r="AH92" s="140">
        <v>4</v>
      </c>
      <c r="AI92" s="5"/>
      <c r="AJ92" s="5"/>
      <c r="AK92" s="5"/>
      <c r="AL92" s="5"/>
      <c r="AM92" s="5"/>
      <c r="AN92" s="5"/>
      <c r="AO92" s="5"/>
      <c r="AP92" s="5"/>
      <c r="AQ92" s="140">
        <f t="shared" si="89"/>
        <v>10</v>
      </c>
      <c r="AR92" s="140">
        <f t="shared" si="90"/>
        <v>0</v>
      </c>
      <c r="AS92" s="140">
        <f t="shared" si="91"/>
        <v>0</v>
      </c>
      <c r="AT92" s="140">
        <f t="shared" si="92"/>
        <v>0</v>
      </c>
      <c r="AU92" s="140" t="e">
        <f t="shared" si="93"/>
        <v>#DIV/0!</v>
      </c>
      <c r="AW92" s="123" t="s">
        <v>434</v>
      </c>
      <c r="AX92" s="106" t="s">
        <v>436</v>
      </c>
      <c r="AY92" s="154">
        <v>0</v>
      </c>
      <c r="AZ92" s="121">
        <v>2</v>
      </c>
      <c r="BA92" s="169">
        <v>0</v>
      </c>
      <c r="BB92" s="140">
        <v>6</v>
      </c>
      <c r="BC92" s="140">
        <v>4</v>
      </c>
      <c r="BD92" s="8">
        <f t="shared" si="94"/>
        <v>1.5</v>
      </c>
      <c r="BE92" s="140">
        <v>6</v>
      </c>
      <c r="BF92" s="140">
        <v>4</v>
      </c>
      <c r="BG92" s="5"/>
      <c r="BH92" s="5"/>
      <c r="BI92" s="5"/>
      <c r="BJ92" s="5"/>
      <c r="BK92" s="5"/>
      <c r="BL92" s="5"/>
      <c r="BM92" s="5"/>
      <c r="BN92" s="5"/>
      <c r="BO92" s="140">
        <f t="shared" si="95"/>
        <v>10</v>
      </c>
      <c r="BP92" s="26">
        <f t="shared" si="78"/>
        <v>0</v>
      </c>
      <c r="BQ92" s="26">
        <f t="shared" si="79"/>
        <v>0</v>
      </c>
      <c r="BR92" s="26">
        <f t="shared" si="80"/>
        <v>0</v>
      </c>
      <c r="BS92" s="245" t="e">
        <f t="shared" si="81"/>
        <v>#DIV/0!</v>
      </c>
      <c r="BU92" s="123" t="s">
        <v>434</v>
      </c>
      <c r="BV92" s="106" t="s">
        <v>436</v>
      </c>
      <c r="BW92" s="154">
        <v>0</v>
      </c>
      <c r="BX92" s="121">
        <v>2</v>
      </c>
      <c r="BY92" s="169">
        <v>0</v>
      </c>
      <c r="BZ92" s="140">
        <v>6</v>
      </c>
      <c r="CA92" s="140">
        <v>4</v>
      </c>
      <c r="CB92" s="8">
        <f t="shared" si="96"/>
        <v>1.5</v>
      </c>
      <c r="CC92" s="140">
        <v>6</v>
      </c>
      <c r="CD92" s="140">
        <v>4</v>
      </c>
      <c r="CE92" s="5"/>
      <c r="CF92" s="5"/>
      <c r="CG92" s="5"/>
      <c r="CH92" s="5"/>
      <c r="CI92" s="5"/>
      <c r="CJ92" s="5"/>
      <c r="CK92" s="5"/>
      <c r="CL92" s="5"/>
      <c r="CM92" s="140">
        <f t="shared" si="97"/>
        <v>10</v>
      </c>
      <c r="CN92" s="26">
        <f t="shared" si="68"/>
        <v>0</v>
      </c>
      <c r="CO92" s="26">
        <f t="shared" si="69"/>
        <v>0</v>
      </c>
      <c r="CP92" s="26">
        <f t="shared" si="70"/>
        <v>0</v>
      </c>
      <c r="CQ92" s="245" t="e">
        <f t="shared" si="71"/>
        <v>#DIV/0!</v>
      </c>
      <c r="CS92" s="123" t="s">
        <v>434</v>
      </c>
      <c r="CT92" s="106" t="s">
        <v>436</v>
      </c>
      <c r="CU92" s="154">
        <v>0</v>
      </c>
      <c r="CV92" s="121">
        <v>2</v>
      </c>
      <c r="CW92" s="303">
        <v>0</v>
      </c>
      <c r="CX92" s="140">
        <v>6</v>
      </c>
      <c r="CY92" s="140">
        <v>4</v>
      </c>
      <c r="CZ92" s="8">
        <f t="shared" si="98"/>
        <v>1.5</v>
      </c>
      <c r="DA92" s="140">
        <v>6</v>
      </c>
      <c r="DB92" s="140">
        <v>4</v>
      </c>
      <c r="DC92" s="5"/>
      <c r="DD92" s="5"/>
      <c r="DE92" s="5"/>
      <c r="DF92" s="5"/>
      <c r="DG92" s="5"/>
      <c r="DH92" s="5"/>
      <c r="DI92" s="5"/>
      <c r="DJ92" s="5"/>
      <c r="DK92" s="140">
        <f t="shared" si="99"/>
        <v>10</v>
      </c>
      <c r="DL92" s="26">
        <f t="shared" si="73"/>
        <v>0</v>
      </c>
      <c r="DM92" s="26">
        <f t="shared" si="74"/>
        <v>0</v>
      </c>
      <c r="DN92" s="26">
        <f t="shared" si="75"/>
        <v>0</v>
      </c>
      <c r="DO92" s="245" t="e">
        <f t="shared" si="76"/>
        <v>#DIV/0!</v>
      </c>
      <c r="DQ92" s="113" t="s">
        <v>434</v>
      </c>
      <c r="DR92" s="106" t="s">
        <v>436</v>
      </c>
      <c r="DS92" s="154">
        <v>0</v>
      </c>
      <c r="DT92" s="121">
        <v>2</v>
      </c>
      <c r="DU92" s="27">
        <v>0</v>
      </c>
      <c r="DV92" s="140">
        <v>6</v>
      </c>
      <c r="DW92" s="140">
        <v>4</v>
      </c>
      <c r="DX92" s="8">
        <f t="shared" si="100"/>
        <v>1.5</v>
      </c>
      <c r="DY92" s="140">
        <v>6</v>
      </c>
      <c r="DZ92" s="140">
        <v>4</v>
      </c>
      <c r="EA92" s="5"/>
      <c r="EB92" s="5"/>
      <c r="EC92" s="5"/>
      <c r="ED92" s="5"/>
      <c r="EE92" s="5"/>
      <c r="EF92" s="5"/>
      <c r="EG92" s="5"/>
      <c r="EH92" s="5"/>
      <c r="EI92" s="140">
        <f t="shared" si="101"/>
        <v>10</v>
      </c>
      <c r="EJ92" s="26">
        <f t="shared" si="63"/>
        <v>0</v>
      </c>
      <c r="EK92" s="26">
        <f t="shared" si="64"/>
        <v>0</v>
      </c>
      <c r="EL92" s="26">
        <f t="shared" si="65"/>
        <v>0</v>
      </c>
      <c r="EM92" s="245" t="e">
        <f t="shared" si="66"/>
        <v>#DIV/0!</v>
      </c>
    </row>
    <row r="93" spans="1:143" ht="18.75" x14ac:dyDescent="0.3">
      <c r="A93" s="113" t="s">
        <v>147</v>
      </c>
      <c r="B93" s="106" t="s">
        <v>148</v>
      </c>
      <c r="C93" s="53">
        <v>1.1193999999999997</v>
      </c>
      <c r="D93" s="54">
        <v>4</v>
      </c>
      <c r="E93" s="170">
        <v>4.4775999999999989</v>
      </c>
      <c r="F93" s="63">
        <v>53</v>
      </c>
      <c r="G93" s="141">
        <v>53</v>
      </c>
      <c r="H93" s="141">
        <f t="shared" si="82"/>
        <v>1</v>
      </c>
      <c r="I93" s="141">
        <v>28</v>
      </c>
      <c r="J93" s="141">
        <v>25</v>
      </c>
      <c r="K93" s="141">
        <v>14</v>
      </c>
      <c r="L93" s="141">
        <v>19</v>
      </c>
      <c r="M93" s="141">
        <v>11</v>
      </c>
      <c r="N93" s="141">
        <v>9</v>
      </c>
      <c r="O93" s="141"/>
      <c r="P93" s="141"/>
      <c r="Q93" s="141"/>
      <c r="R93" s="141"/>
      <c r="S93" s="141">
        <f t="shared" si="83"/>
        <v>106</v>
      </c>
      <c r="T93" s="141">
        <f t="shared" si="84"/>
        <v>36</v>
      </c>
      <c r="U93" s="141">
        <f t="shared" si="85"/>
        <v>-37</v>
      </c>
      <c r="V93" s="141">
        <f t="shared" si="86"/>
        <v>-1</v>
      </c>
      <c r="W93" s="141">
        <f t="shared" si="87"/>
        <v>0.97297297297297303</v>
      </c>
      <c r="X93" s="31"/>
      <c r="Y93" s="113" t="s">
        <v>147</v>
      </c>
      <c r="Z93" s="106" t="s">
        <v>148</v>
      </c>
      <c r="AA93" s="53">
        <v>0.78611111111111143</v>
      </c>
      <c r="AB93" s="54">
        <v>4</v>
      </c>
      <c r="AC93" s="238">
        <v>3.1444444444444457</v>
      </c>
      <c r="AD93" s="63">
        <v>55</v>
      </c>
      <c r="AE93" s="141">
        <v>54</v>
      </c>
      <c r="AF93" s="141">
        <f t="shared" si="88"/>
        <v>1.0185185185185186</v>
      </c>
      <c r="AG93" s="141">
        <v>30</v>
      </c>
      <c r="AH93" s="141">
        <v>25</v>
      </c>
      <c r="AI93" s="141">
        <v>14</v>
      </c>
      <c r="AJ93" s="141">
        <v>20</v>
      </c>
      <c r="AK93" s="141">
        <v>11</v>
      </c>
      <c r="AL93" s="141">
        <v>9</v>
      </c>
      <c r="AM93" s="141"/>
      <c r="AN93" s="141"/>
      <c r="AO93" s="141"/>
      <c r="AP93" s="141"/>
      <c r="AQ93" s="141">
        <f t="shared" si="89"/>
        <v>109</v>
      </c>
      <c r="AR93" s="141">
        <f t="shared" si="90"/>
        <v>36</v>
      </c>
      <c r="AS93" s="141">
        <f t="shared" si="91"/>
        <v>-38</v>
      </c>
      <c r="AT93" s="141">
        <f t="shared" si="92"/>
        <v>-2</v>
      </c>
      <c r="AU93" s="29">
        <f t="shared" si="93"/>
        <v>0.94736842105263153</v>
      </c>
      <c r="AW93" s="113" t="s">
        <v>147</v>
      </c>
      <c r="AX93" s="106" t="s">
        <v>148</v>
      </c>
      <c r="AY93" s="154">
        <v>0.78611111111111143</v>
      </c>
      <c r="AZ93" s="121">
        <v>4</v>
      </c>
      <c r="BA93" s="27">
        <v>3.1444444444444457</v>
      </c>
      <c r="BB93" s="41">
        <v>55</v>
      </c>
      <c r="BC93" s="140">
        <v>54</v>
      </c>
      <c r="BD93" s="8">
        <f t="shared" si="94"/>
        <v>1.0185185185185186</v>
      </c>
      <c r="BE93" s="140">
        <v>30</v>
      </c>
      <c r="BF93" s="140">
        <v>25</v>
      </c>
      <c r="BG93" s="140">
        <v>14</v>
      </c>
      <c r="BH93" s="140">
        <v>20</v>
      </c>
      <c r="BI93" s="140">
        <v>11</v>
      </c>
      <c r="BJ93" s="140">
        <v>9</v>
      </c>
      <c r="BK93" s="140"/>
      <c r="BL93" s="140"/>
      <c r="BM93" s="140"/>
      <c r="BN93" s="140"/>
      <c r="BO93" s="140">
        <f t="shared" si="95"/>
        <v>109</v>
      </c>
      <c r="BP93" s="26">
        <f t="shared" si="78"/>
        <v>36</v>
      </c>
      <c r="BQ93" s="26">
        <f t="shared" si="79"/>
        <v>-38</v>
      </c>
      <c r="BR93" s="26">
        <f t="shared" si="80"/>
        <v>-2</v>
      </c>
      <c r="BS93" s="245">
        <f t="shared" si="81"/>
        <v>0.94736842105263153</v>
      </c>
      <c r="BU93" s="113" t="s">
        <v>147</v>
      </c>
      <c r="BV93" s="106" t="s">
        <v>148</v>
      </c>
      <c r="BW93" s="53">
        <v>1.1193999999999997</v>
      </c>
      <c r="BX93" s="54">
        <v>4</v>
      </c>
      <c r="BY93" s="278">
        <v>4.4775999999999989</v>
      </c>
      <c r="BZ93" s="63">
        <v>56</v>
      </c>
      <c r="CA93" s="141">
        <v>55</v>
      </c>
      <c r="CB93" s="29">
        <f t="shared" si="96"/>
        <v>1.0181818181818181</v>
      </c>
      <c r="CC93" s="141">
        <v>30</v>
      </c>
      <c r="CD93" s="141">
        <v>25</v>
      </c>
      <c r="CE93" s="141">
        <v>14</v>
      </c>
      <c r="CF93" s="141">
        <v>21</v>
      </c>
      <c r="CG93" s="141">
        <v>12</v>
      </c>
      <c r="CH93" s="141">
        <v>9</v>
      </c>
      <c r="CI93" s="141"/>
      <c r="CJ93" s="141"/>
      <c r="CK93" s="141"/>
      <c r="CL93" s="141"/>
      <c r="CM93" s="141">
        <f t="shared" si="97"/>
        <v>111</v>
      </c>
      <c r="CN93" s="69">
        <f t="shared" si="68"/>
        <v>38</v>
      </c>
      <c r="CO93" s="69">
        <f t="shared" si="69"/>
        <v>-39</v>
      </c>
      <c r="CP93" s="69">
        <f t="shared" si="70"/>
        <v>-1</v>
      </c>
      <c r="CQ93" s="260">
        <f t="shared" si="71"/>
        <v>0.97435897435897434</v>
      </c>
      <c r="CS93" s="113" t="s">
        <v>147</v>
      </c>
      <c r="CT93" s="106" t="s">
        <v>148</v>
      </c>
      <c r="CU93" s="154">
        <v>1.1193999999999997</v>
      </c>
      <c r="CV93" s="121">
        <v>4</v>
      </c>
      <c r="CW93" s="303">
        <v>4.4775999999999989</v>
      </c>
      <c r="CX93" s="41">
        <v>56</v>
      </c>
      <c r="CY93" s="140">
        <v>55</v>
      </c>
      <c r="CZ93" s="8">
        <f t="shared" si="98"/>
        <v>1.0181818181818181</v>
      </c>
      <c r="DA93" s="140">
        <v>30</v>
      </c>
      <c r="DB93" s="140">
        <v>25</v>
      </c>
      <c r="DC93" s="140">
        <v>14</v>
      </c>
      <c r="DD93" s="140">
        <v>21</v>
      </c>
      <c r="DE93" s="140">
        <v>12</v>
      </c>
      <c r="DF93" s="140">
        <v>9</v>
      </c>
      <c r="DG93" s="140"/>
      <c r="DH93" s="140"/>
      <c r="DI93" s="140"/>
      <c r="DJ93" s="140"/>
      <c r="DK93" s="140">
        <f t="shared" si="99"/>
        <v>111</v>
      </c>
      <c r="DL93" s="26">
        <f t="shared" si="73"/>
        <v>38</v>
      </c>
      <c r="DM93" s="26">
        <f t="shared" si="74"/>
        <v>-39</v>
      </c>
      <c r="DN93" s="26">
        <f t="shared" si="75"/>
        <v>-1</v>
      </c>
      <c r="DO93" s="245">
        <f t="shared" si="76"/>
        <v>0.97435897435897434</v>
      </c>
      <c r="DQ93" s="110" t="s">
        <v>147</v>
      </c>
      <c r="DR93" s="106" t="s">
        <v>148</v>
      </c>
      <c r="DS93" s="154">
        <v>1.1193999999999997</v>
      </c>
      <c r="DT93" s="121">
        <v>4</v>
      </c>
      <c r="DU93" s="27">
        <v>4.4775999999999989</v>
      </c>
      <c r="DV93" s="41">
        <v>56</v>
      </c>
      <c r="DW93" s="140">
        <v>55</v>
      </c>
      <c r="DX93" s="8">
        <f t="shared" si="100"/>
        <v>1.0181818181818181</v>
      </c>
      <c r="DY93" s="140">
        <v>30</v>
      </c>
      <c r="DZ93" s="140">
        <v>25</v>
      </c>
      <c r="EA93" s="140">
        <v>14</v>
      </c>
      <c r="EB93" s="140">
        <v>21</v>
      </c>
      <c r="EC93" s="140">
        <v>12</v>
      </c>
      <c r="ED93" s="140">
        <v>9</v>
      </c>
      <c r="EE93" s="140"/>
      <c r="EF93" s="140"/>
      <c r="EG93" s="140"/>
      <c r="EH93" s="140"/>
      <c r="EI93" s="140">
        <f t="shared" si="101"/>
        <v>111</v>
      </c>
      <c r="EJ93" s="26">
        <f t="shared" si="63"/>
        <v>38</v>
      </c>
      <c r="EK93" s="26">
        <f t="shared" si="64"/>
        <v>-39</v>
      </c>
      <c r="EL93" s="26">
        <f t="shared" si="65"/>
        <v>-1</v>
      </c>
      <c r="EM93" s="245">
        <f t="shared" si="66"/>
        <v>0.97435897435897434</v>
      </c>
    </row>
    <row r="94" spans="1:143" ht="18.75" x14ac:dyDescent="0.3">
      <c r="A94" s="113" t="s">
        <v>155</v>
      </c>
      <c r="B94" s="106" t="s">
        <v>156</v>
      </c>
      <c r="C94" s="53">
        <v>0.125</v>
      </c>
      <c r="D94" s="54">
        <v>6</v>
      </c>
      <c r="E94" s="170">
        <v>0.75</v>
      </c>
      <c r="F94" s="63">
        <v>15</v>
      </c>
      <c r="G94" s="141">
        <v>2</v>
      </c>
      <c r="H94" s="141">
        <f t="shared" si="82"/>
        <v>7.5</v>
      </c>
      <c r="I94" s="141">
        <v>14</v>
      </c>
      <c r="J94" s="141">
        <v>2</v>
      </c>
      <c r="K94" s="141">
        <v>1</v>
      </c>
      <c r="L94" s="141"/>
      <c r="M94" s="141"/>
      <c r="N94" s="141"/>
      <c r="O94" s="141"/>
      <c r="P94" s="141"/>
      <c r="Q94" s="141"/>
      <c r="R94" s="141"/>
      <c r="S94" s="141">
        <f>+I94+J94+K94+L94+M94+N94+O94+P94+Q94+R94</f>
        <v>17</v>
      </c>
      <c r="T94" s="141">
        <f t="shared" si="84"/>
        <v>1</v>
      </c>
      <c r="U94" s="141">
        <f t="shared" si="85"/>
        <v>0</v>
      </c>
      <c r="V94" s="141">
        <f t="shared" si="86"/>
        <v>1</v>
      </c>
      <c r="W94" s="141" t="e">
        <f t="shared" si="87"/>
        <v>#DIV/0!</v>
      </c>
      <c r="X94" s="31"/>
      <c r="Y94" s="113" t="s">
        <v>155</v>
      </c>
      <c r="Z94" s="106" t="s">
        <v>156</v>
      </c>
      <c r="AA94" s="154">
        <v>0.125</v>
      </c>
      <c r="AB94" s="121">
        <v>6</v>
      </c>
      <c r="AC94" s="169">
        <v>0.75</v>
      </c>
      <c r="AD94" s="41">
        <v>15</v>
      </c>
      <c r="AE94" s="140">
        <v>2</v>
      </c>
      <c r="AF94" s="140">
        <f t="shared" si="88"/>
        <v>7.5</v>
      </c>
      <c r="AG94" s="140">
        <v>14</v>
      </c>
      <c r="AH94" s="140">
        <v>2</v>
      </c>
      <c r="AI94" s="140">
        <v>1</v>
      </c>
      <c r="AJ94" s="140"/>
      <c r="AK94" s="140"/>
      <c r="AL94" s="140"/>
      <c r="AM94" s="140"/>
      <c r="AN94" s="140"/>
      <c r="AO94" s="140"/>
      <c r="AP94" s="140"/>
      <c r="AQ94" s="140">
        <f>+AG94+AH94+AI94+AJ94+AK94+AL94+AM94+AN94+AO94+AP94</f>
        <v>17</v>
      </c>
      <c r="AR94" s="140">
        <f t="shared" si="90"/>
        <v>1</v>
      </c>
      <c r="AS94" s="140">
        <f t="shared" si="91"/>
        <v>0</v>
      </c>
      <c r="AT94" s="140">
        <f t="shared" si="92"/>
        <v>1</v>
      </c>
      <c r="AU94" s="140" t="e">
        <f t="shared" si="93"/>
        <v>#DIV/0!</v>
      </c>
      <c r="AW94" s="113" t="s">
        <v>155</v>
      </c>
      <c r="AX94" s="106" t="s">
        <v>156</v>
      </c>
      <c r="AY94" s="154">
        <v>0.125</v>
      </c>
      <c r="AZ94" s="121">
        <v>6</v>
      </c>
      <c r="BA94" s="169">
        <v>0.75</v>
      </c>
      <c r="BB94" s="41">
        <v>15</v>
      </c>
      <c r="BC94" s="140">
        <v>2</v>
      </c>
      <c r="BD94" s="8">
        <f t="shared" si="94"/>
        <v>7.5</v>
      </c>
      <c r="BE94" s="140">
        <v>14</v>
      </c>
      <c r="BF94" s="140">
        <v>2</v>
      </c>
      <c r="BG94" s="140">
        <v>1</v>
      </c>
      <c r="BH94" s="140"/>
      <c r="BI94" s="140"/>
      <c r="BJ94" s="140"/>
      <c r="BK94" s="140"/>
      <c r="BL94" s="140"/>
      <c r="BM94" s="140"/>
      <c r="BN94" s="140"/>
      <c r="BO94" s="140">
        <f>+BE94+BF94+BG94+BH94+BI94+BJ94+BK94+BL94+BM94+BN94</f>
        <v>17</v>
      </c>
      <c r="BP94" s="26">
        <f t="shared" si="78"/>
        <v>1</v>
      </c>
      <c r="BQ94" s="26">
        <f t="shared" si="79"/>
        <v>0</v>
      </c>
      <c r="BR94" s="26">
        <f t="shared" si="80"/>
        <v>1</v>
      </c>
      <c r="BS94" s="245" t="e">
        <f t="shared" si="81"/>
        <v>#DIV/0!</v>
      </c>
      <c r="BU94" s="113" t="s">
        <v>155</v>
      </c>
      <c r="BV94" s="106" t="s">
        <v>156</v>
      </c>
      <c r="BW94" s="154">
        <v>0.125</v>
      </c>
      <c r="BX94" s="121">
        <v>6</v>
      </c>
      <c r="BY94" s="169">
        <v>0.75</v>
      </c>
      <c r="BZ94" s="41">
        <v>15</v>
      </c>
      <c r="CA94" s="140">
        <v>2</v>
      </c>
      <c r="CB94" s="8">
        <f t="shared" si="96"/>
        <v>7.5</v>
      </c>
      <c r="CC94" s="140">
        <v>14</v>
      </c>
      <c r="CD94" s="140">
        <v>2</v>
      </c>
      <c r="CE94" s="140">
        <v>1</v>
      </c>
      <c r="CF94" s="140"/>
      <c r="CG94" s="140"/>
      <c r="CH94" s="140"/>
      <c r="CI94" s="140"/>
      <c r="CJ94" s="140"/>
      <c r="CK94" s="140"/>
      <c r="CL94" s="140"/>
      <c r="CM94" s="140">
        <f t="shared" si="97"/>
        <v>17</v>
      </c>
      <c r="CN94" s="26">
        <f t="shared" si="68"/>
        <v>1</v>
      </c>
      <c r="CO94" s="26">
        <f t="shared" si="69"/>
        <v>0</v>
      </c>
      <c r="CP94" s="26">
        <f t="shared" si="70"/>
        <v>1</v>
      </c>
      <c r="CQ94" s="245" t="e">
        <f t="shared" si="71"/>
        <v>#DIV/0!</v>
      </c>
      <c r="CS94" s="113" t="s">
        <v>155</v>
      </c>
      <c r="CT94" s="106" t="s">
        <v>156</v>
      </c>
      <c r="CU94" s="154">
        <v>0.125</v>
      </c>
      <c r="CV94" s="121">
        <v>6</v>
      </c>
      <c r="CW94" s="303">
        <v>0.75</v>
      </c>
      <c r="CX94" s="41">
        <v>15</v>
      </c>
      <c r="CY94" s="140">
        <v>2</v>
      </c>
      <c r="CZ94" s="8">
        <f t="shared" si="98"/>
        <v>7.5</v>
      </c>
      <c r="DA94" s="140">
        <v>14</v>
      </c>
      <c r="DB94" s="140">
        <v>2</v>
      </c>
      <c r="DC94" s="140">
        <v>1</v>
      </c>
      <c r="DD94" s="140"/>
      <c r="DE94" s="140"/>
      <c r="DF94" s="140"/>
      <c r="DG94" s="140"/>
      <c r="DH94" s="140"/>
      <c r="DI94" s="140"/>
      <c r="DJ94" s="140"/>
      <c r="DK94" s="140">
        <f t="shared" si="99"/>
        <v>17</v>
      </c>
      <c r="DL94" s="26">
        <f t="shared" si="73"/>
        <v>1</v>
      </c>
      <c r="DM94" s="26">
        <f t="shared" si="74"/>
        <v>0</v>
      </c>
      <c r="DN94" s="26">
        <f t="shared" si="75"/>
        <v>1</v>
      </c>
      <c r="DO94" s="245" t="e">
        <f t="shared" si="76"/>
        <v>#DIV/0!</v>
      </c>
      <c r="DQ94" s="110" t="s">
        <v>155</v>
      </c>
      <c r="DR94" s="106" t="s">
        <v>156</v>
      </c>
      <c r="DS94" s="154">
        <v>0.125</v>
      </c>
      <c r="DT94" s="121">
        <v>6</v>
      </c>
      <c r="DU94" s="27">
        <v>0.75</v>
      </c>
      <c r="DV94" s="41">
        <v>15</v>
      </c>
      <c r="DW94" s="140">
        <v>2</v>
      </c>
      <c r="DX94" s="8">
        <f t="shared" si="100"/>
        <v>7.5</v>
      </c>
      <c r="DY94" s="140">
        <v>14</v>
      </c>
      <c r="DZ94" s="140">
        <v>2</v>
      </c>
      <c r="EA94" s="140">
        <v>1</v>
      </c>
      <c r="EB94" s="140"/>
      <c r="EC94" s="140"/>
      <c r="ED94" s="140"/>
      <c r="EE94" s="140"/>
      <c r="EF94" s="140"/>
      <c r="EG94" s="140"/>
      <c r="EH94" s="140"/>
      <c r="EI94" s="140">
        <f t="shared" si="101"/>
        <v>17</v>
      </c>
      <c r="EJ94" s="26">
        <f t="shared" si="63"/>
        <v>1</v>
      </c>
      <c r="EK94" s="26">
        <f t="shared" si="64"/>
        <v>0</v>
      </c>
      <c r="EL94" s="26">
        <f t="shared" si="65"/>
        <v>1</v>
      </c>
      <c r="EM94" s="245" t="e">
        <f t="shared" si="66"/>
        <v>#DIV/0!</v>
      </c>
    </row>
    <row r="95" spans="1:143" ht="18.75" x14ac:dyDescent="0.3">
      <c r="A95" s="112" t="s">
        <v>157</v>
      </c>
      <c r="B95" s="106" t="s">
        <v>158</v>
      </c>
      <c r="C95" s="154">
        <v>-1.5555555555555554</v>
      </c>
      <c r="D95" s="121">
        <v>4</v>
      </c>
      <c r="E95" s="169">
        <v>-6.2222222222222214</v>
      </c>
      <c r="F95" s="41">
        <v>28</v>
      </c>
      <c r="G95" s="140">
        <v>18</v>
      </c>
      <c r="H95" s="140">
        <f t="shared" si="82"/>
        <v>1.5555555555555556</v>
      </c>
      <c r="I95" s="140">
        <v>20</v>
      </c>
      <c r="J95" s="140">
        <v>5</v>
      </c>
      <c r="K95" s="140">
        <v>5</v>
      </c>
      <c r="L95" s="140">
        <v>10</v>
      </c>
      <c r="M95" s="140">
        <v>3</v>
      </c>
      <c r="N95" s="140">
        <v>2</v>
      </c>
      <c r="O95" s="140"/>
      <c r="P95" s="140">
        <v>1</v>
      </c>
      <c r="Q95" s="140"/>
      <c r="R95" s="140"/>
      <c r="S95" s="140">
        <f t="shared" ref="S95" si="102">+I95+J95+K95+L95+M95+N95+O95+P95+Q95+R95</f>
        <v>46</v>
      </c>
      <c r="T95" s="140">
        <f t="shared" si="84"/>
        <v>11</v>
      </c>
      <c r="U95" s="140">
        <f t="shared" si="85"/>
        <v>-17</v>
      </c>
      <c r="V95" s="140">
        <f t="shared" si="86"/>
        <v>-6</v>
      </c>
      <c r="W95" s="140">
        <f t="shared" si="87"/>
        <v>0.6470588235294118</v>
      </c>
      <c r="X95" s="31"/>
      <c r="Y95" s="15" t="s">
        <v>157</v>
      </c>
      <c r="Z95" s="106" t="s">
        <v>158</v>
      </c>
      <c r="AA95" s="154">
        <v>-1.5555555555555554</v>
      </c>
      <c r="AB95" s="121">
        <v>4</v>
      </c>
      <c r="AC95" s="169">
        <v>-6.2222222222222214</v>
      </c>
      <c r="AD95" s="41">
        <v>28</v>
      </c>
      <c r="AE95" s="140">
        <v>18</v>
      </c>
      <c r="AF95" s="140">
        <f t="shared" si="88"/>
        <v>1.5555555555555556</v>
      </c>
      <c r="AG95" s="140">
        <v>20</v>
      </c>
      <c r="AH95" s="140">
        <v>5</v>
      </c>
      <c r="AI95" s="140">
        <v>5</v>
      </c>
      <c r="AJ95" s="140">
        <v>10</v>
      </c>
      <c r="AK95" s="140">
        <v>3</v>
      </c>
      <c r="AL95" s="140">
        <v>2</v>
      </c>
      <c r="AM95" s="140"/>
      <c r="AN95" s="140">
        <v>1</v>
      </c>
      <c r="AO95" s="140"/>
      <c r="AP95" s="140"/>
      <c r="AQ95" s="140">
        <f t="shared" ref="AQ95" si="103">+AG95+AH95+AI95+AJ95+AK95+AL95+AM95+AN95+AO95+AP95</f>
        <v>46</v>
      </c>
      <c r="AR95" s="140">
        <f t="shared" si="90"/>
        <v>11</v>
      </c>
      <c r="AS95" s="140">
        <f t="shared" si="91"/>
        <v>-17</v>
      </c>
      <c r="AT95" s="140">
        <f t="shared" si="92"/>
        <v>-6</v>
      </c>
      <c r="AU95" s="8">
        <f t="shared" si="93"/>
        <v>0.6470588235294118</v>
      </c>
      <c r="AW95" s="15" t="s">
        <v>157</v>
      </c>
      <c r="AX95" s="106" t="s">
        <v>158</v>
      </c>
      <c r="AY95" s="154">
        <v>-1.5555555555555554</v>
      </c>
      <c r="AZ95" s="121">
        <v>4</v>
      </c>
      <c r="BA95" s="169">
        <v>-6.2222222222222214</v>
      </c>
      <c r="BB95" s="41">
        <v>28</v>
      </c>
      <c r="BC95" s="140">
        <v>18</v>
      </c>
      <c r="BD95" s="8">
        <f t="shared" si="94"/>
        <v>1.5555555555555556</v>
      </c>
      <c r="BE95" s="140">
        <v>20</v>
      </c>
      <c r="BF95" s="140">
        <v>5</v>
      </c>
      <c r="BG95" s="140">
        <v>5</v>
      </c>
      <c r="BH95" s="140">
        <v>10</v>
      </c>
      <c r="BI95" s="140">
        <v>3</v>
      </c>
      <c r="BJ95" s="140">
        <v>2</v>
      </c>
      <c r="BK95" s="140"/>
      <c r="BL95" s="140">
        <v>1</v>
      </c>
      <c r="BM95" s="140"/>
      <c r="BN95" s="140"/>
      <c r="BO95" s="140">
        <f t="shared" ref="BO95" si="104">+BE95+BF95+BG95+BH95+BI95+BJ95+BK95+BL95+BM95+BN95</f>
        <v>46</v>
      </c>
      <c r="BP95" s="26">
        <f t="shared" si="78"/>
        <v>11</v>
      </c>
      <c r="BQ95" s="26">
        <f t="shared" si="79"/>
        <v>-17</v>
      </c>
      <c r="BR95" s="26">
        <f t="shared" si="80"/>
        <v>-6</v>
      </c>
      <c r="BS95" s="245">
        <f t="shared" si="81"/>
        <v>0.6470588235294118</v>
      </c>
      <c r="BU95" s="15" t="s">
        <v>157</v>
      </c>
      <c r="BV95" s="106" t="s">
        <v>158</v>
      </c>
      <c r="BW95" s="89">
        <v>-1.5555555555555554</v>
      </c>
      <c r="BX95" s="121">
        <v>4</v>
      </c>
      <c r="BY95" s="169">
        <v>-6.2222222222222214</v>
      </c>
      <c r="BZ95" s="41">
        <v>28</v>
      </c>
      <c r="CA95" s="140">
        <v>18</v>
      </c>
      <c r="CB95" s="8">
        <f t="shared" si="96"/>
        <v>1.5555555555555556</v>
      </c>
      <c r="CC95" s="140">
        <v>20</v>
      </c>
      <c r="CD95" s="140">
        <v>5</v>
      </c>
      <c r="CE95" s="140">
        <v>5</v>
      </c>
      <c r="CF95" s="140">
        <v>10</v>
      </c>
      <c r="CG95" s="140">
        <v>3</v>
      </c>
      <c r="CH95" s="140">
        <v>2</v>
      </c>
      <c r="CI95" s="140"/>
      <c r="CJ95" s="140">
        <v>1</v>
      </c>
      <c r="CK95" s="140"/>
      <c r="CL95" s="140"/>
      <c r="CM95" s="140">
        <f t="shared" si="97"/>
        <v>46</v>
      </c>
      <c r="CN95" s="26">
        <f t="shared" si="68"/>
        <v>11</v>
      </c>
      <c r="CO95" s="26">
        <f t="shared" si="69"/>
        <v>-17</v>
      </c>
      <c r="CP95" s="26">
        <f t="shared" si="70"/>
        <v>-6</v>
      </c>
      <c r="CQ95" s="245">
        <f t="shared" si="71"/>
        <v>0.6470588235294118</v>
      </c>
      <c r="CS95" s="15" t="s">
        <v>157</v>
      </c>
      <c r="CT95" s="106" t="s">
        <v>158</v>
      </c>
      <c r="CU95" s="154">
        <v>-1.5555555555555554</v>
      </c>
      <c r="CV95" s="121">
        <v>4</v>
      </c>
      <c r="CW95" s="303">
        <v>-6.2222222222222214</v>
      </c>
      <c r="CX95" s="41">
        <v>28</v>
      </c>
      <c r="CY95" s="140">
        <v>18</v>
      </c>
      <c r="CZ95" s="8">
        <f t="shared" si="98"/>
        <v>1.5555555555555556</v>
      </c>
      <c r="DA95" s="140">
        <v>20</v>
      </c>
      <c r="DB95" s="140">
        <v>5</v>
      </c>
      <c r="DC95" s="140">
        <v>5</v>
      </c>
      <c r="DD95" s="140">
        <v>10</v>
      </c>
      <c r="DE95" s="140">
        <v>3</v>
      </c>
      <c r="DF95" s="140">
        <v>2</v>
      </c>
      <c r="DG95" s="140"/>
      <c r="DH95" s="140">
        <v>1</v>
      </c>
      <c r="DI95" s="140"/>
      <c r="DJ95" s="140"/>
      <c r="DK95" s="140">
        <f t="shared" si="99"/>
        <v>46</v>
      </c>
      <c r="DL95" s="26">
        <f t="shared" si="73"/>
        <v>11</v>
      </c>
      <c r="DM95" s="26">
        <f t="shared" si="74"/>
        <v>-17</v>
      </c>
      <c r="DN95" s="26">
        <f t="shared" si="75"/>
        <v>-6</v>
      </c>
      <c r="DO95" s="245">
        <f t="shared" si="76"/>
        <v>0.6470588235294118</v>
      </c>
      <c r="DQ95" s="120" t="s">
        <v>157</v>
      </c>
      <c r="DR95" s="106" t="s">
        <v>158</v>
      </c>
      <c r="DS95" s="154">
        <v>-1.5555555555555554</v>
      </c>
      <c r="DT95" s="121">
        <v>4</v>
      </c>
      <c r="DU95" s="27">
        <v>-6.2222222222222214</v>
      </c>
      <c r="DV95" s="41">
        <v>28</v>
      </c>
      <c r="DW95" s="140">
        <v>18</v>
      </c>
      <c r="DX95" s="8">
        <f t="shared" si="100"/>
        <v>1.5555555555555556</v>
      </c>
      <c r="DY95" s="140">
        <v>20</v>
      </c>
      <c r="DZ95" s="140">
        <v>5</v>
      </c>
      <c r="EA95" s="140">
        <v>5</v>
      </c>
      <c r="EB95" s="140">
        <v>10</v>
      </c>
      <c r="EC95" s="140">
        <v>3</v>
      </c>
      <c r="ED95" s="140">
        <v>2</v>
      </c>
      <c r="EE95" s="140"/>
      <c r="EF95" s="140">
        <v>1</v>
      </c>
      <c r="EG95" s="140"/>
      <c r="EH95" s="140"/>
      <c r="EI95" s="140">
        <f t="shared" si="101"/>
        <v>46</v>
      </c>
      <c r="EJ95" s="26">
        <f t="shared" si="63"/>
        <v>11</v>
      </c>
      <c r="EK95" s="26">
        <f t="shared" si="64"/>
        <v>-17</v>
      </c>
      <c r="EL95" s="26">
        <f t="shared" si="65"/>
        <v>-6</v>
      </c>
      <c r="EM95" s="245">
        <f t="shared" si="66"/>
        <v>0.6470588235294118</v>
      </c>
    </row>
    <row r="96" spans="1:143" ht="18.75" x14ac:dyDescent="0.3">
      <c r="A96" s="105" t="s">
        <v>159</v>
      </c>
      <c r="B96" s="106" t="s">
        <v>160</v>
      </c>
      <c r="C96" s="28">
        <v>0.5</v>
      </c>
      <c r="D96" s="121">
        <v>6</v>
      </c>
      <c r="E96" s="169">
        <v>3</v>
      </c>
      <c r="F96" s="41">
        <v>2</v>
      </c>
      <c r="G96" s="140"/>
      <c r="H96" s="140" t="e">
        <f t="shared" si="82"/>
        <v>#DIV/0!</v>
      </c>
      <c r="I96" s="140">
        <v>1</v>
      </c>
      <c r="J96" s="140"/>
      <c r="K96" s="140">
        <v>1</v>
      </c>
      <c r="L96" s="140"/>
      <c r="M96" s="140"/>
      <c r="N96" s="140"/>
      <c r="O96" s="140"/>
      <c r="P96" s="140"/>
      <c r="Q96" s="140"/>
      <c r="R96" s="140"/>
      <c r="S96" s="140">
        <f>+I96+J96+K96+L96+M96+N96+O96+P96+Q96+R96</f>
        <v>2</v>
      </c>
      <c r="T96" s="140">
        <f t="shared" si="84"/>
        <v>1</v>
      </c>
      <c r="U96" s="140">
        <f t="shared" si="85"/>
        <v>0</v>
      </c>
      <c r="V96" s="140">
        <f t="shared" si="86"/>
        <v>1</v>
      </c>
      <c r="W96" s="140" t="e">
        <f t="shared" si="87"/>
        <v>#DIV/0!</v>
      </c>
      <c r="X96" s="31"/>
      <c r="Y96" s="105" t="s">
        <v>159</v>
      </c>
      <c r="Z96" s="106" t="s">
        <v>160</v>
      </c>
      <c r="AA96" s="28">
        <v>0.5</v>
      </c>
      <c r="AB96" s="121">
        <v>6</v>
      </c>
      <c r="AC96" s="169">
        <v>3</v>
      </c>
      <c r="AD96" s="41">
        <v>2</v>
      </c>
      <c r="AE96" s="140"/>
      <c r="AF96" s="140" t="e">
        <f t="shared" si="88"/>
        <v>#DIV/0!</v>
      </c>
      <c r="AG96" s="140">
        <v>1</v>
      </c>
      <c r="AH96" s="140"/>
      <c r="AI96" s="140">
        <v>1</v>
      </c>
      <c r="AJ96" s="140"/>
      <c r="AK96" s="140"/>
      <c r="AL96" s="140"/>
      <c r="AM96" s="140"/>
      <c r="AN96" s="140"/>
      <c r="AO96" s="140"/>
      <c r="AP96" s="140"/>
      <c r="AQ96" s="140">
        <f>+AG96+AH96+AI96+AJ96+AK96+AL96+AM96+AN96+AO96+AP96</f>
        <v>2</v>
      </c>
      <c r="AR96" s="140">
        <f t="shared" si="90"/>
        <v>1</v>
      </c>
      <c r="AS96" s="140">
        <f t="shared" si="91"/>
        <v>0</v>
      </c>
      <c r="AT96" s="140">
        <f t="shared" si="92"/>
        <v>1</v>
      </c>
      <c r="AU96" s="140" t="e">
        <f t="shared" si="93"/>
        <v>#DIV/0!</v>
      </c>
      <c r="AW96" s="105" t="s">
        <v>159</v>
      </c>
      <c r="AX96" s="106" t="s">
        <v>160</v>
      </c>
      <c r="AY96" s="28">
        <v>0.5</v>
      </c>
      <c r="AZ96" s="121">
        <v>6</v>
      </c>
      <c r="BA96" s="169">
        <v>3</v>
      </c>
      <c r="BB96" s="41">
        <v>2</v>
      </c>
      <c r="BC96" s="140"/>
      <c r="BD96" s="140" t="e">
        <f t="shared" si="94"/>
        <v>#DIV/0!</v>
      </c>
      <c r="BE96" s="140">
        <v>1</v>
      </c>
      <c r="BF96" s="140"/>
      <c r="BG96" s="140">
        <v>1</v>
      </c>
      <c r="BH96" s="140"/>
      <c r="BI96" s="140"/>
      <c r="BJ96" s="140"/>
      <c r="BK96" s="140"/>
      <c r="BL96" s="140"/>
      <c r="BM96" s="140"/>
      <c r="BN96" s="140"/>
      <c r="BO96" s="140">
        <f>+BE96+BF96+BG96+BH96+BI96+BJ96+BK96+BL96+BM96+BN96</f>
        <v>2</v>
      </c>
      <c r="BP96" s="26">
        <f t="shared" si="78"/>
        <v>1</v>
      </c>
      <c r="BQ96" s="26">
        <f t="shared" si="79"/>
        <v>0</v>
      </c>
      <c r="BR96" s="26">
        <f t="shared" si="80"/>
        <v>1</v>
      </c>
      <c r="BS96" s="245" t="e">
        <f t="shared" si="81"/>
        <v>#DIV/0!</v>
      </c>
      <c r="BU96" s="105" t="s">
        <v>159</v>
      </c>
      <c r="BV96" s="106" t="s">
        <v>160</v>
      </c>
      <c r="BW96" s="28">
        <v>0.5</v>
      </c>
      <c r="BX96" s="121">
        <v>6</v>
      </c>
      <c r="BY96" s="169">
        <v>3</v>
      </c>
      <c r="BZ96" s="41">
        <v>2</v>
      </c>
      <c r="CA96" s="140"/>
      <c r="CB96" s="140" t="e">
        <f t="shared" si="96"/>
        <v>#DIV/0!</v>
      </c>
      <c r="CC96" s="140">
        <v>1</v>
      </c>
      <c r="CD96" s="140"/>
      <c r="CE96" s="140">
        <v>1</v>
      </c>
      <c r="CF96" s="140"/>
      <c r="CG96" s="140"/>
      <c r="CH96" s="140"/>
      <c r="CI96" s="140"/>
      <c r="CJ96" s="140"/>
      <c r="CK96" s="140"/>
      <c r="CL96" s="140"/>
      <c r="CM96" s="140">
        <f t="shared" si="97"/>
        <v>2</v>
      </c>
      <c r="CN96" s="26">
        <f t="shared" si="68"/>
        <v>1</v>
      </c>
      <c r="CO96" s="26">
        <f t="shared" si="69"/>
        <v>0</v>
      </c>
      <c r="CP96" s="26">
        <f t="shared" si="70"/>
        <v>1</v>
      </c>
      <c r="CQ96" s="245" t="e">
        <f t="shared" si="71"/>
        <v>#DIV/0!</v>
      </c>
      <c r="CS96" s="105" t="s">
        <v>159</v>
      </c>
      <c r="CT96" s="106" t="s">
        <v>160</v>
      </c>
      <c r="CU96" s="28">
        <v>0.5</v>
      </c>
      <c r="CV96" s="121">
        <v>6</v>
      </c>
      <c r="CW96" s="303">
        <v>3</v>
      </c>
      <c r="CX96" s="41">
        <v>2</v>
      </c>
      <c r="CY96" s="140"/>
      <c r="CZ96" s="140" t="e">
        <f t="shared" si="98"/>
        <v>#DIV/0!</v>
      </c>
      <c r="DA96" s="140">
        <v>1</v>
      </c>
      <c r="DB96" s="140"/>
      <c r="DC96" s="140">
        <v>1</v>
      </c>
      <c r="DD96" s="140"/>
      <c r="DE96" s="140"/>
      <c r="DF96" s="140"/>
      <c r="DG96" s="140"/>
      <c r="DH96" s="140"/>
      <c r="DI96" s="140"/>
      <c r="DJ96" s="140"/>
      <c r="DK96" s="140">
        <f t="shared" si="99"/>
        <v>2</v>
      </c>
      <c r="DL96" s="26">
        <f t="shared" si="73"/>
        <v>1</v>
      </c>
      <c r="DM96" s="26">
        <f t="shared" si="74"/>
        <v>0</v>
      </c>
      <c r="DN96" s="26">
        <f t="shared" si="75"/>
        <v>1</v>
      </c>
      <c r="DO96" s="245" t="e">
        <f t="shared" si="76"/>
        <v>#DIV/0!</v>
      </c>
      <c r="DQ96" s="105" t="s">
        <v>159</v>
      </c>
      <c r="DR96" s="106" t="s">
        <v>160</v>
      </c>
      <c r="DS96" s="28">
        <v>0.5</v>
      </c>
      <c r="DT96" s="121">
        <v>6</v>
      </c>
      <c r="DU96" s="27">
        <v>3</v>
      </c>
      <c r="DV96" s="41">
        <v>2</v>
      </c>
      <c r="DW96" s="140"/>
      <c r="DX96" s="140" t="e">
        <f t="shared" si="100"/>
        <v>#DIV/0!</v>
      </c>
      <c r="DY96" s="140">
        <v>1</v>
      </c>
      <c r="DZ96" s="140"/>
      <c r="EA96" s="140">
        <v>1</v>
      </c>
      <c r="EB96" s="140"/>
      <c r="EC96" s="140"/>
      <c r="ED96" s="140"/>
      <c r="EE96" s="140"/>
      <c r="EF96" s="140"/>
      <c r="EG96" s="140"/>
      <c r="EH96" s="140"/>
      <c r="EI96" s="140">
        <f t="shared" si="101"/>
        <v>2</v>
      </c>
      <c r="EJ96" s="26">
        <f t="shared" si="63"/>
        <v>1</v>
      </c>
      <c r="EK96" s="26">
        <f t="shared" si="64"/>
        <v>0</v>
      </c>
      <c r="EL96" s="26">
        <f t="shared" si="65"/>
        <v>1</v>
      </c>
      <c r="EM96" s="245" t="e">
        <f t="shared" si="66"/>
        <v>#DIV/0!</v>
      </c>
    </row>
    <row r="97" spans="1:143" ht="18.75" x14ac:dyDescent="0.3">
      <c r="A97" s="112" t="s">
        <v>394</v>
      </c>
      <c r="B97" s="106" t="s">
        <v>395</v>
      </c>
      <c r="C97" s="154">
        <v>0.27777777777777768</v>
      </c>
      <c r="D97" s="121">
        <v>3</v>
      </c>
      <c r="E97" s="169">
        <v>0.83333333333333304</v>
      </c>
      <c r="F97" s="41">
        <v>17</v>
      </c>
      <c r="G97" s="140">
        <v>4</v>
      </c>
      <c r="H97" s="140">
        <f t="shared" si="82"/>
        <v>4.25</v>
      </c>
      <c r="I97" s="140">
        <v>9</v>
      </c>
      <c r="J97" s="140">
        <v>3</v>
      </c>
      <c r="K97" s="140">
        <v>7</v>
      </c>
      <c r="L97" s="140"/>
      <c r="M97" s="140">
        <v>1</v>
      </c>
      <c r="N97" s="140"/>
      <c r="O97" s="140">
        <v>1</v>
      </c>
      <c r="P97" s="140"/>
      <c r="Q97" s="140"/>
      <c r="R97" s="140"/>
      <c r="S97" s="140">
        <f t="shared" ref="S97:S103" si="105">+I97+J97+K97+L97+M97+N97+O97+P97+Q97+R97</f>
        <v>21</v>
      </c>
      <c r="T97" s="140">
        <f t="shared" si="84"/>
        <v>12</v>
      </c>
      <c r="U97" s="140">
        <f t="shared" si="85"/>
        <v>0</v>
      </c>
      <c r="V97" s="140">
        <f t="shared" si="86"/>
        <v>12</v>
      </c>
      <c r="W97" s="140" t="e">
        <f t="shared" si="87"/>
        <v>#DIV/0!</v>
      </c>
      <c r="X97" s="31"/>
      <c r="Y97" s="15" t="s">
        <v>394</v>
      </c>
      <c r="Z97" s="106" t="s">
        <v>395</v>
      </c>
      <c r="AA97" s="154">
        <v>0.27777777777777768</v>
      </c>
      <c r="AB97" s="121">
        <v>3</v>
      </c>
      <c r="AC97" s="169">
        <v>0.83333333333333304</v>
      </c>
      <c r="AD97" s="41">
        <v>17</v>
      </c>
      <c r="AE97" s="140">
        <v>4</v>
      </c>
      <c r="AF97" s="140">
        <f t="shared" si="88"/>
        <v>4.25</v>
      </c>
      <c r="AG97" s="140">
        <v>9</v>
      </c>
      <c r="AH97" s="140">
        <v>3</v>
      </c>
      <c r="AI97" s="140">
        <v>7</v>
      </c>
      <c r="AJ97" s="140"/>
      <c r="AK97" s="140">
        <v>1</v>
      </c>
      <c r="AL97" s="140"/>
      <c r="AM97" s="140">
        <v>1</v>
      </c>
      <c r="AN97" s="140"/>
      <c r="AO97" s="140"/>
      <c r="AP97" s="140"/>
      <c r="AQ97" s="140">
        <f t="shared" ref="AQ97:AQ103" si="106">+AG97+AH97+AI97+AJ97+AK97+AL97+AM97+AN97+AO97+AP97</f>
        <v>21</v>
      </c>
      <c r="AR97" s="140">
        <f t="shared" si="90"/>
        <v>12</v>
      </c>
      <c r="AS97" s="140">
        <f t="shared" si="91"/>
        <v>0</v>
      </c>
      <c r="AT97" s="140">
        <f t="shared" si="92"/>
        <v>12</v>
      </c>
      <c r="AU97" s="140" t="e">
        <f t="shared" si="93"/>
        <v>#DIV/0!</v>
      </c>
      <c r="AW97" s="15" t="s">
        <v>394</v>
      </c>
      <c r="AX97" s="106" t="s">
        <v>395</v>
      </c>
      <c r="AY97" s="154">
        <v>0.27777777777777768</v>
      </c>
      <c r="AZ97" s="121">
        <v>3</v>
      </c>
      <c r="BA97" s="169">
        <v>0.83333333333333304</v>
      </c>
      <c r="BB97" s="41">
        <v>17</v>
      </c>
      <c r="BC97" s="140">
        <v>4</v>
      </c>
      <c r="BD97" s="8">
        <f t="shared" si="94"/>
        <v>4.25</v>
      </c>
      <c r="BE97" s="140">
        <v>9</v>
      </c>
      <c r="BF97" s="140">
        <v>3</v>
      </c>
      <c r="BG97" s="140">
        <v>7</v>
      </c>
      <c r="BH97" s="140"/>
      <c r="BI97" s="140">
        <v>1</v>
      </c>
      <c r="BJ97" s="140"/>
      <c r="BK97" s="140">
        <v>1</v>
      </c>
      <c r="BL97" s="140"/>
      <c r="BM97" s="140"/>
      <c r="BN97" s="140"/>
      <c r="BO97" s="140">
        <f t="shared" ref="BO97:BO103" si="107">+BE97+BF97+BG97+BH97+BI97+BJ97+BK97+BL97+BM97+BN97</f>
        <v>21</v>
      </c>
      <c r="BP97" s="26">
        <f t="shared" si="78"/>
        <v>12</v>
      </c>
      <c r="BQ97" s="26">
        <f t="shared" si="79"/>
        <v>0</v>
      </c>
      <c r="BR97" s="26">
        <f t="shared" si="80"/>
        <v>12</v>
      </c>
      <c r="BS97" s="245" t="e">
        <f t="shared" si="81"/>
        <v>#DIV/0!</v>
      </c>
      <c r="BU97" s="15" t="s">
        <v>394</v>
      </c>
      <c r="BV97" s="106" t="s">
        <v>395</v>
      </c>
      <c r="BW97" s="154">
        <v>0.27777777777777768</v>
      </c>
      <c r="BX97" s="121">
        <v>3</v>
      </c>
      <c r="BY97" s="169">
        <v>0.83333333333333304</v>
      </c>
      <c r="BZ97" s="41">
        <v>17</v>
      </c>
      <c r="CA97" s="140">
        <v>4</v>
      </c>
      <c r="CB97" s="8">
        <f t="shared" si="96"/>
        <v>4.25</v>
      </c>
      <c r="CC97" s="140">
        <v>9</v>
      </c>
      <c r="CD97" s="140">
        <v>3</v>
      </c>
      <c r="CE97" s="140">
        <v>7</v>
      </c>
      <c r="CF97" s="140"/>
      <c r="CG97" s="140">
        <v>1</v>
      </c>
      <c r="CH97" s="140"/>
      <c r="CI97" s="140">
        <v>1</v>
      </c>
      <c r="CJ97" s="140"/>
      <c r="CK97" s="140"/>
      <c r="CL97" s="140"/>
      <c r="CM97" s="140">
        <f t="shared" si="97"/>
        <v>21</v>
      </c>
      <c r="CN97" s="26">
        <f t="shared" si="68"/>
        <v>12</v>
      </c>
      <c r="CO97" s="26">
        <f t="shared" si="69"/>
        <v>0</v>
      </c>
      <c r="CP97" s="26">
        <f t="shared" si="70"/>
        <v>12</v>
      </c>
      <c r="CQ97" s="245" t="e">
        <f t="shared" si="71"/>
        <v>#DIV/0!</v>
      </c>
      <c r="CS97" s="15" t="s">
        <v>394</v>
      </c>
      <c r="CT97" s="106" t="s">
        <v>395</v>
      </c>
      <c r="CU97" s="89">
        <v>0.27777777777777768</v>
      </c>
      <c r="CV97" s="121">
        <v>3</v>
      </c>
      <c r="CW97" s="303">
        <v>0.83333333333333304</v>
      </c>
      <c r="CX97" s="41">
        <v>17</v>
      </c>
      <c r="CY97" s="140">
        <v>4</v>
      </c>
      <c r="CZ97" s="8">
        <f t="shared" si="98"/>
        <v>4.25</v>
      </c>
      <c r="DA97" s="140">
        <v>9</v>
      </c>
      <c r="DB97" s="140">
        <v>3</v>
      </c>
      <c r="DC97" s="140">
        <v>7</v>
      </c>
      <c r="DD97" s="140"/>
      <c r="DE97" s="140">
        <v>1</v>
      </c>
      <c r="DF97" s="140"/>
      <c r="DG97" s="140">
        <v>1</v>
      </c>
      <c r="DH97" s="140"/>
      <c r="DI97" s="140"/>
      <c r="DJ97" s="140"/>
      <c r="DK97" s="140">
        <f t="shared" si="99"/>
        <v>21</v>
      </c>
      <c r="DL97" s="26">
        <f t="shared" si="73"/>
        <v>12</v>
      </c>
      <c r="DM97" s="26">
        <f t="shared" si="74"/>
        <v>0</v>
      </c>
      <c r="DN97" s="26">
        <f t="shared" si="75"/>
        <v>12</v>
      </c>
      <c r="DO97" s="245" t="e">
        <f t="shared" si="76"/>
        <v>#DIV/0!</v>
      </c>
      <c r="DQ97" s="120" t="s">
        <v>394</v>
      </c>
      <c r="DR97" s="106" t="s">
        <v>395</v>
      </c>
      <c r="DS97" s="154">
        <v>0.27777777777777768</v>
      </c>
      <c r="DT97" s="121">
        <v>3</v>
      </c>
      <c r="DU97" s="27">
        <v>0.83333333333333304</v>
      </c>
      <c r="DV97" s="41">
        <v>17</v>
      </c>
      <c r="DW97" s="140">
        <v>4</v>
      </c>
      <c r="DX97" s="8">
        <f t="shared" si="100"/>
        <v>4.25</v>
      </c>
      <c r="DY97" s="140">
        <v>9</v>
      </c>
      <c r="DZ97" s="140">
        <v>3</v>
      </c>
      <c r="EA97" s="140">
        <v>7</v>
      </c>
      <c r="EB97" s="140"/>
      <c r="EC97" s="140">
        <v>1</v>
      </c>
      <c r="ED97" s="140"/>
      <c r="EE97" s="140">
        <v>1</v>
      </c>
      <c r="EF97" s="140"/>
      <c r="EG97" s="140"/>
      <c r="EH97" s="140"/>
      <c r="EI97" s="140">
        <f t="shared" si="101"/>
        <v>21</v>
      </c>
      <c r="EJ97" s="26">
        <f t="shared" si="63"/>
        <v>12</v>
      </c>
      <c r="EK97" s="26">
        <f t="shared" si="64"/>
        <v>0</v>
      </c>
      <c r="EL97" s="26">
        <f t="shared" si="65"/>
        <v>12</v>
      </c>
      <c r="EM97" s="245" t="e">
        <f t="shared" si="66"/>
        <v>#DIV/0!</v>
      </c>
    </row>
    <row r="98" spans="1:143" ht="18.75" x14ac:dyDescent="0.3">
      <c r="A98" s="113" t="s">
        <v>161</v>
      </c>
      <c r="B98" s="111" t="s">
        <v>162</v>
      </c>
      <c r="C98" s="38"/>
      <c r="D98" s="121">
        <v>3</v>
      </c>
      <c r="E98" s="169">
        <v>0</v>
      </c>
      <c r="F98" s="41"/>
      <c r="G98" s="140">
        <v>7</v>
      </c>
      <c r="H98" s="140">
        <f t="shared" si="82"/>
        <v>0</v>
      </c>
      <c r="I98" s="140"/>
      <c r="J98" s="140">
        <v>4</v>
      </c>
      <c r="K98" s="140"/>
      <c r="L98" s="140">
        <v>3</v>
      </c>
      <c r="M98" s="140"/>
      <c r="N98" s="140"/>
      <c r="O98" s="140"/>
      <c r="P98" s="140"/>
      <c r="Q98" s="140"/>
      <c r="R98" s="140"/>
      <c r="S98" s="140">
        <f t="shared" si="105"/>
        <v>7</v>
      </c>
      <c r="T98" s="140">
        <f t="shared" si="84"/>
        <v>0</v>
      </c>
      <c r="U98" s="140">
        <f t="shared" si="85"/>
        <v>-3</v>
      </c>
      <c r="V98" s="140">
        <f t="shared" si="86"/>
        <v>-3</v>
      </c>
      <c r="W98" s="140">
        <f t="shared" si="87"/>
        <v>0</v>
      </c>
      <c r="X98" s="31"/>
      <c r="Y98" s="113" t="s">
        <v>161</v>
      </c>
      <c r="Z98" s="111" t="s">
        <v>162</v>
      </c>
      <c r="AA98" s="38"/>
      <c r="AB98" s="121">
        <v>3</v>
      </c>
      <c r="AC98" s="169">
        <v>0</v>
      </c>
      <c r="AD98" s="41"/>
      <c r="AE98" s="140">
        <v>7</v>
      </c>
      <c r="AF98" s="140">
        <f t="shared" si="88"/>
        <v>0</v>
      </c>
      <c r="AG98" s="140"/>
      <c r="AH98" s="140">
        <v>4</v>
      </c>
      <c r="AI98" s="140"/>
      <c r="AJ98" s="140">
        <v>3</v>
      </c>
      <c r="AK98" s="140"/>
      <c r="AL98" s="140"/>
      <c r="AM98" s="140"/>
      <c r="AN98" s="140"/>
      <c r="AO98" s="140"/>
      <c r="AP98" s="140"/>
      <c r="AQ98" s="140">
        <f t="shared" si="106"/>
        <v>7</v>
      </c>
      <c r="AR98" s="140">
        <f t="shared" si="90"/>
        <v>0</v>
      </c>
      <c r="AS98" s="140">
        <f t="shared" si="91"/>
        <v>-3</v>
      </c>
      <c r="AT98" s="140">
        <f t="shared" si="92"/>
        <v>-3</v>
      </c>
      <c r="AU98" s="8">
        <f t="shared" si="93"/>
        <v>0</v>
      </c>
      <c r="AW98" s="113" t="s">
        <v>161</v>
      </c>
      <c r="AX98" s="111" t="s">
        <v>162</v>
      </c>
      <c r="AY98" s="38"/>
      <c r="AZ98" s="121">
        <v>3</v>
      </c>
      <c r="BA98" s="169">
        <v>0</v>
      </c>
      <c r="BB98" s="41"/>
      <c r="BC98" s="140">
        <v>7</v>
      </c>
      <c r="BD98" s="8">
        <f t="shared" si="94"/>
        <v>0</v>
      </c>
      <c r="BE98" s="140"/>
      <c r="BF98" s="140">
        <v>4</v>
      </c>
      <c r="BG98" s="140"/>
      <c r="BH98" s="140">
        <v>3</v>
      </c>
      <c r="BI98" s="140"/>
      <c r="BJ98" s="140"/>
      <c r="BK98" s="140"/>
      <c r="BL98" s="140"/>
      <c r="BM98" s="140"/>
      <c r="BN98" s="140"/>
      <c r="BO98" s="140">
        <f t="shared" si="107"/>
        <v>7</v>
      </c>
      <c r="BP98" s="26">
        <f t="shared" si="78"/>
        <v>0</v>
      </c>
      <c r="BQ98" s="26">
        <f t="shared" si="79"/>
        <v>-3</v>
      </c>
      <c r="BR98" s="26">
        <f t="shared" si="80"/>
        <v>-3</v>
      </c>
      <c r="BS98" s="245">
        <f t="shared" si="81"/>
        <v>0</v>
      </c>
      <c r="BU98" s="113" t="s">
        <v>161</v>
      </c>
      <c r="BV98" s="111" t="s">
        <v>162</v>
      </c>
      <c r="BW98" s="38"/>
      <c r="BX98" s="121">
        <v>3</v>
      </c>
      <c r="BY98" s="169">
        <v>0</v>
      </c>
      <c r="BZ98" s="41"/>
      <c r="CA98" s="140">
        <v>7</v>
      </c>
      <c r="CB98" s="8">
        <f t="shared" si="96"/>
        <v>0</v>
      </c>
      <c r="CC98" s="140"/>
      <c r="CD98" s="140">
        <v>4</v>
      </c>
      <c r="CE98" s="140"/>
      <c r="CF98" s="140">
        <v>3</v>
      </c>
      <c r="CG98" s="140"/>
      <c r="CH98" s="140"/>
      <c r="CI98" s="140"/>
      <c r="CJ98" s="140"/>
      <c r="CK98" s="140"/>
      <c r="CL98" s="140"/>
      <c r="CM98" s="140">
        <f t="shared" si="97"/>
        <v>7</v>
      </c>
      <c r="CN98" s="26">
        <f t="shared" si="68"/>
        <v>0</v>
      </c>
      <c r="CO98" s="26">
        <f t="shared" si="69"/>
        <v>-3</v>
      </c>
      <c r="CP98" s="26">
        <f t="shared" si="70"/>
        <v>-3</v>
      </c>
      <c r="CQ98" s="245">
        <f t="shared" si="71"/>
        <v>0</v>
      </c>
      <c r="CS98" s="113" t="s">
        <v>161</v>
      </c>
      <c r="CT98" s="111" t="s">
        <v>162</v>
      </c>
      <c r="CU98" s="38"/>
      <c r="CV98" s="121">
        <v>3</v>
      </c>
      <c r="CW98" s="303">
        <v>0</v>
      </c>
      <c r="CX98" s="41"/>
      <c r="CY98" s="140">
        <v>7</v>
      </c>
      <c r="CZ98" s="8">
        <f t="shared" si="98"/>
        <v>0</v>
      </c>
      <c r="DA98" s="140"/>
      <c r="DB98" s="140">
        <v>4</v>
      </c>
      <c r="DC98" s="140"/>
      <c r="DD98" s="140">
        <v>3</v>
      </c>
      <c r="DE98" s="140"/>
      <c r="DF98" s="140"/>
      <c r="DG98" s="140"/>
      <c r="DH98" s="140"/>
      <c r="DI98" s="140"/>
      <c r="DJ98" s="140"/>
      <c r="DK98" s="140">
        <f t="shared" si="99"/>
        <v>7</v>
      </c>
      <c r="DL98" s="26">
        <f t="shared" si="73"/>
        <v>0</v>
      </c>
      <c r="DM98" s="26">
        <f t="shared" si="74"/>
        <v>-3</v>
      </c>
      <c r="DN98" s="26">
        <f t="shared" si="75"/>
        <v>-3</v>
      </c>
      <c r="DO98" s="245">
        <f t="shared" si="76"/>
        <v>0</v>
      </c>
      <c r="DQ98" s="110" t="s">
        <v>161</v>
      </c>
      <c r="DR98" s="111" t="s">
        <v>162</v>
      </c>
      <c r="DS98" s="38"/>
      <c r="DT98" s="121">
        <v>3</v>
      </c>
      <c r="DU98" s="27">
        <v>0</v>
      </c>
      <c r="DV98" s="41"/>
      <c r="DW98" s="140">
        <v>7</v>
      </c>
      <c r="DX98" s="8">
        <f t="shared" si="100"/>
        <v>0</v>
      </c>
      <c r="DY98" s="140"/>
      <c r="DZ98" s="140">
        <v>4</v>
      </c>
      <c r="EA98" s="140"/>
      <c r="EB98" s="140">
        <v>3</v>
      </c>
      <c r="EC98" s="140"/>
      <c r="ED98" s="140"/>
      <c r="EE98" s="140"/>
      <c r="EF98" s="140"/>
      <c r="EG98" s="140"/>
      <c r="EH98" s="140"/>
      <c r="EI98" s="140">
        <f t="shared" si="101"/>
        <v>7</v>
      </c>
      <c r="EJ98" s="26">
        <f t="shared" si="63"/>
        <v>0</v>
      </c>
      <c r="EK98" s="26">
        <f t="shared" si="64"/>
        <v>-3</v>
      </c>
      <c r="EL98" s="26">
        <f t="shared" si="65"/>
        <v>-3</v>
      </c>
      <c r="EM98" s="245">
        <f t="shared" si="66"/>
        <v>0</v>
      </c>
    </row>
    <row r="99" spans="1:143" ht="18.75" x14ac:dyDescent="0.3">
      <c r="A99" s="120" t="s">
        <v>161</v>
      </c>
      <c r="B99" s="111" t="s">
        <v>263</v>
      </c>
      <c r="C99" s="38"/>
      <c r="D99" s="121"/>
      <c r="E99" s="169"/>
      <c r="F99" s="41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31"/>
      <c r="Y99" s="120" t="s">
        <v>161</v>
      </c>
      <c r="Z99" s="111" t="s">
        <v>263</v>
      </c>
      <c r="AA99" s="38"/>
      <c r="AB99" s="121"/>
      <c r="AC99" s="169"/>
      <c r="AD99" s="41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8"/>
      <c r="AV99" s="96"/>
      <c r="AW99" s="120" t="s">
        <v>161</v>
      </c>
      <c r="AX99" s="111" t="s">
        <v>263</v>
      </c>
      <c r="AY99" s="38"/>
      <c r="AZ99" s="121"/>
      <c r="BA99" s="169"/>
      <c r="BB99" s="41"/>
      <c r="BC99" s="140"/>
      <c r="BD99" s="8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26"/>
      <c r="BQ99" s="26"/>
      <c r="BR99" s="26"/>
      <c r="BS99" s="245"/>
      <c r="BU99" s="120" t="s">
        <v>161</v>
      </c>
      <c r="BV99" s="111" t="s">
        <v>263</v>
      </c>
      <c r="BW99" s="53">
        <v>-0.33329999999999949</v>
      </c>
      <c r="BX99" s="54">
        <v>3</v>
      </c>
      <c r="BY99" s="278">
        <v>-0.99989999999999846</v>
      </c>
      <c r="BZ99" s="63">
        <v>2</v>
      </c>
      <c r="CA99" s="141">
        <v>1</v>
      </c>
      <c r="CB99" s="29">
        <f t="shared" si="96"/>
        <v>2</v>
      </c>
      <c r="CC99" s="141">
        <v>2</v>
      </c>
      <c r="CD99" s="141"/>
      <c r="CE99" s="141"/>
      <c r="CF99" s="141">
        <v>1</v>
      </c>
      <c r="CG99" s="141"/>
      <c r="CH99" s="141"/>
      <c r="CI99" s="141"/>
      <c r="CJ99" s="141"/>
      <c r="CK99" s="141"/>
      <c r="CL99" s="141"/>
      <c r="CM99" s="141">
        <f t="shared" si="97"/>
        <v>3</v>
      </c>
      <c r="CN99" s="69">
        <f t="shared" si="68"/>
        <v>0</v>
      </c>
      <c r="CO99" s="69">
        <f t="shared" si="69"/>
        <v>-1</v>
      </c>
      <c r="CP99" s="69">
        <f t="shared" si="70"/>
        <v>-1</v>
      </c>
      <c r="CQ99" s="260">
        <f t="shared" si="71"/>
        <v>0</v>
      </c>
      <c r="CS99" s="112" t="s">
        <v>161</v>
      </c>
      <c r="CT99" s="111" t="s">
        <v>263</v>
      </c>
      <c r="CU99" s="154">
        <v>-0.33329999999999949</v>
      </c>
      <c r="CV99" s="121">
        <v>3</v>
      </c>
      <c r="CW99" s="303">
        <v>-0.99989999999999846</v>
      </c>
      <c r="CX99" s="41">
        <v>2</v>
      </c>
      <c r="CY99" s="140">
        <v>1</v>
      </c>
      <c r="CZ99" s="8">
        <f t="shared" si="98"/>
        <v>2</v>
      </c>
      <c r="DA99" s="140">
        <v>2</v>
      </c>
      <c r="DB99" s="140"/>
      <c r="DC99" s="140"/>
      <c r="DD99" s="140">
        <v>1</v>
      </c>
      <c r="DE99" s="140"/>
      <c r="DF99" s="140"/>
      <c r="DG99" s="140"/>
      <c r="DH99" s="140"/>
      <c r="DI99" s="140"/>
      <c r="DJ99" s="140"/>
      <c r="DK99" s="140">
        <f t="shared" si="99"/>
        <v>3</v>
      </c>
      <c r="DL99" s="26">
        <f t="shared" si="73"/>
        <v>0</v>
      </c>
      <c r="DM99" s="26">
        <f t="shared" si="74"/>
        <v>-1</v>
      </c>
      <c r="DN99" s="26">
        <f t="shared" si="75"/>
        <v>-1</v>
      </c>
      <c r="DO99" s="245">
        <f t="shared" si="76"/>
        <v>0</v>
      </c>
      <c r="DQ99" s="120" t="s">
        <v>161</v>
      </c>
      <c r="DR99" s="111" t="s">
        <v>263</v>
      </c>
      <c r="DS99" s="55">
        <v>-0.57140000000000057</v>
      </c>
      <c r="DT99" s="54">
        <v>3</v>
      </c>
      <c r="DU99" s="238">
        <v>-1.7142000000000017</v>
      </c>
      <c r="DV99" s="63">
        <v>3</v>
      </c>
      <c r="DW99" s="141">
        <v>4</v>
      </c>
      <c r="DX99" s="29">
        <f t="shared" si="100"/>
        <v>0.75</v>
      </c>
      <c r="DY99" s="141">
        <v>3</v>
      </c>
      <c r="DZ99" s="141">
        <v>2</v>
      </c>
      <c r="EA99" s="141"/>
      <c r="EB99" s="141">
        <v>1</v>
      </c>
      <c r="EC99" s="141"/>
      <c r="ED99" s="141"/>
      <c r="EE99" s="141">
        <v>1</v>
      </c>
      <c r="EF99" s="141"/>
      <c r="EG99" s="141"/>
      <c r="EH99" s="141"/>
      <c r="EI99" s="141">
        <f t="shared" si="101"/>
        <v>7</v>
      </c>
      <c r="EJ99" s="69">
        <f t="shared" si="63"/>
        <v>3</v>
      </c>
      <c r="EK99" s="69">
        <f t="shared" si="64"/>
        <v>-1</v>
      </c>
      <c r="EL99" s="69">
        <f t="shared" si="65"/>
        <v>2</v>
      </c>
      <c r="EM99" s="260">
        <f t="shared" si="66"/>
        <v>3</v>
      </c>
    </row>
    <row r="100" spans="1:143" ht="18.75" x14ac:dyDescent="0.3">
      <c r="A100" s="120" t="s">
        <v>163</v>
      </c>
      <c r="B100" s="106" t="s">
        <v>164</v>
      </c>
      <c r="C100" s="154">
        <v>1.444466666666667</v>
      </c>
      <c r="D100" s="121">
        <v>4</v>
      </c>
      <c r="E100" s="169">
        <v>5.777866666666668</v>
      </c>
      <c r="F100" s="41">
        <v>16</v>
      </c>
      <c r="G100" s="140">
        <v>5</v>
      </c>
      <c r="H100" s="140">
        <f t="shared" si="82"/>
        <v>3.2</v>
      </c>
      <c r="I100" s="140">
        <v>5</v>
      </c>
      <c r="J100" s="140">
        <v>4</v>
      </c>
      <c r="K100" s="140">
        <v>9</v>
      </c>
      <c r="L100" s="140"/>
      <c r="M100" s="140">
        <v>2</v>
      </c>
      <c r="N100" s="140">
        <v>1</v>
      </c>
      <c r="O100" s="140"/>
      <c r="P100" s="140"/>
      <c r="Q100" s="140"/>
      <c r="R100" s="140"/>
      <c r="S100" s="140">
        <f t="shared" si="105"/>
        <v>21</v>
      </c>
      <c r="T100" s="140">
        <f t="shared" si="84"/>
        <v>13</v>
      </c>
      <c r="U100" s="140">
        <f t="shared" si="85"/>
        <v>-2</v>
      </c>
      <c r="V100" s="140">
        <f t="shared" si="86"/>
        <v>11</v>
      </c>
      <c r="W100" s="140">
        <f t="shared" si="87"/>
        <v>6.5</v>
      </c>
      <c r="X100" s="31"/>
      <c r="Y100" s="120" t="s">
        <v>163</v>
      </c>
      <c r="Z100" s="106" t="s">
        <v>164</v>
      </c>
      <c r="AA100" s="53">
        <v>1.8889111111111108</v>
      </c>
      <c r="AB100" s="54">
        <v>4</v>
      </c>
      <c r="AC100" s="238">
        <v>7.5556444444444431</v>
      </c>
      <c r="AD100" s="63">
        <v>22</v>
      </c>
      <c r="AE100" s="141">
        <v>5</v>
      </c>
      <c r="AF100" s="141">
        <f t="shared" si="88"/>
        <v>4.4000000000000004</v>
      </c>
      <c r="AG100" s="141">
        <v>5</v>
      </c>
      <c r="AH100" s="141">
        <v>4</v>
      </c>
      <c r="AI100" s="141">
        <v>13</v>
      </c>
      <c r="AJ100" s="141"/>
      <c r="AK100" s="141">
        <v>4</v>
      </c>
      <c r="AL100" s="141">
        <v>1</v>
      </c>
      <c r="AM100" s="141"/>
      <c r="AN100" s="141"/>
      <c r="AO100" s="141"/>
      <c r="AP100" s="141"/>
      <c r="AQ100" s="141">
        <f t="shared" si="106"/>
        <v>27</v>
      </c>
      <c r="AR100" s="141">
        <f t="shared" si="90"/>
        <v>21</v>
      </c>
      <c r="AS100" s="141">
        <f t="shared" si="91"/>
        <v>-2</v>
      </c>
      <c r="AT100" s="141">
        <f t="shared" si="92"/>
        <v>19</v>
      </c>
      <c r="AU100" s="29">
        <f t="shared" si="93"/>
        <v>10.5</v>
      </c>
      <c r="AW100" s="120" t="s">
        <v>163</v>
      </c>
      <c r="AX100" s="106" t="s">
        <v>164</v>
      </c>
      <c r="AY100" s="154">
        <v>1.8889111111111108</v>
      </c>
      <c r="AZ100" s="121">
        <v>4</v>
      </c>
      <c r="BA100" s="27">
        <v>7.5556444444444431</v>
      </c>
      <c r="BB100" s="41">
        <v>22</v>
      </c>
      <c r="BC100" s="140">
        <v>5</v>
      </c>
      <c r="BD100" s="8">
        <f t="shared" si="94"/>
        <v>4.4000000000000004</v>
      </c>
      <c r="BE100" s="140">
        <v>5</v>
      </c>
      <c r="BF100" s="140">
        <v>4</v>
      </c>
      <c r="BG100" s="140">
        <v>13</v>
      </c>
      <c r="BH100" s="140"/>
      <c r="BI100" s="140">
        <v>4</v>
      </c>
      <c r="BJ100" s="140">
        <v>1</v>
      </c>
      <c r="BK100" s="140"/>
      <c r="BL100" s="140"/>
      <c r="BM100" s="140"/>
      <c r="BN100" s="140"/>
      <c r="BO100" s="140">
        <f t="shared" si="107"/>
        <v>27</v>
      </c>
      <c r="BP100" s="26">
        <f t="shared" si="78"/>
        <v>21</v>
      </c>
      <c r="BQ100" s="26">
        <f t="shared" si="79"/>
        <v>-2</v>
      </c>
      <c r="BR100" s="26">
        <f t="shared" si="80"/>
        <v>19</v>
      </c>
      <c r="BS100" s="245">
        <f t="shared" si="81"/>
        <v>10.5</v>
      </c>
      <c r="BU100" s="120" t="s">
        <v>163</v>
      </c>
      <c r="BV100" s="106" t="s">
        <v>164</v>
      </c>
      <c r="BW100" s="154">
        <v>1.8889111111111108</v>
      </c>
      <c r="BX100" s="121">
        <v>4</v>
      </c>
      <c r="BY100" s="27">
        <v>7.5556444444444431</v>
      </c>
      <c r="BZ100" s="41">
        <v>22</v>
      </c>
      <c r="CA100" s="140">
        <v>5</v>
      </c>
      <c r="CB100" s="8">
        <f t="shared" si="96"/>
        <v>4.4000000000000004</v>
      </c>
      <c r="CC100" s="140">
        <v>5</v>
      </c>
      <c r="CD100" s="140">
        <v>4</v>
      </c>
      <c r="CE100" s="140">
        <v>13</v>
      </c>
      <c r="CF100" s="140"/>
      <c r="CG100" s="140">
        <v>4</v>
      </c>
      <c r="CH100" s="140">
        <v>1</v>
      </c>
      <c r="CI100" s="140"/>
      <c r="CJ100" s="140"/>
      <c r="CK100" s="140"/>
      <c r="CL100" s="140"/>
      <c r="CM100" s="140">
        <f t="shared" si="97"/>
        <v>27</v>
      </c>
      <c r="CN100" s="26">
        <f t="shared" si="68"/>
        <v>21</v>
      </c>
      <c r="CO100" s="26">
        <f t="shared" si="69"/>
        <v>-2</v>
      </c>
      <c r="CP100" s="26">
        <f t="shared" si="70"/>
        <v>19</v>
      </c>
      <c r="CQ100" s="245">
        <f t="shared" si="71"/>
        <v>10.5</v>
      </c>
      <c r="CS100" s="120" t="s">
        <v>163</v>
      </c>
      <c r="CT100" s="106" t="s">
        <v>164</v>
      </c>
      <c r="CU100" s="154">
        <v>1.8889111111111108</v>
      </c>
      <c r="CV100" s="121">
        <v>4</v>
      </c>
      <c r="CW100" s="303">
        <v>7.5556444444444431</v>
      </c>
      <c r="CX100" s="41">
        <v>22</v>
      </c>
      <c r="CY100" s="140">
        <v>5</v>
      </c>
      <c r="CZ100" s="8">
        <f t="shared" si="98"/>
        <v>4.4000000000000004</v>
      </c>
      <c r="DA100" s="140">
        <v>5</v>
      </c>
      <c r="DB100" s="140">
        <v>4</v>
      </c>
      <c r="DC100" s="140">
        <v>13</v>
      </c>
      <c r="DD100" s="140"/>
      <c r="DE100" s="140">
        <v>4</v>
      </c>
      <c r="DF100" s="140">
        <v>1</v>
      </c>
      <c r="DG100" s="140"/>
      <c r="DH100" s="140"/>
      <c r="DI100" s="140"/>
      <c r="DJ100" s="140"/>
      <c r="DK100" s="140">
        <f t="shared" si="99"/>
        <v>27</v>
      </c>
      <c r="DL100" s="26">
        <f t="shared" si="73"/>
        <v>21</v>
      </c>
      <c r="DM100" s="26">
        <f t="shared" si="74"/>
        <v>-2</v>
      </c>
      <c r="DN100" s="26">
        <f t="shared" si="75"/>
        <v>19</v>
      </c>
      <c r="DO100" s="245">
        <f t="shared" si="76"/>
        <v>10.5</v>
      </c>
      <c r="DQ100" s="113" t="s">
        <v>163</v>
      </c>
      <c r="DR100" s="106" t="s">
        <v>164</v>
      </c>
      <c r="DS100" s="154">
        <v>1.8889111111111108</v>
      </c>
      <c r="DT100" s="121">
        <v>4</v>
      </c>
      <c r="DU100" s="27">
        <v>7.5556444444444431</v>
      </c>
      <c r="DV100" s="41">
        <v>22</v>
      </c>
      <c r="DW100" s="140">
        <v>5</v>
      </c>
      <c r="DX100" s="8">
        <f t="shared" si="100"/>
        <v>4.4000000000000004</v>
      </c>
      <c r="DY100" s="140">
        <v>5</v>
      </c>
      <c r="DZ100" s="140">
        <v>4</v>
      </c>
      <c r="EA100" s="140">
        <v>13</v>
      </c>
      <c r="EB100" s="140"/>
      <c r="EC100" s="140">
        <v>4</v>
      </c>
      <c r="ED100" s="140">
        <v>1</v>
      </c>
      <c r="EE100" s="140"/>
      <c r="EF100" s="140"/>
      <c r="EG100" s="140"/>
      <c r="EH100" s="140"/>
      <c r="EI100" s="140">
        <f t="shared" si="101"/>
        <v>27</v>
      </c>
      <c r="EJ100" s="26">
        <f t="shared" si="63"/>
        <v>21</v>
      </c>
      <c r="EK100" s="26">
        <f t="shared" si="64"/>
        <v>-2</v>
      </c>
      <c r="EL100" s="26">
        <f t="shared" si="65"/>
        <v>19</v>
      </c>
      <c r="EM100" s="245">
        <f t="shared" si="66"/>
        <v>10.5</v>
      </c>
    </row>
    <row r="101" spans="1:143" ht="18.75" x14ac:dyDescent="0.3">
      <c r="A101" s="120" t="s">
        <v>165</v>
      </c>
      <c r="B101" s="111" t="s">
        <v>166</v>
      </c>
      <c r="C101" s="28">
        <v>0.33333333333333393</v>
      </c>
      <c r="D101" s="121">
        <v>1</v>
      </c>
      <c r="E101" s="169">
        <v>0.33333333333333393</v>
      </c>
      <c r="F101" s="41">
        <v>2</v>
      </c>
      <c r="G101" s="140">
        <v>4</v>
      </c>
      <c r="H101" s="140">
        <f t="shared" si="82"/>
        <v>0.5</v>
      </c>
      <c r="I101" s="140"/>
      <c r="J101" s="140">
        <v>4</v>
      </c>
      <c r="K101" s="140">
        <v>2</v>
      </c>
      <c r="L101" s="140"/>
      <c r="M101" s="140"/>
      <c r="N101" s="140"/>
      <c r="O101" s="140"/>
      <c r="P101" s="140"/>
      <c r="Q101" s="140"/>
      <c r="R101" s="140"/>
      <c r="S101" s="140">
        <f t="shared" si="105"/>
        <v>6</v>
      </c>
      <c r="T101" s="140">
        <f t="shared" si="84"/>
        <v>2</v>
      </c>
      <c r="U101" s="140">
        <f t="shared" si="85"/>
        <v>0</v>
      </c>
      <c r="V101" s="140">
        <f t="shared" si="86"/>
        <v>2</v>
      </c>
      <c r="W101" s="140" t="e">
        <f t="shared" si="87"/>
        <v>#DIV/0!</v>
      </c>
      <c r="X101" s="31"/>
      <c r="Y101" s="120" t="s">
        <v>165</v>
      </c>
      <c r="Z101" s="111" t="s">
        <v>166</v>
      </c>
      <c r="AA101" s="28">
        <v>0.33333333333333393</v>
      </c>
      <c r="AB101" s="121">
        <v>1</v>
      </c>
      <c r="AC101" s="169">
        <v>0.33333333333333393</v>
      </c>
      <c r="AD101" s="41">
        <v>2</v>
      </c>
      <c r="AE101" s="140">
        <v>4</v>
      </c>
      <c r="AF101" s="140">
        <f t="shared" si="88"/>
        <v>0.5</v>
      </c>
      <c r="AG101" s="140"/>
      <c r="AH101" s="140">
        <v>4</v>
      </c>
      <c r="AI101" s="140">
        <v>2</v>
      </c>
      <c r="AJ101" s="140"/>
      <c r="AK101" s="140"/>
      <c r="AL101" s="140"/>
      <c r="AM101" s="140"/>
      <c r="AN101" s="140"/>
      <c r="AO101" s="140"/>
      <c r="AP101" s="140"/>
      <c r="AQ101" s="140">
        <f t="shared" si="106"/>
        <v>6</v>
      </c>
      <c r="AR101" s="140">
        <f t="shared" si="90"/>
        <v>2</v>
      </c>
      <c r="AS101" s="140">
        <f t="shared" si="91"/>
        <v>0</v>
      </c>
      <c r="AT101" s="140">
        <f t="shared" si="92"/>
        <v>2</v>
      </c>
      <c r="AU101" s="140" t="e">
        <f t="shared" si="93"/>
        <v>#DIV/0!</v>
      </c>
      <c r="AW101" s="120" t="s">
        <v>165</v>
      </c>
      <c r="AX101" s="111" t="s">
        <v>166</v>
      </c>
      <c r="AY101" s="28">
        <v>0.33333333333333393</v>
      </c>
      <c r="AZ101" s="121">
        <v>1</v>
      </c>
      <c r="BA101" s="169">
        <v>0.33333333333333393</v>
      </c>
      <c r="BB101" s="41">
        <v>2</v>
      </c>
      <c r="BC101" s="140">
        <v>4</v>
      </c>
      <c r="BD101" s="8">
        <f t="shared" si="94"/>
        <v>0.5</v>
      </c>
      <c r="BE101" s="140"/>
      <c r="BF101" s="140">
        <v>4</v>
      </c>
      <c r="BG101" s="140">
        <v>2</v>
      </c>
      <c r="BH101" s="140"/>
      <c r="BI101" s="140"/>
      <c r="BJ101" s="140"/>
      <c r="BK101" s="140"/>
      <c r="BL101" s="140"/>
      <c r="BM101" s="140"/>
      <c r="BN101" s="140"/>
      <c r="BO101" s="140">
        <f t="shared" si="107"/>
        <v>6</v>
      </c>
      <c r="BP101" s="26">
        <f t="shared" si="78"/>
        <v>2</v>
      </c>
      <c r="BQ101" s="26">
        <f t="shared" si="79"/>
        <v>0</v>
      </c>
      <c r="BR101" s="26">
        <f t="shared" si="80"/>
        <v>2</v>
      </c>
      <c r="BS101" s="245" t="e">
        <f t="shared" si="81"/>
        <v>#DIV/0!</v>
      </c>
      <c r="BU101" s="120" t="s">
        <v>165</v>
      </c>
      <c r="BV101" s="111" t="s">
        <v>166</v>
      </c>
      <c r="BW101" s="193">
        <v>0.33333333333333393</v>
      </c>
      <c r="BX101" s="121">
        <v>1</v>
      </c>
      <c r="BY101" s="169">
        <v>0.33333333333333393</v>
      </c>
      <c r="BZ101" s="41">
        <v>2</v>
      </c>
      <c r="CA101" s="140">
        <v>4</v>
      </c>
      <c r="CB101" s="8">
        <f t="shared" si="96"/>
        <v>0.5</v>
      </c>
      <c r="CC101" s="140"/>
      <c r="CD101" s="140">
        <v>4</v>
      </c>
      <c r="CE101" s="140">
        <v>2</v>
      </c>
      <c r="CF101" s="140"/>
      <c r="CG101" s="140"/>
      <c r="CH101" s="140"/>
      <c r="CI101" s="140"/>
      <c r="CJ101" s="140"/>
      <c r="CK101" s="140"/>
      <c r="CL101" s="140"/>
      <c r="CM101" s="140">
        <f t="shared" si="97"/>
        <v>6</v>
      </c>
      <c r="CN101" s="26">
        <f t="shared" si="68"/>
        <v>2</v>
      </c>
      <c r="CO101" s="26">
        <f t="shared" si="69"/>
        <v>0</v>
      </c>
      <c r="CP101" s="26">
        <f t="shared" si="70"/>
        <v>2</v>
      </c>
      <c r="CQ101" s="245" t="e">
        <f t="shared" si="71"/>
        <v>#DIV/0!</v>
      </c>
      <c r="CS101" s="120" t="s">
        <v>165</v>
      </c>
      <c r="CT101" s="111" t="s">
        <v>166</v>
      </c>
      <c r="CU101" s="28">
        <v>0.33333333333333393</v>
      </c>
      <c r="CV101" s="121">
        <v>1</v>
      </c>
      <c r="CW101" s="303">
        <v>0.33333333333333393</v>
      </c>
      <c r="CX101" s="41">
        <v>2</v>
      </c>
      <c r="CY101" s="140">
        <v>4</v>
      </c>
      <c r="CZ101" s="8">
        <f t="shared" si="98"/>
        <v>0.5</v>
      </c>
      <c r="DA101" s="140"/>
      <c r="DB101" s="140">
        <v>4</v>
      </c>
      <c r="DC101" s="140">
        <v>2</v>
      </c>
      <c r="DD101" s="140"/>
      <c r="DE101" s="140"/>
      <c r="DF101" s="140"/>
      <c r="DG101" s="140"/>
      <c r="DH101" s="140"/>
      <c r="DI101" s="140"/>
      <c r="DJ101" s="140"/>
      <c r="DK101" s="140">
        <f t="shared" si="99"/>
        <v>6</v>
      </c>
      <c r="DL101" s="26">
        <f t="shared" si="73"/>
        <v>2</v>
      </c>
      <c r="DM101" s="26">
        <f t="shared" si="74"/>
        <v>0</v>
      </c>
      <c r="DN101" s="26">
        <f t="shared" si="75"/>
        <v>2</v>
      </c>
      <c r="DO101" s="245" t="e">
        <f t="shared" si="76"/>
        <v>#DIV/0!</v>
      </c>
      <c r="DQ101" s="113" t="s">
        <v>165</v>
      </c>
      <c r="DR101" s="111" t="s">
        <v>166</v>
      </c>
      <c r="DS101" s="28">
        <v>0.33333333333333393</v>
      </c>
      <c r="DT101" s="121">
        <v>1</v>
      </c>
      <c r="DU101" s="27">
        <v>0.33333333333333393</v>
      </c>
      <c r="DV101" s="41">
        <v>2</v>
      </c>
      <c r="DW101" s="140">
        <v>4</v>
      </c>
      <c r="DX101" s="8">
        <f t="shared" si="100"/>
        <v>0.5</v>
      </c>
      <c r="DY101" s="140"/>
      <c r="DZ101" s="140">
        <v>4</v>
      </c>
      <c r="EA101" s="140">
        <v>2</v>
      </c>
      <c r="EB101" s="140"/>
      <c r="EC101" s="140"/>
      <c r="ED101" s="140"/>
      <c r="EE101" s="140"/>
      <c r="EF101" s="140"/>
      <c r="EG101" s="140"/>
      <c r="EH101" s="140"/>
      <c r="EI101" s="140">
        <f t="shared" si="101"/>
        <v>6</v>
      </c>
      <c r="EJ101" s="26">
        <f t="shared" si="63"/>
        <v>2</v>
      </c>
      <c r="EK101" s="26">
        <f t="shared" si="64"/>
        <v>0</v>
      </c>
      <c r="EL101" s="26">
        <f t="shared" si="65"/>
        <v>2</v>
      </c>
      <c r="EM101" s="245" t="e">
        <f t="shared" si="66"/>
        <v>#DIV/0!</v>
      </c>
    </row>
    <row r="102" spans="1:143" ht="18.75" x14ac:dyDescent="0.3">
      <c r="A102" s="114" t="s">
        <v>169</v>
      </c>
      <c r="B102" s="106" t="s">
        <v>172</v>
      </c>
      <c r="C102" s="154">
        <v>-0.33328888888888919</v>
      </c>
      <c r="D102" s="121">
        <v>3</v>
      </c>
      <c r="E102" s="169">
        <v>-0.99986666666666757</v>
      </c>
      <c r="F102" s="41">
        <v>5</v>
      </c>
      <c r="G102" s="140">
        <v>7</v>
      </c>
      <c r="H102" s="140">
        <f t="shared" si="82"/>
        <v>0.7142857142857143</v>
      </c>
      <c r="I102" s="140">
        <v>2</v>
      </c>
      <c r="J102" s="140">
        <v>1</v>
      </c>
      <c r="K102" s="140">
        <v>3</v>
      </c>
      <c r="L102" s="140">
        <v>3</v>
      </c>
      <c r="M102" s="140"/>
      <c r="N102" s="140">
        <v>3</v>
      </c>
      <c r="O102" s="140"/>
      <c r="P102" s="140"/>
      <c r="Q102" s="140"/>
      <c r="R102" s="140"/>
      <c r="S102" s="140">
        <f t="shared" si="105"/>
        <v>12</v>
      </c>
      <c r="T102" s="140">
        <f t="shared" si="84"/>
        <v>3</v>
      </c>
      <c r="U102" s="140">
        <f t="shared" si="85"/>
        <v>-9</v>
      </c>
      <c r="V102" s="140">
        <f t="shared" si="86"/>
        <v>-6</v>
      </c>
      <c r="W102" s="140">
        <f t="shared" si="87"/>
        <v>0.33333333333333331</v>
      </c>
      <c r="X102" s="31"/>
      <c r="Y102" s="114" t="s">
        <v>169</v>
      </c>
      <c r="Z102" s="106" t="s">
        <v>172</v>
      </c>
      <c r="AA102" s="154">
        <v>-0.33328888888888919</v>
      </c>
      <c r="AB102" s="121">
        <v>3</v>
      </c>
      <c r="AC102" s="169">
        <v>-0.99986666666666757</v>
      </c>
      <c r="AD102" s="41">
        <v>5</v>
      </c>
      <c r="AE102" s="140">
        <v>7</v>
      </c>
      <c r="AF102" s="140">
        <f t="shared" si="88"/>
        <v>0.7142857142857143</v>
      </c>
      <c r="AG102" s="140">
        <v>2</v>
      </c>
      <c r="AH102" s="140">
        <v>1</v>
      </c>
      <c r="AI102" s="140">
        <v>3</v>
      </c>
      <c r="AJ102" s="140">
        <v>3</v>
      </c>
      <c r="AK102" s="140"/>
      <c r="AL102" s="140">
        <v>3</v>
      </c>
      <c r="AM102" s="140"/>
      <c r="AN102" s="140"/>
      <c r="AO102" s="140"/>
      <c r="AP102" s="140"/>
      <c r="AQ102" s="140">
        <f t="shared" si="106"/>
        <v>12</v>
      </c>
      <c r="AR102" s="140">
        <f t="shared" si="90"/>
        <v>3</v>
      </c>
      <c r="AS102" s="140">
        <f t="shared" si="91"/>
        <v>-9</v>
      </c>
      <c r="AT102" s="140">
        <f t="shared" si="92"/>
        <v>-6</v>
      </c>
      <c r="AU102" s="8">
        <f t="shared" si="93"/>
        <v>0.33333333333333331</v>
      </c>
      <c r="AW102" s="114" t="s">
        <v>169</v>
      </c>
      <c r="AX102" s="106" t="s">
        <v>172</v>
      </c>
      <c r="AY102" s="154">
        <v>-0.33328888888888919</v>
      </c>
      <c r="AZ102" s="121">
        <v>3</v>
      </c>
      <c r="BA102" s="169">
        <v>-0.99986666666666757</v>
      </c>
      <c r="BB102" s="41">
        <v>5</v>
      </c>
      <c r="BC102" s="140">
        <v>7</v>
      </c>
      <c r="BD102" s="8">
        <f t="shared" si="94"/>
        <v>0.7142857142857143</v>
      </c>
      <c r="BE102" s="140">
        <v>2</v>
      </c>
      <c r="BF102" s="140">
        <v>1</v>
      </c>
      <c r="BG102" s="140">
        <v>3</v>
      </c>
      <c r="BH102" s="140">
        <v>3</v>
      </c>
      <c r="BI102" s="140"/>
      <c r="BJ102" s="140">
        <v>3</v>
      </c>
      <c r="BK102" s="140"/>
      <c r="BL102" s="140"/>
      <c r="BM102" s="140"/>
      <c r="BN102" s="140"/>
      <c r="BO102" s="140">
        <f t="shared" si="107"/>
        <v>12</v>
      </c>
      <c r="BP102" s="26">
        <f t="shared" si="78"/>
        <v>3</v>
      </c>
      <c r="BQ102" s="26">
        <f t="shared" si="79"/>
        <v>-9</v>
      </c>
      <c r="BR102" s="26">
        <f t="shared" si="80"/>
        <v>-6</v>
      </c>
      <c r="BS102" s="245">
        <f t="shared" si="81"/>
        <v>0.33333333333333331</v>
      </c>
      <c r="BU102" s="114" t="s">
        <v>169</v>
      </c>
      <c r="BV102" s="106" t="s">
        <v>172</v>
      </c>
      <c r="BW102" s="53">
        <v>0</v>
      </c>
      <c r="BX102" s="54">
        <v>3</v>
      </c>
      <c r="BY102" s="278">
        <v>0</v>
      </c>
      <c r="BZ102" s="63">
        <v>6</v>
      </c>
      <c r="CA102" s="141">
        <v>7</v>
      </c>
      <c r="CB102" s="29">
        <f t="shared" si="96"/>
        <v>0.8571428571428571</v>
      </c>
      <c r="CC102" s="141">
        <v>3</v>
      </c>
      <c r="CD102" s="141">
        <v>1</v>
      </c>
      <c r="CE102" s="141">
        <v>3</v>
      </c>
      <c r="CF102" s="141">
        <v>3</v>
      </c>
      <c r="CG102" s="141"/>
      <c r="CH102" s="141">
        <v>3</v>
      </c>
      <c r="CI102" s="141"/>
      <c r="CJ102" s="141"/>
      <c r="CK102" s="141"/>
      <c r="CL102" s="141"/>
      <c r="CM102" s="141">
        <f t="shared" si="97"/>
        <v>13</v>
      </c>
      <c r="CN102" s="69">
        <f t="shared" si="68"/>
        <v>3</v>
      </c>
      <c r="CO102" s="69">
        <f t="shared" si="69"/>
        <v>-9</v>
      </c>
      <c r="CP102" s="69">
        <f t="shared" si="70"/>
        <v>-6</v>
      </c>
      <c r="CQ102" s="260">
        <f t="shared" si="71"/>
        <v>0.33333333333333331</v>
      </c>
      <c r="CS102" s="114" t="s">
        <v>169</v>
      </c>
      <c r="CT102" s="106" t="s">
        <v>172</v>
      </c>
      <c r="CU102" s="154">
        <v>0</v>
      </c>
      <c r="CV102" s="121">
        <v>3</v>
      </c>
      <c r="CW102" s="303">
        <v>0</v>
      </c>
      <c r="CX102" s="41">
        <v>6</v>
      </c>
      <c r="CY102" s="140">
        <v>7</v>
      </c>
      <c r="CZ102" s="8">
        <f t="shared" si="98"/>
        <v>0.8571428571428571</v>
      </c>
      <c r="DA102" s="140">
        <v>3</v>
      </c>
      <c r="DB102" s="140">
        <v>1</v>
      </c>
      <c r="DC102" s="140">
        <v>3</v>
      </c>
      <c r="DD102" s="140">
        <v>3</v>
      </c>
      <c r="DE102" s="140"/>
      <c r="DF102" s="140">
        <v>3</v>
      </c>
      <c r="DG102" s="140"/>
      <c r="DH102" s="140"/>
      <c r="DI102" s="140"/>
      <c r="DJ102" s="140"/>
      <c r="DK102" s="140">
        <f t="shared" si="99"/>
        <v>13</v>
      </c>
      <c r="DL102" s="26">
        <f t="shared" si="73"/>
        <v>3</v>
      </c>
      <c r="DM102" s="26">
        <f t="shared" si="74"/>
        <v>-9</v>
      </c>
      <c r="DN102" s="26">
        <f t="shared" si="75"/>
        <v>-6</v>
      </c>
      <c r="DO102" s="245">
        <f t="shared" si="76"/>
        <v>0.33333333333333331</v>
      </c>
      <c r="DQ102" s="112" t="s">
        <v>169</v>
      </c>
      <c r="DR102" s="106" t="s">
        <v>172</v>
      </c>
      <c r="DS102" s="154">
        <v>0</v>
      </c>
      <c r="DT102" s="121">
        <v>3</v>
      </c>
      <c r="DU102" s="27">
        <v>0</v>
      </c>
      <c r="DV102" s="41">
        <v>6</v>
      </c>
      <c r="DW102" s="140">
        <v>7</v>
      </c>
      <c r="DX102" s="8">
        <f t="shared" si="100"/>
        <v>0.8571428571428571</v>
      </c>
      <c r="DY102" s="140">
        <v>3</v>
      </c>
      <c r="DZ102" s="140">
        <v>1</v>
      </c>
      <c r="EA102" s="140">
        <v>3</v>
      </c>
      <c r="EB102" s="140">
        <v>3</v>
      </c>
      <c r="EC102" s="140"/>
      <c r="ED102" s="140">
        <v>3</v>
      </c>
      <c r="EE102" s="140"/>
      <c r="EF102" s="140"/>
      <c r="EG102" s="140"/>
      <c r="EH102" s="140"/>
      <c r="EI102" s="140">
        <f t="shared" si="101"/>
        <v>13</v>
      </c>
      <c r="EJ102" s="26">
        <f t="shared" si="63"/>
        <v>3</v>
      </c>
      <c r="EK102" s="26">
        <f t="shared" si="64"/>
        <v>-9</v>
      </c>
      <c r="EL102" s="26">
        <f t="shared" si="65"/>
        <v>-6</v>
      </c>
      <c r="EM102" s="245">
        <f t="shared" si="66"/>
        <v>0.33333333333333331</v>
      </c>
    </row>
    <row r="103" spans="1:143" ht="18.75" x14ac:dyDescent="0.3">
      <c r="A103" s="132" t="s">
        <v>169</v>
      </c>
      <c r="B103" s="106" t="s">
        <v>396</v>
      </c>
      <c r="C103" s="28">
        <v>0.11111111111111072</v>
      </c>
      <c r="D103" s="121">
        <v>2</v>
      </c>
      <c r="E103" s="169">
        <v>0.22222222222222143</v>
      </c>
      <c r="F103" s="41">
        <v>1</v>
      </c>
      <c r="G103" s="140">
        <v>8</v>
      </c>
      <c r="H103" s="140">
        <f t="shared" si="82"/>
        <v>0.125</v>
      </c>
      <c r="I103" s="140"/>
      <c r="J103" s="140">
        <v>6</v>
      </c>
      <c r="K103" s="140"/>
      <c r="L103" s="140">
        <v>2</v>
      </c>
      <c r="M103" s="140"/>
      <c r="N103" s="140"/>
      <c r="O103" s="140">
        <v>1</v>
      </c>
      <c r="P103" s="140"/>
      <c r="Q103" s="140"/>
      <c r="R103" s="140"/>
      <c r="S103" s="140">
        <f t="shared" si="105"/>
        <v>9</v>
      </c>
      <c r="T103" s="140">
        <f t="shared" si="84"/>
        <v>3</v>
      </c>
      <c r="U103" s="140">
        <f t="shared" si="85"/>
        <v>-2</v>
      </c>
      <c r="V103" s="140">
        <f t="shared" si="86"/>
        <v>1</v>
      </c>
      <c r="W103" s="140">
        <f t="shared" si="87"/>
        <v>1.5</v>
      </c>
      <c r="X103" s="31"/>
      <c r="Y103" s="132" t="s">
        <v>169</v>
      </c>
      <c r="Z103" s="106" t="s">
        <v>396</v>
      </c>
      <c r="AA103" s="53">
        <v>0.8750111111111103</v>
      </c>
      <c r="AB103" s="54">
        <v>2</v>
      </c>
      <c r="AC103" s="238">
        <v>1.7500222222222206</v>
      </c>
      <c r="AD103" s="63">
        <v>4</v>
      </c>
      <c r="AE103" s="141">
        <v>13</v>
      </c>
      <c r="AF103" s="141">
        <f t="shared" si="88"/>
        <v>0.30769230769230771</v>
      </c>
      <c r="AG103" s="141"/>
      <c r="AH103" s="141">
        <v>11</v>
      </c>
      <c r="AI103" s="141"/>
      <c r="AJ103" s="141">
        <v>2</v>
      </c>
      <c r="AK103" s="141">
        <v>2</v>
      </c>
      <c r="AL103" s="141"/>
      <c r="AM103" s="141">
        <v>2</v>
      </c>
      <c r="AN103" s="141"/>
      <c r="AO103" s="141"/>
      <c r="AP103" s="141"/>
      <c r="AQ103" s="141">
        <f t="shared" si="106"/>
        <v>17</v>
      </c>
      <c r="AR103" s="141">
        <f t="shared" si="90"/>
        <v>10</v>
      </c>
      <c r="AS103" s="141">
        <f t="shared" si="91"/>
        <v>-2</v>
      </c>
      <c r="AT103" s="141">
        <f t="shared" si="92"/>
        <v>8</v>
      </c>
      <c r="AU103" s="29">
        <f t="shared" si="93"/>
        <v>5</v>
      </c>
      <c r="AW103" s="132" t="s">
        <v>169</v>
      </c>
      <c r="AX103" s="106" t="s">
        <v>396</v>
      </c>
      <c r="AY103" s="154">
        <v>0.8750111111111103</v>
      </c>
      <c r="AZ103" s="121">
        <v>2</v>
      </c>
      <c r="BA103" s="27">
        <v>1.7500222222222206</v>
      </c>
      <c r="BB103" s="41">
        <v>4</v>
      </c>
      <c r="BC103" s="140">
        <v>13</v>
      </c>
      <c r="BD103" s="8">
        <f t="shared" si="94"/>
        <v>0.30769230769230771</v>
      </c>
      <c r="BE103" s="140"/>
      <c r="BF103" s="140">
        <v>11</v>
      </c>
      <c r="BG103" s="140"/>
      <c r="BH103" s="140">
        <v>2</v>
      </c>
      <c r="BI103" s="140">
        <v>2</v>
      </c>
      <c r="BJ103" s="140"/>
      <c r="BK103" s="140">
        <v>2</v>
      </c>
      <c r="BL103" s="140"/>
      <c r="BM103" s="140"/>
      <c r="BN103" s="140"/>
      <c r="BO103" s="140">
        <f t="shared" si="107"/>
        <v>17</v>
      </c>
      <c r="BP103" s="26">
        <f t="shared" si="78"/>
        <v>10</v>
      </c>
      <c r="BQ103" s="26">
        <f t="shared" si="79"/>
        <v>-2</v>
      </c>
      <c r="BR103" s="26">
        <f t="shared" si="80"/>
        <v>8</v>
      </c>
      <c r="BS103" s="245">
        <f t="shared" si="81"/>
        <v>5</v>
      </c>
      <c r="BU103" s="132" t="s">
        <v>169</v>
      </c>
      <c r="BV103" s="106" t="s">
        <v>396</v>
      </c>
      <c r="BW103" s="154">
        <v>0.8750111111111103</v>
      </c>
      <c r="BX103" s="121">
        <v>2</v>
      </c>
      <c r="BY103" s="27">
        <v>1.7500222222222206</v>
      </c>
      <c r="BZ103" s="41">
        <v>4</v>
      </c>
      <c r="CA103" s="140">
        <v>13</v>
      </c>
      <c r="CB103" s="8">
        <f t="shared" si="96"/>
        <v>0.30769230769230771</v>
      </c>
      <c r="CC103" s="140"/>
      <c r="CD103" s="140">
        <v>11</v>
      </c>
      <c r="CE103" s="140"/>
      <c r="CF103" s="140">
        <v>2</v>
      </c>
      <c r="CG103" s="140">
        <v>2</v>
      </c>
      <c r="CH103" s="140"/>
      <c r="CI103" s="140">
        <v>2</v>
      </c>
      <c r="CJ103" s="140"/>
      <c r="CK103" s="140"/>
      <c r="CL103" s="140"/>
      <c r="CM103" s="140">
        <f t="shared" si="97"/>
        <v>17</v>
      </c>
      <c r="CN103" s="26">
        <f t="shared" si="68"/>
        <v>10</v>
      </c>
      <c r="CO103" s="26">
        <f t="shared" si="69"/>
        <v>-2</v>
      </c>
      <c r="CP103" s="26">
        <f t="shared" si="70"/>
        <v>8</v>
      </c>
      <c r="CQ103" s="245">
        <f t="shared" si="71"/>
        <v>5</v>
      </c>
      <c r="CS103" s="132" t="s">
        <v>169</v>
      </c>
      <c r="CT103" s="106" t="s">
        <v>396</v>
      </c>
      <c r="CU103" s="89">
        <v>0.8750111111111103</v>
      </c>
      <c r="CV103" s="121">
        <v>2</v>
      </c>
      <c r="CW103" s="303">
        <v>1.7500222222222206</v>
      </c>
      <c r="CX103" s="41">
        <v>4</v>
      </c>
      <c r="CY103" s="140">
        <v>13</v>
      </c>
      <c r="CZ103" s="8">
        <f t="shared" si="98"/>
        <v>0.30769230769230771</v>
      </c>
      <c r="DA103" s="140"/>
      <c r="DB103" s="140">
        <v>11</v>
      </c>
      <c r="DC103" s="140"/>
      <c r="DD103" s="140">
        <v>2</v>
      </c>
      <c r="DE103" s="140">
        <v>2</v>
      </c>
      <c r="DF103" s="140"/>
      <c r="DG103" s="140">
        <v>2</v>
      </c>
      <c r="DH103" s="140"/>
      <c r="DI103" s="140"/>
      <c r="DJ103" s="140"/>
      <c r="DK103" s="140">
        <f t="shared" si="99"/>
        <v>17</v>
      </c>
      <c r="DL103" s="26">
        <f t="shared" si="73"/>
        <v>10</v>
      </c>
      <c r="DM103" s="26">
        <f t="shared" si="74"/>
        <v>-2</v>
      </c>
      <c r="DN103" s="26">
        <f t="shared" si="75"/>
        <v>8</v>
      </c>
      <c r="DO103" s="245">
        <f t="shared" si="76"/>
        <v>5</v>
      </c>
      <c r="DQ103" s="125" t="s">
        <v>169</v>
      </c>
      <c r="DR103" s="106" t="s">
        <v>396</v>
      </c>
      <c r="DS103" s="154">
        <v>0.8750111111111103</v>
      </c>
      <c r="DT103" s="121">
        <v>2</v>
      </c>
      <c r="DU103" s="27">
        <v>1.7500222222222206</v>
      </c>
      <c r="DV103" s="41">
        <v>4</v>
      </c>
      <c r="DW103" s="140">
        <v>13</v>
      </c>
      <c r="DX103" s="8">
        <f t="shared" si="100"/>
        <v>0.30769230769230771</v>
      </c>
      <c r="DY103" s="140"/>
      <c r="DZ103" s="140">
        <v>11</v>
      </c>
      <c r="EA103" s="140"/>
      <c r="EB103" s="140">
        <v>2</v>
      </c>
      <c r="EC103" s="140">
        <v>2</v>
      </c>
      <c r="ED103" s="140"/>
      <c r="EE103" s="140">
        <v>2</v>
      </c>
      <c r="EF103" s="140"/>
      <c r="EG103" s="140"/>
      <c r="EH103" s="140"/>
      <c r="EI103" s="140">
        <f t="shared" si="101"/>
        <v>17</v>
      </c>
      <c r="EJ103" s="26">
        <f t="shared" si="63"/>
        <v>10</v>
      </c>
      <c r="EK103" s="26">
        <f t="shared" si="64"/>
        <v>-2</v>
      </c>
      <c r="EL103" s="26">
        <f t="shared" si="65"/>
        <v>8</v>
      </c>
      <c r="EM103" s="245">
        <f t="shared" si="66"/>
        <v>5</v>
      </c>
    </row>
    <row r="104" spans="1:143" ht="18.75" x14ac:dyDescent="0.3">
      <c r="A104" s="173" t="s">
        <v>169</v>
      </c>
      <c r="B104" s="106" t="s">
        <v>144</v>
      </c>
      <c r="C104" s="154">
        <v>0.33333333333333304</v>
      </c>
      <c r="D104" s="121">
        <v>3</v>
      </c>
      <c r="E104" s="169">
        <v>0.99999999999999911</v>
      </c>
      <c r="F104" s="41">
        <v>4</v>
      </c>
      <c r="G104" s="140">
        <v>7</v>
      </c>
      <c r="H104" s="140">
        <f t="shared" si="82"/>
        <v>0.5714285714285714</v>
      </c>
      <c r="I104" s="140">
        <v>3</v>
      </c>
      <c r="J104" s="140">
        <v>2</v>
      </c>
      <c r="K104" s="140">
        <v>1</v>
      </c>
      <c r="L104" s="140">
        <v>3</v>
      </c>
      <c r="M104" s="140"/>
      <c r="N104" s="140">
        <v>2</v>
      </c>
      <c r="O104" s="140"/>
      <c r="P104" s="140"/>
      <c r="Q104" s="140"/>
      <c r="R104" s="140"/>
      <c r="S104" s="140">
        <f>+I104+J104+K104+L104+M104+N104+O104+P104+Q104+R104</f>
        <v>11</v>
      </c>
      <c r="T104" s="140">
        <f t="shared" si="84"/>
        <v>1</v>
      </c>
      <c r="U104" s="140">
        <f t="shared" si="85"/>
        <v>-7</v>
      </c>
      <c r="V104" s="140">
        <f t="shared" si="86"/>
        <v>-6</v>
      </c>
      <c r="W104" s="140">
        <f t="shared" si="87"/>
        <v>0.14285714285714285</v>
      </c>
      <c r="X104" s="31"/>
      <c r="Y104" s="173" t="s">
        <v>169</v>
      </c>
      <c r="Z104" s="106" t="s">
        <v>144</v>
      </c>
      <c r="AA104" s="154">
        <v>0.33333333333333304</v>
      </c>
      <c r="AB104" s="121">
        <v>3</v>
      </c>
      <c r="AC104" s="169">
        <v>0.99999999999999911</v>
      </c>
      <c r="AD104" s="41">
        <v>4</v>
      </c>
      <c r="AE104" s="140">
        <v>7</v>
      </c>
      <c r="AF104" s="140">
        <f t="shared" si="88"/>
        <v>0.5714285714285714</v>
      </c>
      <c r="AG104" s="140">
        <v>3</v>
      </c>
      <c r="AH104" s="140">
        <v>2</v>
      </c>
      <c r="AI104" s="140">
        <v>1</v>
      </c>
      <c r="AJ104" s="140">
        <v>3</v>
      </c>
      <c r="AK104" s="140"/>
      <c r="AL104" s="140">
        <v>2</v>
      </c>
      <c r="AM104" s="140"/>
      <c r="AN104" s="140"/>
      <c r="AO104" s="140"/>
      <c r="AP104" s="140"/>
      <c r="AQ104" s="140">
        <f>+AG104+AH104+AI104+AJ104+AK104+AL104+AM104+AN104+AO104+AP104</f>
        <v>11</v>
      </c>
      <c r="AR104" s="140">
        <f t="shared" si="90"/>
        <v>1</v>
      </c>
      <c r="AS104" s="140">
        <f t="shared" si="91"/>
        <v>-7</v>
      </c>
      <c r="AT104" s="140">
        <f t="shared" si="92"/>
        <v>-6</v>
      </c>
      <c r="AU104" s="8">
        <f t="shared" si="93"/>
        <v>0.14285714285714285</v>
      </c>
      <c r="AW104" s="173" t="s">
        <v>169</v>
      </c>
      <c r="AX104" s="106" t="s">
        <v>144</v>
      </c>
      <c r="AY104" s="154">
        <v>0.33333333333333304</v>
      </c>
      <c r="AZ104" s="121">
        <v>3</v>
      </c>
      <c r="BA104" s="169">
        <v>0.99999999999999911</v>
      </c>
      <c r="BB104" s="41">
        <v>4</v>
      </c>
      <c r="BC104" s="140">
        <v>7</v>
      </c>
      <c r="BD104" s="8">
        <f t="shared" si="94"/>
        <v>0.5714285714285714</v>
      </c>
      <c r="BE104" s="140">
        <v>3</v>
      </c>
      <c r="BF104" s="140">
        <v>2</v>
      </c>
      <c r="BG104" s="140">
        <v>1</v>
      </c>
      <c r="BH104" s="140">
        <v>3</v>
      </c>
      <c r="BI104" s="140"/>
      <c r="BJ104" s="140">
        <v>2</v>
      </c>
      <c r="BK104" s="140"/>
      <c r="BL104" s="140"/>
      <c r="BM104" s="140"/>
      <c r="BN104" s="140"/>
      <c r="BO104" s="140">
        <f>+BE104+BF104+BG104+BH104+BI104+BJ104+BK104+BL104+BM104+BN104</f>
        <v>11</v>
      </c>
      <c r="BP104" s="26">
        <f t="shared" si="78"/>
        <v>1</v>
      </c>
      <c r="BQ104" s="26">
        <f t="shared" si="79"/>
        <v>-7</v>
      </c>
      <c r="BR104" s="26">
        <f t="shared" si="80"/>
        <v>-6</v>
      </c>
      <c r="BS104" s="245">
        <f t="shared" si="81"/>
        <v>0.14285714285714285</v>
      </c>
      <c r="BU104" s="173" t="s">
        <v>169</v>
      </c>
      <c r="BV104" s="106" t="s">
        <v>144</v>
      </c>
      <c r="BW104" s="89">
        <v>0.33333333333333304</v>
      </c>
      <c r="BX104" s="121">
        <v>3</v>
      </c>
      <c r="BY104" s="169">
        <v>0.99999999999999911</v>
      </c>
      <c r="BZ104" s="41">
        <v>4</v>
      </c>
      <c r="CA104" s="140">
        <v>7</v>
      </c>
      <c r="CB104" s="8">
        <f t="shared" si="96"/>
        <v>0.5714285714285714</v>
      </c>
      <c r="CC104" s="140">
        <v>3</v>
      </c>
      <c r="CD104" s="140">
        <v>2</v>
      </c>
      <c r="CE104" s="140">
        <v>1</v>
      </c>
      <c r="CF104" s="140">
        <v>3</v>
      </c>
      <c r="CG104" s="140"/>
      <c r="CH104" s="140">
        <v>2</v>
      </c>
      <c r="CI104" s="140"/>
      <c r="CJ104" s="140"/>
      <c r="CK104" s="140"/>
      <c r="CL104" s="140"/>
      <c r="CM104" s="140">
        <f t="shared" si="97"/>
        <v>11</v>
      </c>
      <c r="CN104" s="26">
        <f t="shared" si="68"/>
        <v>1</v>
      </c>
      <c r="CO104" s="26">
        <f t="shared" si="69"/>
        <v>-7</v>
      </c>
      <c r="CP104" s="26">
        <f t="shared" si="70"/>
        <v>-6</v>
      </c>
      <c r="CQ104" s="245">
        <f t="shared" si="71"/>
        <v>0.14285714285714285</v>
      </c>
      <c r="CS104" s="173" t="s">
        <v>169</v>
      </c>
      <c r="CT104" s="106" t="s">
        <v>144</v>
      </c>
      <c r="CU104" s="154">
        <v>0.33333333333333304</v>
      </c>
      <c r="CV104" s="121">
        <v>3</v>
      </c>
      <c r="CW104" s="303">
        <v>0.99999999999999911</v>
      </c>
      <c r="CX104" s="41">
        <v>4</v>
      </c>
      <c r="CY104" s="140">
        <v>7</v>
      </c>
      <c r="CZ104" s="8">
        <f t="shared" si="98"/>
        <v>0.5714285714285714</v>
      </c>
      <c r="DA104" s="140">
        <v>3</v>
      </c>
      <c r="DB104" s="140">
        <v>2</v>
      </c>
      <c r="DC104" s="140">
        <v>1</v>
      </c>
      <c r="DD104" s="140">
        <v>3</v>
      </c>
      <c r="DE104" s="140"/>
      <c r="DF104" s="140">
        <v>2</v>
      </c>
      <c r="DG104" s="140"/>
      <c r="DH104" s="140"/>
      <c r="DI104" s="140"/>
      <c r="DJ104" s="140"/>
      <c r="DK104" s="140">
        <f t="shared" si="99"/>
        <v>11</v>
      </c>
      <c r="DL104" s="26">
        <f t="shared" si="73"/>
        <v>1</v>
      </c>
      <c r="DM104" s="26">
        <f t="shared" si="74"/>
        <v>-7</v>
      </c>
      <c r="DN104" s="26">
        <f t="shared" si="75"/>
        <v>-6</v>
      </c>
      <c r="DO104" s="245">
        <f t="shared" si="76"/>
        <v>0.14285714285714285</v>
      </c>
      <c r="DQ104" s="392" t="s">
        <v>169</v>
      </c>
      <c r="DR104" s="106" t="s">
        <v>144</v>
      </c>
      <c r="DS104" s="154">
        <v>0.33333333333333304</v>
      </c>
      <c r="DT104" s="121">
        <v>3</v>
      </c>
      <c r="DU104" s="27">
        <v>0.99999999999999911</v>
      </c>
      <c r="DV104" s="41">
        <v>4</v>
      </c>
      <c r="DW104" s="140">
        <v>7</v>
      </c>
      <c r="DX104" s="8">
        <f t="shared" si="100"/>
        <v>0.5714285714285714</v>
      </c>
      <c r="DY104" s="140">
        <v>3</v>
      </c>
      <c r="DZ104" s="140">
        <v>2</v>
      </c>
      <c r="EA104" s="140">
        <v>1</v>
      </c>
      <c r="EB104" s="140">
        <v>3</v>
      </c>
      <c r="EC104" s="140"/>
      <c r="ED104" s="140">
        <v>2</v>
      </c>
      <c r="EE104" s="140"/>
      <c r="EF104" s="140"/>
      <c r="EG104" s="140"/>
      <c r="EH104" s="140"/>
      <c r="EI104" s="140">
        <f t="shared" si="101"/>
        <v>11</v>
      </c>
      <c r="EJ104" s="26">
        <f t="shared" si="63"/>
        <v>1</v>
      </c>
      <c r="EK104" s="26">
        <f t="shared" si="64"/>
        <v>-7</v>
      </c>
      <c r="EL104" s="26">
        <f t="shared" si="65"/>
        <v>-6</v>
      </c>
      <c r="EM104" s="245">
        <f t="shared" si="66"/>
        <v>0.14285714285714285</v>
      </c>
    </row>
    <row r="105" spans="1:143" ht="18.75" x14ac:dyDescent="0.3">
      <c r="A105" s="113" t="s">
        <v>175</v>
      </c>
      <c r="B105" s="111" t="s">
        <v>176</v>
      </c>
      <c r="C105" s="154">
        <v>0</v>
      </c>
      <c r="D105" s="121">
        <v>4</v>
      </c>
      <c r="E105" s="169">
        <v>0</v>
      </c>
      <c r="F105" s="41">
        <v>1</v>
      </c>
      <c r="G105" s="140">
        <v>9</v>
      </c>
      <c r="H105" s="140">
        <f t="shared" si="82"/>
        <v>0.1111111111111111</v>
      </c>
      <c r="I105" s="140"/>
      <c r="J105" s="140">
        <v>2</v>
      </c>
      <c r="K105" s="140">
        <v>1</v>
      </c>
      <c r="L105" s="140">
        <v>3</v>
      </c>
      <c r="M105" s="140"/>
      <c r="N105" s="140">
        <v>4</v>
      </c>
      <c r="O105" s="140"/>
      <c r="P105" s="140"/>
      <c r="Q105" s="140"/>
      <c r="R105" s="140"/>
      <c r="S105" s="140">
        <f>+I105+J105+K105+L105+M105+N105+O105+P105+Q105+R105</f>
        <v>10</v>
      </c>
      <c r="T105" s="140">
        <f t="shared" si="84"/>
        <v>1</v>
      </c>
      <c r="U105" s="140">
        <f t="shared" si="85"/>
        <v>-11</v>
      </c>
      <c r="V105" s="140">
        <f t="shared" si="86"/>
        <v>-10</v>
      </c>
      <c r="W105" s="140">
        <f t="shared" si="87"/>
        <v>9.0909090909090912E-2</v>
      </c>
      <c r="X105" s="31"/>
      <c r="Y105" s="113" t="s">
        <v>175</v>
      </c>
      <c r="Z105" s="111" t="s">
        <v>176</v>
      </c>
      <c r="AA105" s="154">
        <v>0</v>
      </c>
      <c r="AB105" s="121">
        <v>4</v>
      </c>
      <c r="AC105" s="169">
        <v>0</v>
      </c>
      <c r="AD105" s="41">
        <v>1</v>
      </c>
      <c r="AE105" s="140">
        <v>9</v>
      </c>
      <c r="AF105" s="140">
        <f t="shared" si="88"/>
        <v>0.1111111111111111</v>
      </c>
      <c r="AG105" s="140"/>
      <c r="AH105" s="140">
        <v>2</v>
      </c>
      <c r="AI105" s="140">
        <v>1</v>
      </c>
      <c r="AJ105" s="140">
        <v>3</v>
      </c>
      <c r="AK105" s="140"/>
      <c r="AL105" s="140">
        <v>4</v>
      </c>
      <c r="AM105" s="140"/>
      <c r="AN105" s="140"/>
      <c r="AO105" s="140"/>
      <c r="AP105" s="140"/>
      <c r="AQ105" s="140">
        <f>+AG105+AH105+AI105+AJ105+AK105+AL105+AM105+AN105+AO105+AP105</f>
        <v>10</v>
      </c>
      <c r="AR105" s="140">
        <f t="shared" si="90"/>
        <v>1</v>
      </c>
      <c r="AS105" s="140">
        <f t="shared" si="91"/>
        <v>-11</v>
      </c>
      <c r="AT105" s="140">
        <f t="shared" si="92"/>
        <v>-10</v>
      </c>
      <c r="AU105" s="8">
        <f t="shared" si="93"/>
        <v>9.0909090909090912E-2</v>
      </c>
      <c r="AW105" s="113" t="s">
        <v>175</v>
      </c>
      <c r="AX105" s="111" t="s">
        <v>176</v>
      </c>
      <c r="AY105" s="154">
        <v>0</v>
      </c>
      <c r="AZ105" s="121">
        <v>4</v>
      </c>
      <c r="BA105" s="169">
        <v>0</v>
      </c>
      <c r="BB105" s="41">
        <v>1</v>
      </c>
      <c r="BC105" s="140">
        <v>9</v>
      </c>
      <c r="BD105" s="8">
        <f t="shared" si="94"/>
        <v>0.1111111111111111</v>
      </c>
      <c r="BE105" s="140"/>
      <c r="BF105" s="140">
        <v>2</v>
      </c>
      <c r="BG105" s="140">
        <v>1</v>
      </c>
      <c r="BH105" s="140">
        <v>3</v>
      </c>
      <c r="BI105" s="140"/>
      <c r="BJ105" s="140">
        <v>4</v>
      </c>
      <c r="BK105" s="140"/>
      <c r="BL105" s="140"/>
      <c r="BM105" s="140"/>
      <c r="BN105" s="140"/>
      <c r="BO105" s="140">
        <f>+BE105+BF105+BG105+BH105+BI105+BJ105+BK105+BL105+BM105+BN105</f>
        <v>10</v>
      </c>
      <c r="BP105" s="26">
        <f t="shared" si="78"/>
        <v>1</v>
      </c>
      <c r="BQ105" s="26">
        <f t="shared" si="79"/>
        <v>-11</v>
      </c>
      <c r="BR105" s="26">
        <f t="shared" si="80"/>
        <v>-10</v>
      </c>
      <c r="BS105" s="245">
        <f t="shared" si="81"/>
        <v>9.0909090909090912E-2</v>
      </c>
      <c r="BU105" s="113" t="s">
        <v>175</v>
      </c>
      <c r="BV105" s="111" t="s">
        <v>176</v>
      </c>
      <c r="BW105" s="154">
        <v>0</v>
      </c>
      <c r="BX105" s="121">
        <v>4</v>
      </c>
      <c r="BY105" s="169">
        <v>0</v>
      </c>
      <c r="BZ105" s="41">
        <v>1</v>
      </c>
      <c r="CA105" s="140">
        <v>9</v>
      </c>
      <c r="CB105" s="8">
        <f t="shared" si="96"/>
        <v>0.1111111111111111</v>
      </c>
      <c r="CC105" s="140"/>
      <c r="CD105" s="140">
        <v>2</v>
      </c>
      <c r="CE105" s="140">
        <v>1</v>
      </c>
      <c r="CF105" s="140">
        <v>3</v>
      </c>
      <c r="CG105" s="140"/>
      <c r="CH105" s="140">
        <v>4</v>
      </c>
      <c r="CI105" s="140"/>
      <c r="CJ105" s="140"/>
      <c r="CK105" s="140"/>
      <c r="CL105" s="140"/>
      <c r="CM105" s="140">
        <f t="shared" si="97"/>
        <v>10</v>
      </c>
      <c r="CN105" s="26">
        <f t="shared" si="68"/>
        <v>1</v>
      </c>
      <c r="CO105" s="26">
        <f t="shared" si="69"/>
        <v>-11</v>
      </c>
      <c r="CP105" s="26">
        <f t="shared" si="70"/>
        <v>-10</v>
      </c>
      <c r="CQ105" s="245">
        <f t="shared" si="71"/>
        <v>9.0909090909090912E-2</v>
      </c>
      <c r="CS105" s="113" t="s">
        <v>175</v>
      </c>
      <c r="CT105" s="111" t="s">
        <v>176</v>
      </c>
      <c r="CU105" s="154">
        <v>0</v>
      </c>
      <c r="CV105" s="121">
        <v>4</v>
      </c>
      <c r="CW105" s="303">
        <v>0</v>
      </c>
      <c r="CX105" s="41">
        <v>1</v>
      </c>
      <c r="CY105" s="140">
        <v>9</v>
      </c>
      <c r="CZ105" s="8">
        <f t="shared" si="98"/>
        <v>0.1111111111111111</v>
      </c>
      <c r="DA105" s="140"/>
      <c r="DB105" s="140">
        <v>2</v>
      </c>
      <c r="DC105" s="140">
        <v>1</v>
      </c>
      <c r="DD105" s="140">
        <v>3</v>
      </c>
      <c r="DE105" s="140"/>
      <c r="DF105" s="140">
        <v>4</v>
      </c>
      <c r="DG105" s="140"/>
      <c r="DH105" s="140"/>
      <c r="DI105" s="140"/>
      <c r="DJ105" s="140"/>
      <c r="DK105" s="140">
        <f t="shared" si="99"/>
        <v>10</v>
      </c>
      <c r="DL105" s="26">
        <f t="shared" si="73"/>
        <v>1</v>
      </c>
      <c r="DM105" s="26">
        <f t="shared" si="74"/>
        <v>-11</v>
      </c>
      <c r="DN105" s="26">
        <f t="shared" si="75"/>
        <v>-10</v>
      </c>
      <c r="DO105" s="245">
        <f t="shared" si="76"/>
        <v>9.0909090909090912E-2</v>
      </c>
      <c r="DQ105" s="110" t="s">
        <v>175</v>
      </c>
      <c r="DR105" s="111" t="s">
        <v>176</v>
      </c>
      <c r="DS105" s="154">
        <v>0</v>
      </c>
      <c r="DT105" s="121">
        <v>4</v>
      </c>
      <c r="DU105" s="27">
        <v>0</v>
      </c>
      <c r="DV105" s="41">
        <v>1</v>
      </c>
      <c r="DW105" s="140">
        <v>9</v>
      </c>
      <c r="DX105" s="8">
        <f t="shared" si="100"/>
        <v>0.1111111111111111</v>
      </c>
      <c r="DY105" s="140"/>
      <c r="DZ105" s="140">
        <v>2</v>
      </c>
      <c r="EA105" s="140">
        <v>1</v>
      </c>
      <c r="EB105" s="140">
        <v>3</v>
      </c>
      <c r="EC105" s="140"/>
      <c r="ED105" s="140">
        <v>4</v>
      </c>
      <c r="EE105" s="140"/>
      <c r="EF105" s="140"/>
      <c r="EG105" s="140"/>
      <c r="EH105" s="140"/>
      <c r="EI105" s="140">
        <f t="shared" si="101"/>
        <v>10</v>
      </c>
      <c r="EJ105" s="26">
        <f t="shared" si="63"/>
        <v>1</v>
      </c>
      <c r="EK105" s="26">
        <f t="shared" si="64"/>
        <v>-11</v>
      </c>
      <c r="EL105" s="26">
        <f t="shared" si="65"/>
        <v>-10</v>
      </c>
      <c r="EM105" s="245">
        <f t="shared" si="66"/>
        <v>9.0909090909090912E-2</v>
      </c>
    </row>
    <row r="106" spans="1:143" ht="18.75" x14ac:dyDescent="0.3">
      <c r="A106" s="123" t="s">
        <v>177</v>
      </c>
      <c r="B106" s="106" t="s">
        <v>79</v>
      </c>
      <c r="C106" s="154">
        <v>1.3444000000000003</v>
      </c>
      <c r="D106" s="121">
        <v>4</v>
      </c>
      <c r="E106" s="169">
        <v>5.377600000000001</v>
      </c>
      <c r="F106" s="41">
        <v>70</v>
      </c>
      <c r="G106" s="140">
        <v>51</v>
      </c>
      <c r="H106" s="140">
        <f t="shared" si="82"/>
        <v>1.3725490196078431</v>
      </c>
      <c r="I106" s="140">
        <v>31</v>
      </c>
      <c r="J106" s="140">
        <v>25</v>
      </c>
      <c r="K106" s="140">
        <v>22</v>
      </c>
      <c r="L106" s="140">
        <v>16</v>
      </c>
      <c r="M106" s="140">
        <v>17</v>
      </c>
      <c r="N106" s="140">
        <v>9</v>
      </c>
      <c r="O106" s="140"/>
      <c r="P106" s="140">
        <v>1</v>
      </c>
      <c r="Q106" s="140"/>
      <c r="R106" s="140"/>
      <c r="S106" s="140">
        <f t="shared" ref="S106" si="108">+I106+J106+K106+L106+M106+N106+O106+P106+Q106+R106</f>
        <v>121</v>
      </c>
      <c r="T106" s="140">
        <f t="shared" si="84"/>
        <v>56</v>
      </c>
      <c r="U106" s="140">
        <f t="shared" si="85"/>
        <v>-37</v>
      </c>
      <c r="V106" s="140">
        <f t="shared" si="86"/>
        <v>19</v>
      </c>
      <c r="W106" s="140">
        <f t="shared" si="87"/>
        <v>1.5135135135135136</v>
      </c>
      <c r="X106" s="31"/>
      <c r="Y106" s="123" t="s">
        <v>177</v>
      </c>
      <c r="Z106" s="106" t="s">
        <v>79</v>
      </c>
      <c r="AA106" s="154">
        <v>1.3444000000000003</v>
      </c>
      <c r="AB106" s="121">
        <v>4</v>
      </c>
      <c r="AC106" s="169">
        <v>5.377600000000001</v>
      </c>
      <c r="AD106" s="41">
        <v>70</v>
      </c>
      <c r="AE106" s="140">
        <v>51</v>
      </c>
      <c r="AF106" s="140">
        <f t="shared" si="88"/>
        <v>1.3725490196078431</v>
      </c>
      <c r="AG106" s="140">
        <v>31</v>
      </c>
      <c r="AH106" s="140">
        <v>25</v>
      </c>
      <c r="AI106" s="140">
        <v>22</v>
      </c>
      <c r="AJ106" s="140">
        <v>16</v>
      </c>
      <c r="AK106" s="140">
        <v>17</v>
      </c>
      <c r="AL106" s="140">
        <v>9</v>
      </c>
      <c r="AM106" s="140"/>
      <c r="AN106" s="140">
        <v>1</v>
      </c>
      <c r="AO106" s="140"/>
      <c r="AP106" s="140"/>
      <c r="AQ106" s="140">
        <f t="shared" ref="AQ106" si="109">+AG106+AH106+AI106+AJ106+AK106+AL106+AM106+AN106+AO106+AP106</f>
        <v>121</v>
      </c>
      <c r="AR106" s="140">
        <f t="shared" si="90"/>
        <v>56</v>
      </c>
      <c r="AS106" s="140">
        <f t="shared" si="91"/>
        <v>-37</v>
      </c>
      <c r="AT106" s="140">
        <f t="shared" si="92"/>
        <v>19</v>
      </c>
      <c r="AU106" s="8">
        <f t="shared" si="93"/>
        <v>1.5135135135135136</v>
      </c>
      <c r="AW106" s="123" t="s">
        <v>177</v>
      </c>
      <c r="AX106" s="106" t="s">
        <v>79</v>
      </c>
      <c r="AY106" s="53">
        <v>1.1778000000000004</v>
      </c>
      <c r="AZ106" s="54">
        <v>4</v>
      </c>
      <c r="BA106" s="170">
        <v>4.7112000000000016</v>
      </c>
      <c r="BB106" s="63">
        <v>76</v>
      </c>
      <c r="BC106" s="141">
        <v>52</v>
      </c>
      <c r="BD106" s="29">
        <f t="shared" si="94"/>
        <v>1.4615384615384615</v>
      </c>
      <c r="BE106" s="141">
        <v>36</v>
      </c>
      <c r="BF106" s="141">
        <v>25</v>
      </c>
      <c r="BG106" s="141">
        <v>22</v>
      </c>
      <c r="BH106" s="141">
        <v>16</v>
      </c>
      <c r="BI106" s="141">
        <v>17</v>
      </c>
      <c r="BJ106" s="141">
        <v>10</v>
      </c>
      <c r="BK106" s="141">
        <v>1</v>
      </c>
      <c r="BL106" s="141">
        <v>1</v>
      </c>
      <c r="BM106" s="141"/>
      <c r="BN106" s="141"/>
      <c r="BO106" s="141">
        <f t="shared" ref="BO106:BO107" si="110">+BE106+BF106+BG106+BH106+BI106+BJ106+BK106+BL106+BM106+BN106</f>
        <v>128</v>
      </c>
      <c r="BP106" s="69">
        <f t="shared" si="78"/>
        <v>59</v>
      </c>
      <c r="BQ106" s="69">
        <f t="shared" si="79"/>
        <v>-39</v>
      </c>
      <c r="BR106" s="69">
        <f t="shared" si="80"/>
        <v>20</v>
      </c>
      <c r="BS106" s="260">
        <f t="shared" si="81"/>
        <v>1.5128205128205128</v>
      </c>
      <c r="BU106" s="123" t="s">
        <v>177</v>
      </c>
      <c r="BV106" s="106" t="s">
        <v>79</v>
      </c>
      <c r="BW106" s="53">
        <v>1.4278000000000004</v>
      </c>
      <c r="BX106" s="54">
        <v>4</v>
      </c>
      <c r="BY106" s="278">
        <v>5.7112000000000016</v>
      </c>
      <c r="BZ106" s="63">
        <v>84</v>
      </c>
      <c r="CA106" s="141">
        <v>55</v>
      </c>
      <c r="CB106" s="29">
        <f t="shared" si="96"/>
        <v>1.5272727272727273</v>
      </c>
      <c r="CC106" s="141">
        <v>40</v>
      </c>
      <c r="CD106" s="141">
        <v>25</v>
      </c>
      <c r="CE106" s="141">
        <v>26</v>
      </c>
      <c r="CF106" s="141">
        <v>19</v>
      </c>
      <c r="CG106" s="141">
        <v>17</v>
      </c>
      <c r="CH106" s="141">
        <v>10</v>
      </c>
      <c r="CI106" s="141">
        <v>1</v>
      </c>
      <c r="CJ106" s="141">
        <v>1</v>
      </c>
      <c r="CK106" s="141"/>
      <c r="CL106" s="141"/>
      <c r="CM106" s="141">
        <f t="shared" si="97"/>
        <v>139</v>
      </c>
      <c r="CN106" s="69">
        <f t="shared" si="68"/>
        <v>63</v>
      </c>
      <c r="CO106" s="69">
        <f t="shared" si="69"/>
        <v>-42</v>
      </c>
      <c r="CP106" s="69">
        <f t="shared" si="70"/>
        <v>21</v>
      </c>
      <c r="CQ106" s="260">
        <f t="shared" si="71"/>
        <v>1.5</v>
      </c>
      <c r="CS106" s="123" t="s">
        <v>177</v>
      </c>
      <c r="CT106" s="106" t="s">
        <v>79</v>
      </c>
      <c r="CU106" s="280">
        <v>1.4278000000000004</v>
      </c>
      <c r="CV106" s="54">
        <v>4</v>
      </c>
      <c r="CW106" s="304">
        <v>5.7112000000000016</v>
      </c>
      <c r="CX106" s="63">
        <v>87</v>
      </c>
      <c r="CY106" s="141">
        <v>56</v>
      </c>
      <c r="CZ106" s="29">
        <f t="shared" si="98"/>
        <v>1.5535714285714286</v>
      </c>
      <c r="DA106" s="141">
        <v>41</v>
      </c>
      <c r="DB106" s="141">
        <v>25</v>
      </c>
      <c r="DC106" s="141">
        <v>27</v>
      </c>
      <c r="DD106" s="141">
        <v>20</v>
      </c>
      <c r="DE106" s="141">
        <v>18</v>
      </c>
      <c r="DF106" s="141">
        <v>10</v>
      </c>
      <c r="DG106" s="141">
        <v>1</v>
      </c>
      <c r="DH106" s="141">
        <v>1</v>
      </c>
      <c r="DI106" s="141"/>
      <c r="DJ106" s="141"/>
      <c r="DK106" s="141">
        <f t="shared" si="99"/>
        <v>143</v>
      </c>
      <c r="DL106" s="69">
        <f t="shared" si="73"/>
        <v>66</v>
      </c>
      <c r="DM106" s="69">
        <f t="shared" si="74"/>
        <v>-43</v>
      </c>
      <c r="DN106" s="69">
        <f t="shared" si="75"/>
        <v>23</v>
      </c>
      <c r="DO106" s="260">
        <f t="shared" si="76"/>
        <v>1.5348837209302326</v>
      </c>
      <c r="DQ106" s="113" t="s">
        <v>177</v>
      </c>
      <c r="DR106" s="106" t="s">
        <v>79</v>
      </c>
      <c r="DS106" s="154">
        <v>1.4278000000000004</v>
      </c>
      <c r="DT106" s="121">
        <v>4</v>
      </c>
      <c r="DU106" s="27">
        <v>5.7112000000000016</v>
      </c>
      <c r="DV106" s="41">
        <v>87</v>
      </c>
      <c r="DW106" s="140">
        <v>56</v>
      </c>
      <c r="DX106" s="8">
        <f t="shared" si="100"/>
        <v>1.5535714285714286</v>
      </c>
      <c r="DY106" s="140">
        <v>41</v>
      </c>
      <c r="DZ106" s="140">
        <v>25</v>
      </c>
      <c r="EA106" s="140">
        <v>27</v>
      </c>
      <c r="EB106" s="140">
        <v>20</v>
      </c>
      <c r="EC106" s="140">
        <v>18</v>
      </c>
      <c r="ED106" s="140">
        <v>10</v>
      </c>
      <c r="EE106" s="140">
        <v>1</v>
      </c>
      <c r="EF106" s="140">
        <v>1</v>
      </c>
      <c r="EG106" s="140"/>
      <c r="EH106" s="140"/>
      <c r="EI106" s="140">
        <f t="shared" si="101"/>
        <v>143</v>
      </c>
      <c r="EJ106" s="26">
        <f t="shared" si="63"/>
        <v>66</v>
      </c>
      <c r="EK106" s="26">
        <f t="shared" si="64"/>
        <v>-43</v>
      </c>
      <c r="EL106" s="26">
        <f t="shared" si="65"/>
        <v>23</v>
      </c>
      <c r="EM106" s="245">
        <f t="shared" si="66"/>
        <v>1.5348837209302326</v>
      </c>
    </row>
    <row r="107" spans="1:143" ht="18.75" x14ac:dyDescent="0.3">
      <c r="A107" s="112" t="s">
        <v>478</v>
      </c>
      <c r="B107" s="106" t="s">
        <v>479</v>
      </c>
      <c r="C107" s="154"/>
      <c r="D107" s="121"/>
      <c r="E107" s="169"/>
      <c r="F107" s="41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31"/>
      <c r="Y107" s="112" t="s">
        <v>478</v>
      </c>
      <c r="Z107" s="106" t="s">
        <v>479</v>
      </c>
      <c r="AA107" s="154"/>
      <c r="AB107" s="121"/>
      <c r="AC107" s="169"/>
      <c r="AD107" s="41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8"/>
      <c r="AV107" s="96"/>
      <c r="AW107" s="112" t="s">
        <v>478</v>
      </c>
      <c r="AX107" s="106" t="s">
        <v>479</v>
      </c>
      <c r="AY107" s="55">
        <v>-0.33329999999999949</v>
      </c>
      <c r="AZ107" s="54">
        <v>3</v>
      </c>
      <c r="BA107" s="170">
        <v>-0.99989999999999846</v>
      </c>
      <c r="BB107" s="63">
        <v>1</v>
      </c>
      <c r="BC107" s="141">
        <v>3</v>
      </c>
      <c r="BD107" s="29">
        <f t="shared" si="94"/>
        <v>0.33333333333333331</v>
      </c>
      <c r="BE107" s="141">
        <v>1</v>
      </c>
      <c r="BF107" s="141"/>
      <c r="BG107" s="141"/>
      <c r="BH107" s="141">
        <v>3</v>
      </c>
      <c r="BI107" s="141"/>
      <c r="BJ107" s="141"/>
      <c r="BK107" s="141"/>
      <c r="BL107" s="141"/>
      <c r="BM107" s="141"/>
      <c r="BN107" s="141"/>
      <c r="BO107" s="141">
        <f t="shared" si="110"/>
        <v>4</v>
      </c>
      <c r="BP107" s="69">
        <f t="shared" si="78"/>
        <v>0</v>
      </c>
      <c r="BQ107" s="69">
        <f t="shared" si="79"/>
        <v>-3</v>
      </c>
      <c r="BR107" s="69">
        <f t="shared" si="80"/>
        <v>-3</v>
      </c>
      <c r="BS107" s="260">
        <f t="shared" si="81"/>
        <v>0</v>
      </c>
      <c r="BU107" s="112" t="s">
        <v>478</v>
      </c>
      <c r="BV107" s="106" t="s">
        <v>479</v>
      </c>
      <c r="BW107" s="53">
        <v>-0.57140000000000057</v>
      </c>
      <c r="BX107" s="54">
        <v>3</v>
      </c>
      <c r="BY107" s="278">
        <v>-1.7142000000000017</v>
      </c>
      <c r="BZ107" s="63">
        <v>3</v>
      </c>
      <c r="CA107" s="141">
        <v>4</v>
      </c>
      <c r="CB107" s="29">
        <f t="shared" si="96"/>
        <v>0.75</v>
      </c>
      <c r="CC107" s="141">
        <v>3</v>
      </c>
      <c r="CD107" s="141"/>
      <c r="CE107" s="141"/>
      <c r="CF107" s="141">
        <v>4</v>
      </c>
      <c r="CG107" s="141"/>
      <c r="CH107" s="141"/>
      <c r="CI107" s="141"/>
      <c r="CJ107" s="141"/>
      <c r="CK107" s="141"/>
      <c r="CL107" s="141"/>
      <c r="CM107" s="141">
        <f t="shared" si="97"/>
        <v>7</v>
      </c>
      <c r="CN107" s="69">
        <f t="shared" si="68"/>
        <v>0</v>
      </c>
      <c r="CO107" s="69">
        <f t="shared" si="69"/>
        <v>-4</v>
      </c>
      <c r="CP107" s="69">
        <f t="shared" si="70"/>
        <v>-4</v>
      </c>
      <c r="CQ107" s="260">
        <f t="shared" si="71"/>
        <v>0</v>
      </c>
      <c r="CS107" s="112" t="s">
        <v>478</v>
      </c>
      <c r="CT107" s="106" t="s">
        <v>479</v>
      </c>
      <c r="CU107" s="154">
        <v>-0.57140000000000057</v>
      </c>
      <c r="CV107" s="121">
        <v>3</v>
      </c>
      <c r="CW107" s="303">
        <v>-1.7142000000000017</v>
      </c>
      <c r="CX107" s="41">
        <v>3</v>
      </c>
      <c r="CY107" s="140">
        <v>4</v>
      </c>
      <c r="CZ107" s="8">
        <f t="shared" si="98"/>
        <v>0.75</v>
      </c>
      <c r="DA107" s="140">
        <v>3</v>
      </c>
      <c r="DB107" s="140"/>
      <c r="DC107" s="140"/>
      <c r="DD107" s="140">
        <v>4</v>
      </c>
      <c r="DE107" s="140"/>
      <c r="DF107" s="140"/>
      <c r="DG107" s="140"/>
      <c r="DH107" s="140"/>
      <c r="DI107" s="140"/>
      <c r="DJ107" s="140"/>
      <c r="DK107" s="140">
        <f t="shared" si="99"/>
        <v>7</v>
      </c>
      <c r="DL107" s="26">
        <f t="shared" si="73"/>
        <v>0</v>
      </c>
      <c r="DM107" s="26">
        <f t="shared" si="74"/>
        <v>-4</v>
      </c>
      <c r="DN107" s="26">
        <f t="shared" si="75"/>
        <v>-4</v>
      </c>
      <c r="DO107" s="245">
        <f t="shared" si="76"/>
        <v>0</v>
      </c>
      <c r="DQ107" s="120" t="s">
        <v>478</v>
      </c>
      <c r="DR107" s="106" t="s">
        <v>479</v>
      </c>
      <c r="DS107" s="154">
        <v>-0.57140000000000057</v>
      </c>
      <c r="DT107" s="121">
        <v>3</v>
      </c>
      <c r="DU107" s="27">
        <v>-1.7142000000000017</v>
      </c>
      <c r="DV107" s="41">
        <v>3</v>
      </c>
      <c r="DW107" s="140">
        <v>4</v>
      </c>
      <c r="DX107" s="8">
        <f t="shared" si="100"/>
        <v>0.75</v>
      </c>
      <c r="DY107" s="140">
        <v>3</v>
      </c>
      <c r="DZ107" s="140"/>
      <c r="EA107" s="140"/>
      <c r="EB107" s="140">
        <v>4</v>
      </c>
      <c r="EC107" s="140"/>
      <c r="ED107" s="140"/>
      <c r="EE107" s="140"/>
      <c r="EF107" s="140"/>
      <c r="EG107" s="140"/>
      <c r="EH107" s="140"/>
      <c r="EI107" s="140">
        <f t="shared" si="101"/>
        <v>7</v>
      </c>
      <c r="EJ107" s="26">
        <f t="shared" si="63"/>
        <v>0</v>
      </c>
      <c r="EK107" s="26">
        <f t="shared" si="64"/>
        <v>-4</v>
      </c>
      <c r="EL107" s="26">
        <f t="shared" si="65"/>
        <v>-4</v>
      </c>
      <c r="EM107" s="245">
        <f t="shared" si="66"/>
        <v>0</v>
      </c>
    </row>
    <row r="108" spans="1:143" ht="18.75" x14ac:dyDescent="0.3">
      <c r="A108" s="109" t="s">
        <v>178</v>
      </c>
      <c r="B108" s="106" t="s">
        <v>180</v>
      </c>
      <c r="C108" s="154">
        <v>0.32222222222222197</v>
      </c>
      <c r="D108" s="121">
        <v>3</v>
      </c>
      <c r="E108" s="169">
        <v>0.9666666666666659</v>
      </c>
      <c r="F108" s="41">
        <v>5</v>
      </c>
      <c r="G108" s="140">
        <v>33</v>
      </c>
      <c r="H108" s="140">
        <f t="shared" si="82"/>
        <v>0.15151515151515152</v>
      </c>
      <c r="I108" s="140">
        <v>3</v>
      </c>
      <c r="J108" s="140">
        <v>27</v>
      </c>
      <c r="K108" s="140"/>
      <c r="L108" s="140">
        <v>4</v>
      </c>
      <c r="M108" s="140">
        <v>2</v>
      </c>
      <c r="N108" s="140">
        <v>1</v>
      </c>
      <c r="O108" s="140"/>
      <c r="P108" s="140">
        <v>1</v>
      </c>
      <c r="Q108" s="140"/>
      <c r="R108" s="140"/>
      <c r="S108" s="140">
        <f>+I108+J108+K108+L108+M108+N108+O108+P108+Q108+R108</f>
        <v>38</v>
      </c>
      <c r="T108" s="140">
        <f t="shared" si="84"/>
        <v>4</v>
      </c>
      <c r="U108" s="140">
        <f t="shared" si="85"/>
        <v>-9</v>
      </c>
      <c r="V108" s="140">
        <f t="shared" si="86"/>
        <v>-5</v>
      </c>
      <c r="W108" s="140">
        <f t="shared" si="87"/>
        <v>0.44444444444444442</v>
      </c>
      <c r="X108" s="31"/>
      <c r="Y108" s="109" t="s">
        <v>178</v>
      </c>
      <c r="Z108" s="106" t="s">
        <v>180</v>
      </c>
      <c r="AA108" s="154">
        <v>0.32222222222222197</v>
      </c>
      <c r="AB108" s="121">
        <v>3</v>
      </c>
      <c r="AC108" s="169">
        <v>0.9666666666666659</v>
      </c>
      <c r="AD108" s="41">
        <v>5</v>
      </c>
      <c r="AE108" s="140">
        <v>33</v>
      </c>
      <c r="AF108" s="140">
        <f t="shared" si="88"/>
        <v>0.15151515151515152</v>
      </c>
      <c r="AG108" s="140">
        <v>3</v>
      </c>
      <c r="AH108" s="140">
        <v>27</v>
      </c>
      <c r="AI108" s="140"/>
      <c r="AJ108" s="140">
        <v>4</v>
      </c>
      <c r="AK108" s="140">
        <v>2</v>
      </c>
      <c r="AL108" s="140">
        <v>1</v>
      </c>
      <c r="AM108" s="140"/>
      <c r="AN108" s="140">
        <v>1</v>
      </c>
      <c r="AO108" s="140"/>
      <c r="AP108" s="140"/>
      <c r="AQ108" s="140">
        <f>+AG108+AH108+AI108+AJ108+AK108+AL108+AM108+AN108+AO108+AP108</f>
        <v>38</v>
      </c>
      <c r="AR108" s="140">
        <f t="shared" si="90"/>
        <v>4</v>
      </c>
      <c r="AS108" s="140">
        <f t="shared" si="91"/>
        <v>-9</v>
      </c>
      <c r="AT108" s="140">
        <f t="shared" si="92"/>
        <v>-5</v>
      </c>
      <c r="AU108" s="8">
        <f t="shared" si="93"/>
        <v>0.44444444444444442</v>
      </c>
      <c r="AW108" s="109" t="s">
        <v>178</v>
      </c>
      <c r="AX108" s="106" t="s">
        <v>180</v>
      </c>
      <c r="AY108" s="154">
        <v>0.32222222222222197</v>
      </c>
      <c r="AZ108" s="121">
        <v>3</v>
      </c>
      <c r="BA108" s="169">
        <v>0.9666666666666659</v>
      </c>
      <c r="BB108" s="41">
        <v>5</v>
      </c>
      <c r="BC108" s="140">
        <v>33</v>
      </c>
      <c r="BD108" s="8">
        <f t="shared" si="94"/>
        <v>0.15151515151515152</v>
      </c>
      <c r="BE108" s="140">
        <v>3</v>
      </c>
      <c r="BF108" s="140">
        <v>27</v>
      </c>
      <c r="BG108" s="140"/>
      <c r="BH108" s="140">
        <v>4</v>
      </c>
      <c r="BI108" s="140">
        <v>2</v>
      </c>
      <c r="BJ108" s="140">
        <v>1</v>
      </c>
      <c r="BK108" s="140"/>
      <c r="BL108" s="140">
        <v>1</v>
      </c>
      <c r="BM108" s="140"/>
      <c r="BN108" s="140"/>
      <c r="BO108" s="140">
        <f>+BE108+BF108+BG108+BH108+BI108+BJ108+BK108+BL108+BM108+BN108</f>
        <v>38</v>
      </c>
      <c r="BP108" s="26">
        <f t="shared" si="78"/>
        <v>4</v>
      </c>
      <c r="BQ108" s="26">
        <f t="shared" si="79"/>
        <v>-9</v>
      </c>
      <c r="BR108" s="26">
        <f t="shared" si="80"/>
        <v>-5</v>
      </c>
      <c r="BS108" s="245">
        <f t="shared" si="81"/>
        <v>0.44444444444444442</v>
      </c>
      <c r="BU108" s="109" t="s">
        <v>178</v>
      </c>
      <c r="BV108" s="106" t="s">
        <v>180</v>
      </c>
      <c r="BW108" s="89">
        <v>0.32222222222222197</v>
      </c>
      <c r="BX108" s="121">
        <v>3</v>
      </c>
      <c r="BY108" s="169">
        <v>0.9666666666666659</v>
      </c>
      <c r="BZ108" s="41">
        <v>5</v>
      </c>
      <c r="CA108" s="140">
        <v>33</v>
      </c>
      <c r="CB108" s="8">
        <f t="shared" si="96"/>
        <v>0.15151515151515152</v>
      </c>
      <c r="CC108" s="140">
        <v>3</v>
      </c>
      <c r="CD108" s="140">
        <v>27</v>
      </c>
      <c r="CE108" s="140"/>
      <c r="CF108" s="140">
        <v>4</v>
      </c>
      <c r="CG108" s="140">
        <v>2</v>
      </c>
      <c r="CH108" s="140">
        <v>1</v>
      </c>
      <c r="CI108" s="140"/>
      <c r="CJ108" s="140">
        <v>1</v>
      </c>
      <c r="CK108" s="140"/>
      <c r="CL108" s="140"/>
      <c r="CM108" s="140">
        <f t="shared" si="97"/>
        <v>38</v>
      </c>
      <c r="CN108" s="26">
        <f t="shared" si="68"/>
        <v>4</v>
      </c>
      <c r="CO108" s="26">
        <f t="shared" si="69"/>
        <v>-9</v>
      </c>
      <c r="CP108" s="26">
        <f t="shared" si="70"/>
        <v>-5</v>
      </c>
      <c r="CQ108" s="245">
        <f t="shared" si="71"/>
        <v>0.44444444444444442</v>
      </c>
      <c r="CS108" s="109" t="s">
        <v>178</v>
      </c>
      <c r="CT108" s="106" t="s">
        <v>180</v>
      </c>
      <c r="CU108" s="154">
        <v>0.32222222222222197</v>
      </c>
      <c r="CV108" s="121">
        <v>3</v>
      </c>
      <c r="CW108" s="303">
        <v>0.9666666666666659</v>
      </c>
      <c r="CX108" s="41">
        <v>5</v>
      </c>
      <c r="CY108" s="140">
        <v>33</v>
      </c>
      <c r="CZ108" s="8">
        <f t="shared" si="98"/>
        <v>0.15151515151515152</v>
      </c>
      <c r="DA108" s="140">
        <v>3</v>
      </c>
      <c r="DB108" s="140">
        <v>27</v>
      </c>
      <c r="DC108" s="140"/>
      <c r="DD108" s="140">
        <v>4</v>
      </c>
      <c r="DE108" s="140">
        <v>2</v>
      </c>
      <c r="DF108" s="140">
        <v>1</v>
      </c>
      <c r="DG108" s="140"/>
      <c r="DH108" s="140">
        <v>1</v>
      </c>
      <c r="DI108" s="140"/>
      <c r="DJ108" s="140"/>
      <c r="DK108" s="140">
        <f t="shared" si="99"/>
        <v>38</v>
      </c>
      <c r="DL108" s="26">
        <f t="shared" si="73"/>
        <v>4</v>
      </c>
      <c r="DM108" s="26">
        <f t="shared" si="74"/>
        <v>-9</v>
      </c>
      <c r="DN108" s="26">
        <f t="shared" si="75"/>
        <v>-5</v>
      </c>
      <c r="DO108" s="245">
        <f t="shared" si="76"/>
        <v>0.44444444444444442</v>
      </c>
      <c r="DQ108" s="116" t="s">
        <v>178</v>
      </c>
      <c r="DR108" s="106" t="s">
        <v>180</v>
      </c>
      <c r="DS108" s="154">
        <v>0.32222222222222197</v>
      </c>
      <c r="DT108" s="121">
        <v>3</v>
      </c>
      <c r="DU108" s="27">
        <v>0.9666666666666659</v>
      </c>
      <c r="DV108" s="41">
        <v>5</v>
      </c>
      <c r="DW108" s="140">
        <v>33</v>
      </c>
      <c r="DX108" s="8">
        <f t="shared" si="100"/>
        <v>0.15151515151515152</v>
      </c>
      <c r="DY108" s="140">
        <v>3</v>
      </c>
      <c r="DZ108" s="140">
        <v>27</v>
      </c>
      <c r="EA108" s="140"/>
      <c r="EB108" s="140">
        <v>4</v>
      </c>
      <c r="EC108" s="140">
        <v>2</v>
      </c>
      <c r="ED108" s="140">
        <v>1</v>
      </c>
      <c r="EE108" s="140"/>
      <c r="EF108" s="140">
        <v>1</v>
      </c>
      <c r="EG108" s="140"/>
      <c r="EH108" s="140"/>
      <c r="EI108" s="140">
        <f t="shared" si="101"/>
        <v>38</v>
      </c>
      <c r="EJ108" s="26">
        <f t="shared" si="63"/>
        <v>4</v>
      </c>
      <c r="EK108" s="26">
        <f t="shared" si="64"/>
        <v>-9</v>
      </c>
      <c r="EL108" s="26">
        <f t="shared" si="65"/>
        <v>-5</v>
      </c>
      <c r="EM108" s="245">
        <f t="shared" si="66"/>
        <v>0.44444444444444442</v>
      </c>
    </row>
    <row r="109" spans="1:143" ht="18.75" x14ac:dyDescent="0.3">
      <c r="A109" s="109" t="s">
        <v>181</v>
      </c>
      <c r="B109" s="106" t="s">
        <v>126</v>
      </c>
      <c r="C109" s="154">
        <v>0.75</v>
      </c>
      <c r="D109" s="121">
        <v>4</v>
      </c>
      <c r="E109" s="169">
        <v>3</v>
      </c>
      <c r="F109" s="41">
        <v>6</v>
      </c>
      <c r="G109" s="140">
        <v>6</v>
      </c>
      <c r="H109" s="140">
        <f t="shared" si="82"/>
        <v>1</v>
      </c>
      <c r="I109" s="140">
        <v>1</v>
      </c>
      <c r="J109" s="140">
        <v>6</v>
      </c>
      <c r="K109" s="140">
        <v>1</v>
      </c>
      <c r="L109" s="140"/>
      <c r="M109" s="140">
        <v>4</v>
      </c>
      <c r="N109" s="140"/>
      <c r="O109" s="140"/>
      <c r="P109" s="140"/>
      <c r="Q109" s="140"/>
      <c r="R109" s="140"/>
      <c r="S109" s="140">
        <f>+I109+J109+K109+L109+M109+N109+O109+P109+Q109+R109</f>
        <v>12</v>
      </c>
      <c r="T109" s="140">
        <f t="shared" si="84"/>
        <v>9</v>
      </c>
      <c r="U109" s="140">
        <f t="shared" si="85"/>
        <v>0</v>
      </c>
      <c r="V109" s="140">
        <f t="shared" si="86"/>
        <v>9</v>
      </c>
      <c r="W109" s="140" t="e">
        <f t="shared" si="87"/>
        <v>#DIV/0!</v>
      </c>
      <c r="X109" s="31"/>
      <c r="Y109" s="109" t="s">
        <v>181</v>
      </c>
      <c r="Z109" s="106" t="s">
        <v>126</v>
      </c>
      <c r="AA109" s="154">
        <v>0.75</v>
      </c>
      <c r="AB109" s="121">
        <v>4</v>
      </c>
      <c r="AC109" s="169">
        <v>3</v>
      </c>
      <c r="AD109" s="41">
        <v>6</v>
      </c>
      <c r="AE109" s="140">
        <v>6</v>
      </c>
      <c r="AF109" s="140">
        <f t="shared" si="88"/>
        <v>1</v>
      </c>
      <c r="AG109" s="140">
        <v>1</v>
      </c>
      <c r="AH109" s="140">
        <v>6</v>
      </c>
      <c r="AI109" s="140">
        <v>1</v>
      </c>
      <c r="AJ109" s="140"/>
      <c r="AK109" s="140">
        <v>4</v>
      </c>
      <c r="AL109" s="140"/>
      <c r="AM109" s="140"/>
      <c r="AN109" s="140"/>
      <c r="AO109" s="140"/>
      <c r="AP109" s="140"/>
      <c r="AQ109" s="140">
        <f>+AG109+AH109+AI109+AJ109+AK109+AL109+AM109+AN109+AO109+AP109</f>
        <v>12</v>
      </c>
      <c r="AR109" s="140">
        <f t="shared" si="90"/>
        <v>9</v>
      </c>
      <c r="AS109" s="140">
        <f t="shared" si="91"/>
        <v>0</v>
      </c>
      <c r="AT109" s="140">
        <f t="shared" si="92"/>
        <v>9</v>
      </c>
      <c r="AU109" s="140" t="e">
        <f t="shared" si="93"/>
        <v>#DIV/0!</v>
      </c>
      <c r="AW109" s="109" t="s">
        <v>181</v>
      </c>
      <c r="AX109" s="106" t="s">
        <v>126</v>
      </c>
      <c r="AY109" s="154">
        <v>0.75</v>
      </c>
      <c r="AZ109" s="121">
        <v>4</v>
      </c>
      <c r="BA109" s="169">
        <v>3</v>
      </c>
      <c r="BB109" s="41">
        <v>6</v>
      </c>
      <c r="BC109" s="140">
        <v>6</v>
      </c>
      <c r="BD109" s="8">
        <f t="shared" si="94"/>
        <v>1</v>
      </c>
      <c r="BE109" s="140">
        <v>1</v>
      </c>
      <c r="BF109" s="140">
        <v>6</v>
      </c>
      <c r="BG109" s="140">
        <v>1</v>
      </c>
      <c r="BH109" s="140"/>
      <c r="BI109" s="140">
        <v>4</v>
      </c>
      <c r="BJ109" s="140"/>
      <c r="BK109" s="140"/>
      <c r="BL109" s="140"/>
      <c r="BM109" s="140"/>
      <c r="BN109" s="140"/>
      <c r="BO109" s="140">
        <f>+BE109+BF109+BG109+BH109+BI109+BJ109+BK109+BL109+BM109+BN109</f>
        <v>12</v>
      </c>
      <c r="BP109" s="26">
        <f t="shared" si="78"/>
        <v>9</v>
      </c>
      <c r="BQ109" s="26">
        <f t="shared" si="79"/>
        <v>0</v>
      </c>
      <c r="BR109" s="26">
        <f t="shared" si="80"/>
        <v>9</v>
      </c>
      <c r="BS109" s="245" t="e">
        <f t="shared" si="81"/>
        <v>#DIV/0!</v>
      </c>
      <c r="BU109" s="109" t="s">
        <v>181</v>
      </c>
      <c r="BV109" s="106" t="s">
        <v>126</v>
      </c>
      <c r="BW109" s="89">
        <v>0.75</v>
      </c>
      <c r="BX109" s="121">
        <v>4</v>
      </c>
      <c r="BY109" s="169">
        <v>3</v>
      </c>
      <c r="BZ109" s="41">
        <v>6</v>
      </c>
      <c r="CA109" s="140">
        <v>6</v>
      </c>
      <c r="CB109" s="8">
        <f t="shared" si="96"/>
        <v>1</v>
      </c>
      <c r="CC109" s="140">
        <v>1</v>
      </c>
      <c r="CD109" s="140">
        <v>6</v>
      </c>
      <c r="CE109" s="140">
        <v>1</v>
      </c>
      <c r="CF109" s="140"/>
      <c r="CG109" s="140">
        <v>4</v>
      </c>
      <c r="CH109" s="140"/>
      <c r="CI109" s="140"/>
      <c r="CJ109" s="140"/>
      <c r="CK109" s="140"/>
      <c r="CL109" s="140"/>
      <c r="CM109" s="140">
        <f t="shared" si="97"/>
        <v>12</v>
      </c>
      <c r="CN109" s="26">
        <f t="shared" si="68"/>
        <v>9</v>
      </c>
      <c r="CO109" s="26">
        <f t="shared" si="69"/>
        <v>0</v>
      </c>
      <c r="CP109" s="26">
        <f t="shared" si="70"/>
        <v>9</v>
      </c>
      <c r="CQ109" s="245" t="e">
        <f t="shared" si="71"/>
        <v>#DIV/0!</v>
      </c>
      <c r="CS109" s="109" t="s">
        <v>181</v>
      </c>
      <c r="CT109" s="106" t="s">
        <v>126</v>
      </c>
      <c r="CU109" s="154">
        <v>0.75</v>
      </c>
      <c r="CV109" s="121">
        <v>4</v>
      </c>
      <c r="CW109" s="303">
        <v>3</v>
      </c>
      <c r="CX109" s="41">
        <v>6</v>
      </c>
      <c r="CY109" s="140">
        <v>6</v>
      </c>
      <c r="CZ109" s="8">
        <f t="shared" si="98"/>
        <v>1</v>
      </c>
      <c r="DA109" s="140">
        <v>1</v>
      </c>
      <c r="DB109" s="140">
        <v>6</v>
      </c>
      <c r="DC109" s="140">
        <v>1</v>
      </c>
      <c r="DD109" s="140"/>
      <c r="DE109" s="140">
        <v>4</v>
      </c>
      <c r="DF109" s="140"/>
      <c r="DG109" s="140"/>
      <c r="DH109" s="140"/>
      <c r="DI109" s="140"/>
      <c r="DJ109" s="140"/>
      <c r="DK109" s="140">
        <f t="shared" si="99"/>
        <v>12</v>
      </c>
      <c r="DL109" s="26">
        <f t="shared" si="73"/>
        <v>9</v>
      </c>
      <c r="DM109" s="26">
        <f t="shared" si="74"/>
        <v>0</v>
      </c>
      <c r="DN109" s="26">
        <f t="shared" si="75"/>
        <v>9</v>
      </c>
      <c r="DO109" s="245" t="e">
        <f t="shared" si="76"/>
        <v>#DIV/0!</v>
      </c>
      <c r="DQ109" s="116" t="s">
        <v>181</v>
      </c>
      <c r="DR109" s="106" t="s">
        <v>126</v>
      </c>
      <c r="DS109" s="154">
        <v>0.75</v>
      </c>
      <c r="DT109" s="121">
        <v>4</v>
      </c>
      <c r="DU109" s="27">
        <v>3</v>
      </c>
      <c r="DV109" s="41">
        <v>6</v>
      </c>
      <c r="DW109" s="140">
        <v>6</v>
      </c>
      <c r="DX109" s="8">
        <f t="shared" si="100"/>
        <v>1</v>
      </c>
      <c r="DY109" s="140">
        <v>1</v>
      </c>
      <c r="DZ109" s="140">
        <v>6</v>
      </c>
      <c r="EA109" s="140">
        <v>1</v>
      </c>
      <c r="EB109" s="140"/>
      <c r="EC109" s="140">
        <v>4</v>
      </c>
      <c r="ED109" s="140"/>
      <c r="EE109" s="140"/>
      <c r="EF109" s="140"/>
      <c r="EG109" s="140"/>
      <c r="EH109" s="140"/>
      <c r="EI109" s="140">
        <f t="shared" si="101"/>
        <v>12</v>
      </c>
      <c r="EJ109" s="26">
        <f t="shared" si="63"/>
        <v>9</v>
      </c>
      <c r="EK109" s="26">
        <f t="shared" si="64"/>
        <v>0</v>
      </c>
      <c r="EL109" s="26">
        <f t="shared" si="65"/>
        <v>9</v>
      </c>
      <c r="EM109" s="245" t="e">
        <f t="shared" si="66"/>
        <v>#DIV/0!</v>
      </c>
    </row>
    <row r="110" spans="1:143" ht="18.75" x14ac:dyDescent="0.3">
      <c r="A110" s="112" t="s">
        <v>437</v>
      </c>
      <c r="B110" s="106" t="s">
        <v>438</v>
      </c>
      <c r="C110" s="154">
        <v>0</v>
      </c>
      <c r="D110" s="121">
        <v>3</v>
      </c>
      <c r="E110" s="169">
        <v>0</v>
      </c>
      <c r="F110" s="68">
        <v>6</v>
      </c>
      <c r="G110" s="67">
        <v>6</v>
      </c>
      <c r="H110" s="67">
        <f t="shared" si="82"/>
        <v>1</v>
      </c>
      <c r="I110" s="67">
        <v>4</v>
      </c>
      <c r="J110" s="67">
        <v>5</v>
      </c>
      <c r="K110" s="1"/>
      <c r="L110" s="67">
        <v>1</v>
      </c>
      <c r="M110" s="67">
        <v>2</v>
      </c>
      <c r="N110" s="1"/>
      <c r="O110" s="1"/>
      <c r="P110" s="1"/>
      <c r="Q110" s="1"/>
      <c r="R110" s="1"/>
      <c r="S110" s="140">
        <f>+I110+J110+K110+L110+M110+N110+O110+P110+Q110+R110</f>
        <v>12</v>
      </c>
      <c r="T110" s="140">
        <f t="shared" si="84"/>
        <v>4</v>
      </c>
      <c r="U110" s="140">
        <f t="shared" si="85"/>
        <v>-1</v>
      </c>
      <c r="V110" s="140">
        <f t="shared" si="86"/>
        <v>3</v>
      </c>
      <c r="W110" s="140">
        <f t="shared" si="87"/>
        <v>4</v>
      </c>
      <c r="X110" s="31"/>
      <c r="Y110" s="112" t="s">
        <v>437</v>
      </c>
      <c r="Z110" s="106" t="s">
        <v>438</v>
      </c>
      <c r="AA110" s="154">
        <v>0</v>
      </c>
      <c r="AB110" s="121">
        <v>3</v>
      </c>
      <c r="AC110" s="169">
        <v>0</v>
      </c>
      <c r="AD110" s="68">
        <v>6</v>
      </c>
      <c r="AE110" s="67">
        <v>6</v>
      </c>
      <c r="AF110" s="67">
        <f t="shared" si="88"/>
        <v>1</v>
      </c>
      <c r="AG110" s="67">
        <v>4</v>
      </c>
      <c r="AH110" s="67">
        <v>5</v>
      </c>
      <c r="AI110" s="1"/>
      <c r="AJ110" s="67">
        <v>1</v>
      </c>
      <c r="AK110" s="67">
        <v>2</v>
      </c>
      <c r="AL110" s="1"/>
      <c r="AM110" s="1"/>
      <c r="AN110" s="1"/>
      <c r="AO110" s="1"/>
      <c r="AP110" s="1"/>
      <c r="AQ110" s="140">
        <f>+AG110+AH110+AI110+AJ110+AK110+AL110+AM110+AN110+AO110+AP110</f>
        <v>12</v>
      </c>
      <c r="AR110" s="140">
        <f t="shared" si="90"/>
        <v>4</v>
      </c>
      <c r="AS110" s="140">
        <f t="shared" si="91"/>
        <v>-1</v>
      </c>
      <c r="AT110" s="140">
        <f t="shared" si="92"/>
        <v>3</v>
      </c>
      <c r="AU110" s="8">
        <f t="shared" si="93"/>
        <v>4</v>
      </c>
      <c r="AW110" s="112" t="s">
        <v>437</v>
      </c>
      <c r="AX110" s="106" t="s">
        <v>438</v>
      </c>
      <c r="AY110" s="154">
        <v>0</v>
      </c>
      <c r="AZ110" s="121">
        <v>3</v>
      </c>
      <c r="BA110" s="169">
        <v>0</v>
      </c>
      <c r="BB110" s="68">
        <v>6</v>
      </c>
      <c r="BC110" s="67">
        <v>6</v>
      </c>
      <c r="BD110" s="246">
        <f t="shared" si="94"/>
        <v>1</v>
      </c>
      <c r="BE110" s="67">
        <v>4</v>
      </c>
      <c r="BF110" s="67">
        <v>5</v>
      </c>
      <c r="BG110" s="1"/>
      <c r="BH110" s="67">
        <v>1</v>
      </c>
      <c r="BI110" s="67">
        <v>2</v>
      </c>
      <c r="BJ110" s="1"/>
      <c r="BK110" s="1"/>
      <c r="BL110" s="1"/>
      <c r="BM110" s="1"/>
      <c r="BN110" s="1"/>
      <c r="BO110" s="140">
        <f>+BE110+BF110+BG110+BH110+BI110+BJ110+BK110+BL110+BM110+BN110</f>
        <v>12</v>
      </c>
      <c r="BP110" s="26">
        <f t="shared" si="78"/>
        <v>4</v>
      </c>
      <c r="BQ110" s="26">
        <f t="shared" si="79"/>
        <v>-1</v>
      </c>
      <c r="BR110" s="26">
        <f t="shared" si="80"/>
        <v>3</v>
      </c>
      <c r="BS110" s="245">
        <f t="shared" si="81"/>
        <v>4</v>
      </c>
      <c r="BU110" s="112" t="s">
        <v>437</v>
      </c>
      <c r="BV110" s="106" t="s">
        <v>438</v>
      </c>
      <c r="BW110" s="154">
        <v>0</v>
      </c>
      <c r="BX110" s="121">
        <v>3</v>
      </c>
      <c r="BY110" s="169">
        <v>0</v>
      </c>
      <c r="BZ110" s="68">
        <v>6</v>
      </c>
      <c r="CA110" s="67">
        <v>6</v>
      </c>
      <c r="CB110" s="246">
        <f t="shared" si="96"/>
        <v>1</v>
      </c>
      <c r="CC110" s="67">
        <v>4</v>
      </c>
      <c r="CD110" s="67">
        <v>5</v>
      </c>
      <c r="CE110" s="1"/>
      <c r="CF110" s="67">
        <v>1</v>
      </c>
      <c r="CG110" s="67">
        <v>2</v>
      </c>
      <c r="CH110" s="1"/>
      <c r="CI110" s="1"/>
      <c r="CJ110" s="1"/>
      <c r="CK110" s="1"/>
      <c r="CL110" s="1"/>
      <c r="CM110" s="140">
        <f t="shared" si="97"/>
        <v>12</v>
      </c>
      <c r="CN110" s="26">
        <f t="shared" si="68"/>
        <v>4</v>
      </c>
      <c r="CO110" s="26">
        <f t="shared" si="69"/>
        <v>-1</v>
      </c>
      <c r="CP110" s="26">
        <f t="shared" si="70"/>
        <v>3</v>
      </c>
      <c r="CQ110" s="245">
        <f t="shared" si="71"/>
        <v>4</v>
      </c>
      <c r="CS110" s="112" t="s">
        <v>437</v>
      </c>
      <c r="CT110" s="106" t="s">
        <v>438</v>
      </c>
      <c r="CU110" s="89">
        <v>0</v>
      </c>
      <c r="CV110" s="121">
        <v>3</v>
      </c>
      <c r="CW110" s="303">
        <v>0</v>
      </c>
      <c r="CX110" s="68">
        <v>6</v>
      </c>
      <c r="CY110" s="67">
        <v>6</v>
      </c>
      <c r="CZ110" s="246">
        <f t="shared" si="98"/>
        <v>1</v>
      </c>
      <c r="DA110" s="67">
        <v>4</v>
      </c>
      <c r="DB110" s="67">
        <v>5</v>
      </c>
      <c r="DC110" s="1"/>
      <c r="DD110" s="67">
        <v>1</v>
      </c>
      <c r="DE110" s="67">
        <v>2</v>
      </c>
      <c r="DF110" s="1"/>
      <c r="DG110" s="1"/>
      <c r="DH110" s="1"/>
      <c r="DI110" s="1"/>
      <c r="DJ110" s="1"/>
      <c r="DK110" s="140">
        <f t="shared" si="99"/>
        <v>12</v>
      </c>
      <c r="DL110" s="26">
        <f t="shared" si="73"/>
        <v>4</v>
      </c>
      <c r="DM110" s="26">
        <f t="shared" si="74"/>
        <v>-1</v>
      </c>
      <c r="DN110" s="26">
        <f t="shared" si="75"/>
        <v>3</v>
      </c>
      <c r="DO110" s="245">
        <f t="shared" si="76"/>
        <v>4</v>
      </c>
      <c r="DQ110" s="120" t="s">
        <v>437</v>
      </c>
      <c r="DR110" s="106" t="s">
        <v>438</v>
      </c>
      <c r="DS110" s="53">
        <v>0</v>
      </c>
      <c r="DT110" s="54">
        <v>3</v>
      </c>
      <c r="DU110" s="238">
        <v>0</v>
      </c>
      <c r="DV110" s="141">
        <v>9</v>
      </c>
      <c r="DW110" s="141">
        <v>9</v>
      </c>
      <c r="DX110" s="29">
        <f t="shared" si="100"/>
        <v>1</v>
      </c>
      <c r="DY110" s="141">
        <v>6</v>
      </c>
      <c r="DZ110" s="141">
        <v>8</v>
      </c>
      <c r="EA110" s="110">
        <v>1</v>
      </c>
      <c r="EB110" s="141">
        <v>1</v>
      </c>
      <c r="EC110" s="141">
        <v>2</v>
      </c>
      <c r="ED110" s="110"/>
      <c r="EE110" s="110"/>
      <c r="EF110" s="110"/>
      <c r="EG110" s="110"/>
      <c r="EH110" s="110"/>
      <c r="EI110" s="141">
        <f t="shared" si="101"/>
        <v>18</v>
      </c>
      <c r="EJ110" s="69">
        <f t="shared" si="63"/>
        <v>5</v>
      </c>
      <c r="EK110" s="69">
        <f t="shared" si="64"/>
        <v>-1</v>
      </c>
      <c r="EL110" s="69">
        <f t="shared" si="65"/>
        <v>4</v>
      </c>
      <c r="EM110" s="260">
        <f t="shared" si="66"/>
        <v>5</v>
      </c>
    </row>
    <row r="111" spans="1:143" ht="18.75" x14ac:dyDescent="0.3">
      <c r="A111" s="120" t="s">
        <v>498</v>
      </c>
      <c r="B111" s="106" t="s">
        <v>499</v>
      </c>
      <c r="C111" s="154"/>
      <c r="D111" s="121"/>
      <c r="E111" s="169"/>
      <c r="F111" s="68"/>
      <c r="G111" s="67"/>
      <c r="H111" s="67"/>
      <c r="I111" s="67"/>
      <c r="J111" s="67"/>
      <c r="K111" s="1"/>
      <c r="L111" s="67"/>
      <c r="M111" s="67"/>
      <c r="N111" s="1"/>
      <c r="O111" s="1"/>
      <c r="P111" s="1"/>
      <c r="Q111" s="1"/>
      <c r="R111" s="1"/>
      <c r="S111" s="140"/>
      <c r="T111" s="140"/>
      <c r="U111" s="140"/>
      <c r="V111" s="140"/>
      <c r="W111" s="140"/>
      <c r="X111" s="31"/>
      <c r="Y111" s="120" t="s">
        <v>498</v>
      </c>
      <c r="Z111" s="106" t="s">
        <v>499</v>
      </c>
      <c r="AA111" s="154"/>
      <c r="AB111" s="121"/>
      <c r="AC111" s="169"/>
      <c r="AD111" s="68"/>
      <c r="AE111" s="67"/>
      <c r="AF111" s="67"/>
      <c r="AG111" s="67"/>
      <c r="AH111" s="67"/>
      <c r="AI111" s="1"/>
      <c r="AJ111" s="67"/>
      <c r="AK111" s="67"/>
      <c r="AL111" s="1"/>
      <c r="AM111" s="1"/>
      <c r="AN111" s="1"/>
      <c r="AO111" s="1"/>
      <c r="AP111" s="1"/>
      <c r="AQ111" s="140"/>
      <c r="AR111" s="140"/>
      <c r="AS111" s="140"/>
      <c r="AT111" s="140"/>
      <c r="AU111" s="8"/>
      <c r="AV111" s="96"/>
      <c r="AW111" s="120" t="s">
        <v>498</v>
      </c>
      <c r="AX111" s="106" t="s">
        <v>499</v>
      </c>
      <c r="AY111" s="154"/>
      <c r="AZ111" s="121"/>
      <c r="BA111" s="169"/>
      <c r="BB111" s="68"/>
      <c r="BC111" s="67"/>
      <c r="BD111" s="246"/>
      <c r="BE111" s="67"/>
      <c r="BF111" s="67"/>
      <c r="BG111" s="1"/>
      <c r="BH111" s="67"/>
      <c r="BI111" s="67"/>
      <c r="BJ111" s="1"/>
      <c r="BK111" s="1"/>
      <c r="BL111" s="1"/>
      <c r="BM111" s="1"/>
      <c r="BN111" s="1"/>
      <c r="BO111" s="140"/>
      <c r="BP111" s="26"/>
      <c r="BQ111" s="26"/>
      <c r="BR111" s="26"/>
      <c r="BS111" s="245"/>
      <c r="BT111" s="96"/>
      <c r="BU111" s="120" t="s">
        <v>498</v>
      </c>
      <c r="BV111" s="106" t="s">
        <v>499</v>
      </c>
      <c r="BW111" s="53">
        <v>0</v>
      </c>
      <c r="BX111" s="54">
        <v>1</v>
      </c>
      <c r="BY111" s="278">
        <v>0</v>
      </c>
      <c r="BZ111" s="63">
        <v>1</v>
      </c>
      <c r="CA111" s="141">
        <v>1</v>
      </c>
      <c r="CB111" s="29">
        <f t="shared" si="96"/>
        <v>1</v>
      </c>
      <c r="CC111" s="141">
        <v>1</v>
      </c>
      <c r="CD111" s="141">
        <v>1</v>
      </c>
      <c r="CE111" s="141"/>
      <c r="CF111" s="141"/>
      <c r="CG111" s="141"/>
      <c r="CH111" s="141"/>
      <c r="CI111" s="141"/>
      <c r="CJ111" s="141"/>
      <c r="CK111" s="141"/>
      <c r="CL111" s="141"/>
      <c r="CM111" s="141">
        <f t="shared" si="97"/>
        <v>2</v>
      </c>
      <c r="CN111" s="69">
        <f t="shared" si="68"/>
        <v>0</v>
      </c>
      <c r="CO111" s="69">
        <f t="shared" si="69"/>
        <v>0</v>
      </c>
      <c r="CP111" s="69">
        <f t="shared" si="70"/>
        <v>0</v>
      </c>
      <c r="CQ111" s="260" t="e">
        <f t="shared" si="71"/>
        <v>#DIV/0!</v>
      </c>
      <c r="CS111" s="112" t="s">
        <v>498</v>
      </c>
      <c r="CT111" s="106" t="s">
        <v>499</v>
      </c>
      <c r="CU111" s="89">
        <v>0</v>
      </c>
      <c r="CV111" s="121">
        <v>1</v>
      </c>
      <c r="CW111" s="303">
        <v>0</v>
      </c>
      <c r="CX111" s="41">
        <v>1</v>
      </c>
      <c r="CY111" s="140">
        <v>1</v>
      </c>
      <c r="CZ111" s="8">
        <f t="shared" si="98"/>
        <v>1</v>
      </c>
      <c r="DA111" s="140">
        <v>1</v>
      </c>
      <c r="DB111" s="140">
        <v>1</v>
      </c>
      <c r="DC111" s="140"/>
      <c r="DD111" s="140"/>
      <c r="DE111" s="140"/>
      <c r="DF111" s="140"/>
      <c r="DG111" s="140"/>
      <c r="DH111" s="140"/>
      <c r="DI111" s="140"/>
      <c r="DJ111" s="140"/>
      <c r="DK111" s="140">
        <f t="shared" si="99"/>
        <v>2</v>
      </c>
      <c r="DL111" s="26">
        <f t="shared" si="73"/>
        <v>0</v>
      </c>
      <c r="DM111" s="26">
        <f t="shared" si="74"/>
        <v>0</v>
      </c>
      <c r="DN111" s="26">
        <f t="shared" si="75"/>
        <v>0</v>
      </c>
      <c r="DO111" s="245" t="e">
        <f t="shared" si="76"/>
        <v>#DIV/0!</v>
      </c>
      <c r="DQ111" s="120" t="s">
        <v>498</v>
      </c>
      <c r="DR111" s="106" t="s">
        <v>499</v>
      </c>
      <c r="DS111" s="154">
        <v>0</v>
      </c>
      <c r="DT111" s="121">
        <v>1</v>
      </c>
      <c r="DU111" s="27">
        <v>0</v>
      </c>
      <c r="DV111" s="41">
        <v>1</v>
      </c>
      <c r="DW111" s="140">
        <v>1</v>
      </c>
      <c r="DX111" s="8">
        <f t="shared" si="100"/>
        <v>1</v>
      </c>
      <c r="DY111" s="140">
        <v>1</v>
      </c>
      <c r="DZ111" s="140">
        <v>1</v>
      </c>
      <c r="EA111" s="140"/>
      <c r="EB111" s="140"/>
      <c r="EC111" s="140"/>
      <c r="ED111" s="140"/>
      <c r="EE111" s="140"/>
      <c r="EF111" s="140"/>
      <c r="EG111" s="140"/>
      <c r="EH111" s="140"/>
      <c r="EI111" s="140">
        <f t="shared" si="101"/>
        <v>2</v>
      </c>
      <c r="EJ111" s="26">
        <f t="shared" si="63"/>
        <v>0</v>
      </c>
      <c r="EK111" s="26">
        <f t="shared" si="64"/>
        <v>0</v>
      </c>
      <c r="EL111" s="26">
        <f t="shared" si="65"/>
        <v>0</v>
      </c>
      <c r="EM111" s="245" t="e">
        <f t="shared" si="66"/>
        <v>#DIV/0!</v>
      </c>
    </row>
    <row r="112" spans="1:143" ht="19.5" thickBot="1" x14ac:dyDescent="0.35">
      <c r="A112" s="105" t="s">
        <v>182</v>
      </c>
      <c r="B112" s="106" t="s">
        <v>183</v>
      </c>
      <c r="C112" s="154">
        <v>1.4444777777777764</v>
      </c>
      <c r="D112" s="121">
        <v>4</v>
      </c>
      <c r="E112" s="169">
        <v>5.7779111111111057</v>
      </c>
      <c r="F112" s="140">
        <v>7</v>
      </c>
      <c r="G112" s="140">
        <v>14</v>
      </c>
      <c r="H112" s="140">
        <f t="shared" si="82"/>
        <v>0.5</v>
      </c>
      <c r="I112" s="140">
        <v>2</v>
      </c>
      <c r="J112" s="140">
        <v>8</v>
      </c>
      <c r="K112" s="140">
        <v>1</v>
      </c>
      <c r="L112" s="140">
        <v>3</v>
      </c>
      <c r="M112" s="140">
        <v>4</v>
      </c>
      <c r="N112" s="140">
        <v>3</v>
      </c>
      <c r="O112" s="140"/>
      <c r="P112" s="140"/>
      <c r="Q112" s="140"/>
      <c r="R112" s="140"/>
      <c r="S112" s="140">
        <f>+I112+J112+K112+L112+M112+N112+O112+P112+Q112+R112</f>
        <v>21</v>
      </c>
      <c r="T112" s="140">
        <f t="shared" si="84"/>
        <v>9</v>
      </c>
      <c r="U112" s="140">
        <f t="shared" si="85"/>
        <v>-9</v>
      </c>
      <c r="V112" s="140">
        <f t="shared" si="86"/>
        <v>0</v>
      </c>
      <c r="W112" s="140">
        <f t="shared" si="87"/>
        <v>1</v>
      </c>
      <c r="X112" s="31"/>
      <c r="Y112" s="105" t="s">
        <v>182</v>
      </c>
      <c r="Z112" s="106" t="s">
        <v>183</v>
      </c>
      <c r="AA112" s="154">
        <v>1.4444777777777764</v>
      </c>
      <c r="AB112" s="121">
        <v>4</v>
      </c>
      <c r="AC112" s="169">
        <v>5.7779111111111057</v>
      </c>
      <c r="AD112" s="140">
        <v>7</v>
      </c>
      <c r="AE112" s="140">
        <v>14</v>
      </c>
      <c r="AF112" s="140">
        <f t="shared" si="88"/>
        <v>0.5</v>
      </c>
      <c r="AG112" s="140">
        <v>2</v>
      </c>
      <c r="AH112" s="140">
        <v>8</v>
      </c>
      <c r="AI112" s="140">
        <v>1</v>
      </c>
      <c r="AJ112" s="140">
        <v>3</v>
      </c>
      <c r="AK112" s="140">
        <v>4</v>
      </c>
      <c r="AL112" s="140">
        <v>3</v>
      </c>
      <c r="AM112" s="140"/>
      <c r="AN112" s="140"/>
      <c r="AO112" s="140"/>
      <c r="AP112" s="140"/>
      <c r="AQ112" s="140">
        <f>+AG112+AH112+AI112+AJ112+AK112+AL112+AM112+AN112+AO112+AP112</f>
        <v>21</v>
      </c>
      <c r="AR112" s="140">
        <f t="shared" si="90"/>
        <v>9</v>
      </c>
      <c r="AS112" s="140">
        <f t="shared" si="91"/>
        <v>-9</v>
      </c>
      <c r="AT112" s="140">
        <f t="shared" si="92"/>
        <v>0</v>
      </c>
      <c r="AU112" s="8">
        <f t="shared" si="93"/>
        <v>1</v>
      </c>
      <c r="AW112" s="105" t="s">
        <v>182</v>
      </c>
      <c r="AX112" s="106" t="s">
        <v>183</v>
      </c>
      <c r="AY112" s="154">
        <v>1.4444777777777764</v>
      </c>
      <c r="AZ112" s="121">
        <v>4</v>
      </c>
      <c r="BA112" s="169">
        <v>5.7779111111111057</v>
      </c>
      <c r="BB112" s="140">
        <v>7</v>
      </c>
      <c r="BC112" s="140">
        <v>14</v>
      </c>
      <c r="BD112" s="8">
        <f t="shared" si="94"/>
        <v>0.5</v>
      </c>
      <c r="BE112" s="140">
        <v>2</v>
      </c>
      <c r="BF112" s="140">
        <v>8</v>
      </c>
      <c r="BG112" s="140">
        <v>1</v>
      </c>
      <c r="BH112" s="140">
        <v>3</v>
      </c>
      <c r="BI112" s="140">
        <v>4</v>
      </c>
      <c r="BJ112" s="140">
        <v>3</v>
      </c>
      <c r="BK112" s="140"/>
      <c r="BL112" s="140"/>
      <c r="BM112" s="140"/>
      <c r="BN112" s="140"/>
      <c r="BO112" s="140">
        <f>+BE112+BF112+BG112+BH112+BI112+BJ112+BK112+BL112+BM112+BN112</f>
        <v>21</v>
      </c>
      <c r="BP112" s="26">
        <f t="shared" si="78"/>
        <v>9</v>
      </c>
      <c r="BQ112" s="26">
        <f t="shared" si="79"/>
        <v>-9</v>
      </c>
      <c r="BR112" s="26">
        <f t="shared" si="80"/>
        <v>0</v>
      </c>
      <c r="BS112" s="245">
        <f t="shared" si="81"/>
        <v>1</v>
      </c>
      <c r="BU112" s="105" t="s">
        <v>182</v>
      </c>
      <c r="BV112" s="106" t="s">
        <v>183</v>
      </c>
      <c r="BW112" s="154">
        <v>1.4444777777777764</v>
      </c>
      <c r="BX112" s="121">
        <v>4</v>
      </c>
      <c r="BY112" s="169">
        <v>5.7779111111111057</v>
      </c>
      <c r="BZ112" s="140">
        <v>7</v>
      </c>
      <c r="CA112" s="140">
        <v>14</v>
      </c>
      <c r="CB112" s="8">
        <f t="shared" si="96"/>
        <v>0.5</v>
      </c>
      <c r="CC112" s="140">
        <v>2</v>
      </c>
      <c r="CD112" s="140">
        <v>8</v>
      </c>
      <c r="CE112" s="140">
        <v>1</v>
      </c>
      <c r="CF112" s="140">
        <v>3</v>
      </c>
      <c r="CG112" s="140">
        <v>4</v>
      </c>
      <c r="CH112" s="140">
        <v>3</v>
      </c>
      <c r="CI112" s="140"/>
      <c r="CJ112" s="140"/>
      <c r="CK112" s="140"/>
      <c r="CL112" s="140"/>
      <c r="CM112" s="140">
        <f t="shared" si="97"/>
        <v>21</v>
      </c>
      <c r="CN112" s="26">
        <f t="shared" si="68"/>
        <v>9</v>
      </c>
      <c r="CO112" s="26">
        <f t="shared" si="69"/>
        <v>-9</v>
      </c>
      <c r="CP112" s="26">
        <f t="shared" si="70"/>
        <v>0</v>
      </c>
      <c r="CQ112" s="245">
        <f t="shared" si="71"/>
        <v>1</v>
      </c>
      <c r="CS112" s="105" t="s">
        <v>182</v>
      </c>
      <c r="CT112" s="106" t="s">
        <v>183</v>
      </c>
      <c r="CU112" s="154">
        <v>1.4444777777777764</v>
      </c>
      <c r="CV112" s="121">
        <v>4</v>
      </c>
      <c r="CW112" s="303">
        <v>5.7779111111111057</v>
      </c>
      <c r="CX112" s="140">
        <v>7</v>
      </c>
      <c r="CY112" s="140">
        <v>14</v>
      </c>
      <c r="CZ112" s="8">
        <f t="shared" si="98"/>
        <v>0.5</v>
      </c>
      <c r="DA112" s="140">
        <v>2</v>
      </c>
      <c r="DB112" s="140">
        <v>8</v>
      </c>
      <c r="DC112" s="140">
        <v>1</v>
      </c>
      <c r="DD112" s="140">
        <v>3</v>
      </c>
      <c r="DE112" s="140">
        <v>4</v>
      </c>
      <c r="DF112" s="140">
        <v>3</v>
      </c>
      <c r="DG112" s="140"/>
      <c r="DH112" s="140"/>
      <c r="DI112" s="140"/>
      <c r="DJ112" s="140"/>
      <c r="DK112" s="140">
        <f t="shared" si="99"/>
        <v>21</v>
      </c>
      <c r="DL112" s="26">
        <f t="shared" si="73"/>
        <v>9</v>
      </c>
      <c r="DM112" s="26">
        <f t="shared" si="74"/>
        <v>-9</v>
      </c>
      <c r="DN112" s="26">
        <f t="shared" si="75"/>
        <v>0</v>
      </c>
      <c r="DO112" s="245">
        <f t="shared" si="76"/>
        <v>1</v>
      </c>
      <c r="DQ112" s="105" t="s">
        <v>182</v>
      </c>
      <c r="DR112" s="106" t="s">
        <v>183</v>
      </c>
      <c r="DS112" s="154">
        <v>1.4444777777777764</v>
      </c>
      <c r="DT112" s="121">
        <v>4</v>
      </c>
      <c r="DU112" s="27">
        <v>5.7779111111111057</v>
      </c>
      <c r="DV112" s="140">
        <v>7</v>
      </c>
      <c r="DW112" s="140">
        <v>14</v>
      </c>
      <c r="DX112" s="8">
        <f t="shared" si="100"/>
        <v>0.5</v>
      </c>
      <c r="DY112" s="140">
        <v>2</v>
      </c>
      <c r="DZ112" s="140">
        <v>8</v>
      </c>
      <c r="EA112" s="140">
        <v>1</v>
      </c>
      <c r="EB112" s="140">
        <v>3</v>
      </c>
      <c r="EC112" s="140">
        <v>4</v>
      </c>
      <c r="ED112" s="140">
        <v>3</v>
      </c>
      <c r="EE112" s="140"/>
      <c r="EF112" s="140"/>
      <c r="EG112" s="140"/>
      <c r="EH112" s="140"/>
      <c r="EI112" s="140">
        <f t="shared" si="101"/>
        <v>21</v>
      </c>
      <c r="EJ112" s="26">
        <f t="shared" si="63"/>
        <v>9</v>
      </c>
      <c r="EK112" s="26">
        <f t="shared" si="64"/>
        <v>-9</v>
      </c>
      <c r="EL112" s="26">
        <f t="shared" si="65"/>
        <v>0</v>
      </c>
      <c r="EM112" s="245">
        <f t="shared" si="66"/>
        <v>1</v>
      </c>
    </row>
    <row r="113" spans="1:143" x14ac:dyDescent="0.25">
      <c r="A113" s="369" t="s">
        <v>448</v>
      </c>
      <c r="B113" s="369"/>
      <c r="C113" s="371" t="s">
        <v>520</v>
      </c>
      <c r="D113" s="164" t="s">
        <v>1</v>
      </c>
      <c r="E113" s="372" t="s">
        <v>3</v>
      </c>
      <c r="F113" s="2"/>
      <c r="G113" s="2"/>
      <c r="H113" s="2"/>
      <c r="I113" s="401" t="s">
        <v>340</v>
      </c>
      <c r="J113" s="402" t="s">
        <v>340</v>
      </c>
      <c r="K113" s="315" t="s">
        <v>343</v>
      </c>
      <c r="L113" s="324" t="s">
        <v>345</v>
      </c>
      <c r="M113" s="315" t="s">
        <v>348</v>
      </c>
      <c r="N113" s="324" t="s">
        <v>518</v>
      </c>
      <c r="O113" s="318" t="s">
        <v>350</v>
      </c>
      <c r="P113" s="327" t="s">
        <v>352</v>
      </c>
      <c r="Q113" s="321" t="s">
        <v>378</v>
      </c>
      <c r="R113" s="349" t="s">
        <v>379</v>
      </c>
      <c r="S113" s="82" t="s">
        <v>531</v>
      </c>
      <c r="T113" s="2"/>
      <c r="U113" s="2"/>
      <c r="V113" s="97"/>
      <c r="W113" s="82" t="s">
        <v>361</v>
      </c>
      <c r="X113" s="258"/>
      <c r="Y113" s="369" t="s">
        <v>545</v>
      </c>
      <c r="Z113" s="369"/>
      <c r="AA113" s="371" t="s">
        <v>520</v>
      </c>
      <c r="AB113" s="164" t="s">
        <v>1</v>
      </c>
      <c r="AC113" s="372" t="s">
        <v>3</v>
      </c>
      <c r="AD113" s="2"/>
      <c r="AE113" s="2"/>
      <c r="AF113" s="2"/>
      <c r="AG113" s="401" t="s">
        <v>340</v>
      </c>
      <c r="AH113" s="402" t="s">
        <v>340</v>
      </c>
      <c r="AI113" s="315" t="s">
        <v>343</v>
      </c>
      <c r="AJ113" s="324" t="s">
        <v>345</v>
      </c>
      <c r="AK113" s="315" t="s">
        <v>348</v>
      </c>
      <c r="AL113" s="324" t="s">
        <v>518</v>
      </c>
      <c r="AM113" s="318" t="s">
        <v>350</v>
      </c>
      <c r="AN113" s="327" t="s">
        <v>352</v>
      </c>
      <c r="AO113" s="321" t="s">
        <v>378</v>
      </c>
      <c r="AP113" s="349" t="s">
        <v>379</v>
      </c>
      <c r="AQ113" s="82" t="s">
        <v>531</v>
      </c>
      <c r="AR113" s="2"/>
      <c r="AS113" s="2"/>
      <c r="AT113" s="97"/>
      <c r="AU113" s="82" t="s">
        <v>361</v>
      </c>
      <c r="AV113" s="96"/>
      <c r="AW113" s="369" t="s">
        <v>546</v>
      </c>
      <c r="AX113" s="369"/>
      <c r="AY113" s="371" t="s">
        <v>520</v>
      </c>
      <c r="AZ113" s="164" t="s">
        <v>1</v>
      </c>
      <c r="BA113" s="372" t="s">
        <v>3</v>
      </c>
      <c r="BB113" s="2"/>
      <c r="BC113" s="2"/>
      <c r="BD113" s="2"/>
      <c r="BE113" s="401" t="s">
        <v>340</v>
      </c>
      <c r="BF113" s="402" t="s">
        <v>340</v>
      </c>
      <c r="BG113" s="315" t="s">
        <v>343</v>
      </c>
      <c r="BH113" s="324" t="s">
        <v>345</v>
      </c>
      <c r="BI113" s="315" t="s">
        <v>348</v>
      </c>
      <c r="BJ113" s="324" t="s">
        <v>518</v>
      </c>
      <c r="BK113" s="318" t="s">
        <v>350</v>
      </c>
      <c r="BL113" s="327" t="s">
        <v>352</v>
      </c>
      <c r="BM113" s="321" t="s">
        <v>378</v>
      </c>
      <c r="BN113" s="349" t="s">
        <v>379</v>
      </c>
      <c r="BO113" s="82" t="s">
        <v>531</v>
      </c>
      <c r="BP113" s="2"/>
      <c r="BQ113" s="2"/>
      <c r="BR113" s="97"/>
      <c r="BS113" s="82" t="s">
        <v>361</v>
      </c>
      <c r="BT113" s="96"/>
      <c r="BU113" s="369" t="s">
        <v>547</v>
      </c>
      <c r="BV113" s="369"/>
      <c r="BW113" s="371" t="s">
        <v>520</v>
      </c>
      <c r="BX113" s="164" t="s">
        <v>1</v>
      </c>
      <c r="BY113" s="372" t="s">
        <v>3</v>
      </c>
      <c r="BZ113" s="2"/>
      <c r="CA113" s="2"/>
      <c r="CB113" s="2"/>
      <c r="CC113" s="401" t="s">
        <v>340</v>
      </c>
      <c r="CD113" s="402" t="s">
        <v>340</v>
      </c>
      <c r="CE113" s="315" t="s">
        <v>343</v>
      </c>
      <c r="CF113" s="324" t="s">
        <v>345</v>
      </c>
      <c r="CG113" s="315" t="s">
        <v>348</v>
      </c>
      <c r="CH113" s="324" t="s">
        <v>518</v>
      </c>
      <c r="CI113" s="318" t="s">
        <v>350</v>
      </c>
      <c r="CJ113" s="327" t="s">
        <v>352</v>
      </c>
      <c r="CK113" s="321" t="s">
        <v>378</v>
      </c>
      <c r="CL113" s="349" t="s">
        <v>379</v>
      </c>
      <c r="CM113" s="82" t="s">
        <v>531</v>
      </c>
      <c r="CN113" s="2"/>
      <c r="CO113" s="2"/>
      <c r="CP113" s="97"/>
      <c r="CQ113" s="82" t="s">
        <v>361</v>
      </c>
      <c r="CR113" s="96"/>
      <c r="CS113" s="369" t="s">
        <v>548</v>
      </c>
      <c r="CT113" s="369"/>
      <c r="CU113" s="371" t="s">
        <v>520</v>
      </c>
      <c r="CV113" s="164" t="s">
        <v>1</v>
      </c>
      <c r="CW113" s="372" t="s">
        <v>3</v>
      </c>
      <c r="CX113" s="2"/>
      <c r="CY113" s="2"/>
      <c r="CZ113" s="2"/>
      <c r="DA113" s="401" t="s">
        <v>340</v>
      </c>
      <c r="DB113" s="402" t="s">
        <v>340</v>
      </c>
      <c r="DC113" s="315" t="s">
        <v>343</v>
      </c>
      <c r="DD113" s="324" t="s">
        <v>345</v>
      </c>
      <c r="DE113" s="315" t="s">
        <v>348</v>
      </c>
      <c r="DF113" s="324" t="s">
        <v>518</v>
      </c>
      <c r="DG113" s="318" t="s">
        <v>350</v>
      </c>
      <c r="DH113" s="327" t="s">
        <v>352</v>
      </c>
      <c r="DI113" s="321" t="s">
        <v>378</v>
      </c>
      <c r="DJ113" s="349" t="s">
        <v>379</v>
      </c>
      <c r="DK113" s="82" t="s">
        <v>531</v>
      </c>
      <c r="DL113" s="2"/>
      <c r="DM113" s="2"/>
      <c r="DN113" s="97"/>
      <c r="DO113" s="82" t="s">
        <v>361</v>
      </c>
      <c r="DP113" s="96"/>
      <c r="DQ113" s="369" t="s">
        <v>549</v>
      </c>
      <c r="DR113" s="369"/>
      <c r="DS113" s="371" t="s">
        <v>520</v>
      </c>
      <c r="DT113" s="164" t="s">
        <v>1</v>
      </c>
      <c r="DU113" s="372" t="s">
        <v>3</v>
      </c>
      <c r="DV113" s="2"/>
      <c r="DW113" s="2"/>
      <c r="DX113" s="2"/>
      <c r="DY113" s="401" t="s">
        <v>340</v>
      </c>
      <c r="DZ113" s="402" t="s">
        <v>340</v>
      </c>
      <c r="EA113" s="315" t="s">
        <v>343</v>
      </c>
      <c r="EB113" s="324" t="s">
        <v>345</v>
      </c>
      <c r="EC113" s="315" t="s">
        <v>348</v>
      </c>
      <c r="ED113" s="324" t="s">
        <v>518</v>
      </c>
      <c r="EE113" s="318" t="s">
        <v>350</v>
      </c>
      <c r="EF113" s="327" t="s">
        <v>352</v>
      </c>
      <c r="EG113" s="321" t="s">
        <v>378</v>
      </c>
      <c r="EH113" s="349" t="s">
        <v>379</v>
      </c>
      <c r="EI113" s="82" t="s">
        <v>531</v>
      </c>
      <c r="EJ113" s="2"/>
      <c r="EK113" s="2"/>
      <c r="EL113" s="97"/>
      <c r="EM113" s="82" t="s">
        <v>361</v>
      </c>
    </row>
    <row r="114" spans="1:143" x14ac:dyDescent="0.25">
      <c r="A114" s="403" t="s">
        <v>449</v>
      </c>
      <c r="B114" s="369"/>
      <c r="C114" s="101" t="s">
        <v>521</v>
      </c>
      <c r="D114" s="373" t="s">
        <v>6</v>
      </c>
      <c r="E114" s="374" t="s">
        <v>520</v>
      </c>
      <c r="F114" s="3"/>
      <c r="G114" s="3"/>
      <c r="H114" s="3"/>
      <c r="I114" s="316" t="s">
        <v>341</v>
      </c>
      <c r="J114" s="325" t="s">
        <v>341</v>
      </c>
      <c r="K114" s="316" t="s">
        <v>344</v>
      </c>
      <c r="L114" s="325" t="s">
        <v>346</v>
      </c>
      <c r="M114" s="316" t="s">
        <v>349</v>
      </c>
      <c r="N114" s="325" t="s">
        <v>353</v>
      </c>
      <c r="O114" s="319" t="s">
        <v>351</v>
      </c>
      <c r="P114" s="328" t="s">
        <v>353</v>
      </c>
      <c r="Q114" s="322" t="s">
        <v>351</v>
      </c>
      <c r="R114" s="348" t="s">
        <v>353</v>
      </c>
      <c r="S114" s="180" t="s">
        <v>533</v>
      </c>
      <c r="T114" s="4" t="s">
        <v>354</v>
      </c>
      <c r="U114" s="4" t="s">
        <v>356</v>
      </c>
      <c r="V114" s="4" t="s">
        <v>358</v>
      </c>
      <c r="W114" s="180" t="s">
        <v>332</v>
      </c>
      <c r="X114" s="258"/>
      <c r="Y114" s="399" t="s">
        <v>449</v>
      </c>
      <c r="Z114" s="369"/>
      <c r="AA114" s="101" t="s">
        <v>521</v>
      </c>
      <c r="AB114" s="373" t="s">
        <v>6</v>
      </c>
      <c r="AC114" s="374" t="s">
        <v>520</v>
      </c>
      <c r="AD114" s="3"/>
      <c r="AE114" s="3"/>
      <c r="AF114" s="3"/>
      <c r="AG114" s="316" t="s">
        <v>341</v>
      </c>
      <c r="AH114" s="325" t="s">
        <v>341</v>
      </c>
      <c r="AI114" s="316" t="s">
        <v>344</v>
      </c>
      <c r="AJ114" s="325" t="s">
        <v>346</v>
      </c>
      <c r="AK114" s="316" t="s">
        <v>349</v>
      </c>
      <c r="AL114" s="325" t="s">
        <v>353</v>
      </c>
      <c r="AM114" s="319" t="s">
        <v>351</v>
      </c>
      <c r="AN114" s="328" t="s">
        <v>353</v>
      </c>
      <c r="AO114" s="322" t="s">
        <v>351</v>
      </c>
      <c r="AP114" s="348" t="s">
        <v>353</v>
      </c>
      <c r="AQ114" s="180" t="s">
        <v>533</v>
      </c>
      <c r="AR114" s="4" t="s">
        <v>354</v>
      </c>
      <c r="AS114" s="4" t="s">
        <v>356</v>
      </c>
      <c r="AT114" s="4" t="s">
        <v>358</v>
      </c>
      <c r="AU114" s="180" t="s">
        <v>332</v>
      </c>
      <c r="AV114" s="96"/>
      <c r="AW114" s="399" t="s">
        <v>449</v>
      </c>
      <c r="AX114" s="369"/>
      <c r="AY114" s="101" t="s">
        <v>521</v>
      </c>
      <c r="AZ114" s="373" t="s">
        <v>6</v>
      </c>
      <c r="BA114" s="374" t="s">
        <v>520</v>
      </c>
      <c r="BB114" s="3"/>
      <c r="BC114" s="3"/>
      <c r="BD114" s="3"/>
      <c r="BE114" s="316" t="s">
        <v>341</v>
      </c>
      <c r="BF114" s="325" t="s">
        <v>341</v>
      </c>
      <c r="BG114" s="316" t="s">
        <v>344</v>
      </c>
      <c r="BH114" s="325" t="s">
        <v>346</v>
      </c>
      <c r="BI114" s="316" t="s">
        <v>349</v>
      </c>
      <c r="BJ114" s="325" t="s">
        <v>353</v>
      </c>
      <c r="BK114" s="319" t="s">
        <v>351</v>
      </c>
      <c r="BL114" s="328" t="s">
        <v>353</v>
      </c>
      <c r="BM114" s="322" t="s">
        <v>351</v>
      </c>
      <c r="BN114" s="348" t="s">
        <v>353</v>
      </c>
      <c r="BO114" s="180" t="s">
        <v>533</v>
      </c>
      <c r="BP114" s="4" t="s">
        <v>354</v>
      </c>
      <c r="BQ114" s="4" t="s">
        <v>356</v>
      </c>
      <c r="BR114" s="4" t="s">
        <v>358</v>
      </c>
      <c r="BS114" s="180" t="s">
        <v>332</v>
      </c>
      <c r="BT114" s="96"/>
      <c r="BU114" s="369" t="s">
        <v>496</v>
      </c>
      <c r="BV114" s="369"/>
      <c r="BW114" s="101" t="s">
        <v>521</v>
      </c>
      <c r="BX114" s="373" t="s">
        <v>6</v>
      </c>
      <c r="BY114" s="374" t="s">
        <v>520</v>
      </c>
      <c r="BZ114" s="3"/>
      <c r="CA114" s="3"/>
      <c r="CB114" s="3"/>
      <c r="CC114" s="316" t="s">
        <v>341</v>
      </c>
      <c r="CD114" s="325" t="s">
        <v>341</v>
      </c>
      <c r="CE114" s="316" t="s">
        <v>344</v>
      </c>
      <c r="CF114" s="325" t="s">
        <v>346</v>
      </c>
      <c r="CG114" s="316" t="s">
        <v>349</v>
      </c>
      <c r="CH114" s="325" t="s">
        <v>353</v>
      </c>
      <c r="CI114" s="319" t="s">
        <v>351</v>
      </c>
      <c r="CJ114" s="328" t="s">
        <v>353</v>
      </c>
      <c r="CK114" s="322" t="s">
        <v>351</v>
      </c>
      <c r="CL114" s="348" t="s">
        <v>353</v>
      </c>
      <c r="CM114" s="180" t="s">
        <v>533</v>
      </c>
      <c r="CN114" s="4" t="s">
        <v>354</v>
      </c>
      <c r="CO114" s="4" t="s">
        <v>356</v>
      </c>
      <c r="CP114" s="4" t="s">
        <v>358</v>
      </c>
      <c r="CQ114" s="180" t="s">
        <v>332</v>
      </c>
      <c r="CR114" s="96"/>
      <c r="CS114" s="399" t="s">
        <v>449</v>
      </c>
      <c r="CT114" s="369"/>
      <c r="CU114" s="101" t="s">
        <v>521</v>
      </c>
      <c r="CV114" s="373" t="s">
        <v>6</v>
      </c>
      <c r="CW114" s="374" t="s">
        <v>520</v>
      </c>
      <c r="CX114" s="3"/>
      <c r="CY114" s="3"/>
      <c r="CZ114" s="3"/>
      <c r="DA114" s="316" t="s">
        <v>341</v>
      </c>
      <c r="DB114" s="325" t="s">
        <v>341</v>
      </c>
      <c r="DC114" s="316" t="s">
        <v>344</v>
      </c>
      <c r="DD114" s="325" t="s">
        <v>346</v>
      </c>
      <c r="DE114" s="316" t="s">
        <v>349</v>
      </c>
      <c r="DF114" s="325" t="s">
        <v>353</v>
      </c>
      <c r="DG114" s="319" t="s">
        <v>351</v>
      </c>
      <c r="DH114" s="328" t="s">
        <v>353</v>
      </c>
      <c r="DI114" s="322" t="s">
        <v>351</v>
      </c>
      <c r="DJ114" s="348" t="s">
        <v>353</v>
      </c>
      <c r="DK114" s="180" t="s">
        <v>533</v>
      </c>
      <c r="DL114" s="4" t="s">
        <v>354</v>
      </c>
      <c r="DM114" s="4" t="s">
        <v>356</v>
      </c>
      <c r="DN114" s="4" t="s">
        <v>358</v>
      </c>
      <c r="DO114" s="180" t="s">
        <v>332</v>
      </c>
      <c r="DP114" s="96"/>
      <c r="DQ114" s="369" t="s">
        <v>550</v>
      </c>
      <c r="DR114" s="369"/>
      <c r="DS114" s="101" t="s">
        <v>521</v>
      </c>
      <c r="DT114" s="373" t="s">
        <v>6</v>
      </c>
      <c r="DU114" s="374" t="s">
        <v>520</v>
      </c>
      <c r="DV114" s="3"/>
      <c r="DW114" s="3"/>
      <c r="DX114" s="3"/>
      <c r="DY114" s="316" t="s">
        <v>341</v>
      </c>
      <c r="DZ114" s="325" t="s">
        <v>341</v>
      </c>
      <c r="EA114" s="316" t="s">
        <v>344</v>
      </c>
      <c r="EB114" s="325" t="s">
        <v>346</v>
      </c>
      <c r="EC114" s="316" t="s">
        <v>349</v>
      </c>
      <c r="ED114" s="325" t="s">
        <v>353</v>
      </c>
      <c r="EE114" s="319" t="s">
        <v>351</v>
      </c>
      <c r="EF114" s="328" t="s">
        <v>353</v>
      </c>
      <c r="EG114" s="322" t="s">
        <v>351</v>
      </c>
      <c r="EH114" s="348" t="s">
        <v>353</v>
      </c>
      <c r="EI114" s="180" t="s">
        <v>533</v>
      </c>
      <c r="EJ114" s="4" t="s">
        <v>354</v>
      </c>
      <c r="EK114" s="4" t="s">
        <v>356</v>
      </c>
      <c r="EL114" s="4" t="s">
        <v>358</v>
      </c>
      <c r="EM114" s="180" t="s">
        <v>332</v>
      </c>
    </row>
    <row r="115" spans="1:143" x14ac:dyDescent="0.25">
      <c r="A115" s="369"/>
      <c r="B115" s="369"/>
      <c r="C115" s="101" t="s">
        <v>534</v>
      </c>
      <c r="D115" s="373" t="s">
        <v>7</v>
      </c>
      <c r="E115" s="374" t="s">
        <v>521</v>
      </c>
      <c r="F115" s="3"/>
      <c r="G115" s="3"/>
      <c r="H115" s="3"/>
      <c r="I115" s="316" t="s">
        <v>332</v>
      </c>
      <c r="J115" s="325" t="s">
        <v>342</v>
      </c>
      <c r="K115" s="316" t="s">
        <v>5</v>
      </c>
      <c r="L115" s="325" t="s">
        <v>347</v>
      </c>
      <c r="M115" s="316" t="s">
        <v>347</v>
      </c>
      <c r="N115" s="325" t="s">
        <v>5</v>
      </c>
      <c r="O115" s="319" t="s">
        <v>5</v>
      </c>
      <c r="P115" s="328" t="s">
        <v>5</v>
      </c>
      <c r="Q115" s="322" t="s">
        <v>5</v>
      </c>
      <c r="R115" s="348" t="s">
        <v>5</v>
      </c>
      <c r="S115" s="180" t="s">
        <v>535</v>
      </c>
      <c r="T115" s="4" t="s">
        <v>355</v>
      </c>
      <c r="U115" s="4" t="s">
        <v>355</v>
      </c>
      <c r="V115" s="4" t="s">
        <v>359</v>
      </c>
      <c r="W115" s="180" t="s">
        <v>528</v>
      </c>
      <c r="X115" s="258"/>
      <c r="Y115" s="369"/>
      <c r="Z115" s="369"/>
      <c r="AA115" s="101" t="s">
        <v>534</v>
      </c>
      <c r="AB115" s="373" t="s">
        <v>7</v>
      </c>
      <c r="AC115" s="374" t="s">
        <v>521</v>
      </c>
      <c r="AD115" s="3"/>
      <c r="AE115" s="3"/>
      <c r="AF115" s="3"/>
      <c r="AG115" s="316" t="s">
        <v>332</v>
      </c>
      <c r="AH115" s="325" t="s">
        <v>342</v>
      </c>
      <c r="AI115" s="316" t="s">
        <v>5</v>
      </c>
      <c r="AJ115" s="325" t="s">
        <v>347</v>
      </c>
      <c r="AK115" s="316" t="s">
        <v>347</v>
      </c>
      <c r="AL115" s="325" t="s">
        <v>5</v>
      </c>
      <c r="AM115" s="319" t="s">
        <v>5</v>
      </c>
      <c r="AN115" s="328" t="s">
        <v>5</v>
      </c>
      <c r="AO115" s="322" t="s">
        <v>5</v>
      </c>
      <c r="AP115" s="348" t="s">
        <v>5</v>
      </c>
      <c r="AQ115" s="180" t="s">
        <v>535</v>
      </c>
      <c r="AR115" s="4" t="s">
        <v>355</v>
      </c>
      <c r="AS115" s="4" t="s">
        <v>355</v>
      </c>
      <c r="AT115" s="4" t="s">
        <v>359</v>
      </c>
      <c r="AU115" s="180" t="s">
        <v>528</v>
      </c>
      <c r="AV115" s="96"/>
      <c r="AW115" s="369"/>
      <c r="AX115" s="369"/>
      <c r="AY115" s="101" t="s">
        <v>534</v>
      </c>
      <c r="AZ115" s="373" t="s">
        <v>7</v>
      </c>
      <c r="BA115" s="374" t="s">
        <v>521</v>
      </c>
      <c r="BB115" s="3"/>
      <c r="BC115" s="3"/>
      <c r="BD115" s="3"/>
      <c r="BE115" s="316" t="s">
        <v>332</v>
      </c>
      <c r="BF115" s="325" t="s">
        <v>342</v>
      </c>
      <c r="BG115" s="316" t="s">
        <v>5</v>
      </c>
      <c r="BH115" s="325" t="s">
        <v>347</v>
      </c>
      <c r="BI115" s="316" t="s">
        <v>347</v>
      </c>
      <c r="BJ115" s="325" t="s">
        <v>5</v>
      </c>
      <c r="BK115" s="319" t="s">
        <v>5</v>
      </c>
      <c r="BL115" s="328" t="s">
        <v>5</v>
      </c>
      <c r="BM115" s="322" t="s">
        <v>5</v>
      </c>
      <c r="BN115" s="348" t="s">
        <v>5</v>
      </c>
      <c r="BO115" s="180" t="s">
        <v>535</v>
      </c>
      <c r="BP115" s="4" t="s">
        <v>355</v>
      </c>
      <c r="BQ115" s="4" t="s">
        <v>355</v>
      </c>
      <c r="BR115" s="4" t="s">
        <v>359</v>
      </c>
      <c r="BS115" s="180" t="s">
        <v>528</v>
      </c>
      <c r="BT115" s="96"/>
      <c r="BU115" s="399" t="s">
        <v>449</v>
      </c>
      <c r="BV115" s="369"/>
      <c r="BW115" s="101" t="s">
        <v>534</v>
      </c>
      <c r="BX115" s="373" t="s">
        <v>7</v>
      </c>
      <c r="BY115" s="374" t="s">
        <v>521</v>
      </c>
      <c r="BZ115" s="3"/>
      <c r="CA115" s="3"/>
      <c r="CB115" s="3"/>
      <c r="CC115" s="316" t="s">
        <v>332</v>
      </c>
      <c r="CD115" s="325" t="s">
        <v>342</v>
      </c>
      <c r="CE115" s="316" t="s">
        <v>5</v>
      </c>
      <c r="CF115" s="325" t="s">
        <v>347</v>
      </c>
      <c r="CG115" s="316" t="s">
        <v>347</v>
      </c>
      <c r="CH115" s="325" t="s">
        <v>5</v>
      </c>
      <c r="CI115" s="319" t="s">
        <v>5</v>
      </c>
      <c r="CJ115" s="328" t="s">
        <v>5</v>
      </c>
      <c r="CK115" s="322" t="s">
        <v>5</v>
      </c>
      <c r="CL115" s="348" t="s">
        <v>5</v>
      </c>
      <c r="CM115" s="180" t="s">
        <v>535</v>
      </c>
      <c r="CN115" s="4" t="s">
        <v>355</v>
      </c>
      <c r="CO115" s="4" t="s">
        <v>355</v>
      </c>
      <c r="CP115" s="4" t="s">
        <v>359</v>
      </c>
      <c r="CQ115" s="180" t="s">
        <v>528</v>
      </c>
      <c r="CR115" s="96"/>
      <c r="CS115" s="369"/>
      <c r="CT115" s="369"/>
      <c r="CU115" s="101" t="s">
        <v>534</v>
      </c>
      <c r="CV115" s="373" t="s">
        <v>7</v>
      </c>
      <c r="CW115" s="374" t="s">
        <v>521</v>
      </c>
      <c r="CX115" s="3"/>
      <c r="CY115" s="3"/>
      <c r="CZ115" s="3"/>
      <c r="DA115" s="316" t="s">
        <v>332</v>
      </c>
      <c r="DB115" s="325" t="s">
        <v>342</v>
      </c>
      <c r="DC115" s="316" t="s">
        <v>5</v>
      </c>
      <c r="DD115" s="325" t="s">
        <v>347</v>
      </c>
      <c r="DE115" s="316" t="s">
        <v>347</v>
      </c>
      <c r="DF115" s="325" t="s">
        <v>5</v>
      </c>
      <c r="DG115" s="319" t="s">
        <v>5</v>
      </c>
      <c r="DH115" s="328" t="s">
        <v>5</v>
      </c>
      <c r="DI115" s="322" t="s">
        <v>5</v>
      </c>
      <c r="DJ115" s="348" t="s">
        <v>5</v>
      </c>
      <c r="DK115" s="180" t="s">
        <v>535</v>
      </c>
      <c r="DL115" s="4" t="s">
        <v>355</v>
      </c>
      <c r="DM115" s="4" t="s">
        <v>355</v>
      </c>
      <c r="DN115" s="4" t="s">
        <v>359</v>
      </c>
      <c r="DO115" s="180" t="s">
        <v>528</v>
      </c>
      <c r="DP115" s="96"/>
      <c r="DQ115" s="375" t="s">
        <v>449</v>
      </c>
      <c r="DR115" s="369"/>
      <c r="DS115" s="101" t="s">
        <v>534</v>
      </c>
      <c r="DT115" s="373" t="s">
        <v>7</v>
      </c>
      <c r="DU115" s="374" t="s">
        <v>521</v>
      </c>
      <c r="DV115" s="3"/>
      <c r="DW115" s="3"/>
      <c r="DX115" s="3"/>
      <c r="DY115" s="316" t="s">
        <v>332</v>
      </c>
      <c r="DZ115" s="325" t="s">
        <v>342</v>
      </c>
      <c r="EA115" s="316" t="s">
        <v>5</v>
      </c>
      <c r="EB115" s="325" t="s">
        <v>347</v>
      </c>
      <c r="EC115" s="316" t="s">
        <v>347</v>
      </c>
      <c r="ED115" s="325" t="s">
        <v>5</v>
      </c>
      <c r="EE115" s="319" t="s">
        <v>5</v>
      </c>
      <c r="EF115" s="328" t="s">
        <v>5</v>
      </c>
      <c r="EG115" s="322" t="s">
        <v>5</v>
      </c>
      <c r="EH115" s="348" t="s">
        <v>5</v>
      </c>
      <c r="EI115" s="180" t="s">
        <v>535</v>
      </c>
      <c r="EJ115" s="4" t="s">
        <v>355</v>
      </c>
      <c r="EK115" s="4" t="s">
        <v>355</v>
      </c>
      <c r="EL115" s="4" t="s">
        <v>359</v>
      </c>
      <c r="EM115" s="180" t="s">
        <v>528</v>
      </c>
    </row>
    <row r="116" spans="1:143" x14ac:dyDescent="0.25">
      <c r="A116" s="369"/>
      <c r="B116" s="369"/>
      <c r="C116" s="101" t="s">
        <v>524</v>
      </c>
      <c r="D116" s="376"/>
      <c r="E116" s="102" t="s">
        <v>8</v>
      </c>
      <c r="F116" s="4" t="s">
        <v>327</v>
      </c>
      <c r="G116" s="4" t="s">
        <v>327</v>
      </c>
      <c r="H116" s="4" t="s">
        <v>330</v>
      </c>
      <c r="I116" s="316">
        <v>0</v>
      </c>
      <c r="J116" s="325">
        <v>0</v>
      </c>
      <c r="K116" s="316">
        <v>1</v>
      </c>
      <c r="L116" s="325">
        <v>-1</v>
      </c>
      <c r="M116" s="316">
        <v>2</v>
      </c>
      <c r="N116" s="325">
        <v>-2</v>
      </c>
      <c r="O116" s="319">
        <v>3</v>
      </c>
      <c r="P116" s="328">
        <v>-3</v>
      </c>
      <c r="Q116" s="322">
        <v>4</v>
      </c>
      <c r="R116" s="348">
        <v>-4</v>
      </c>
      <c r="S116" s="180" t="s">
        <v>519</v>
      </c>
      <c r="T116" s="4" t="s">
        <v>357</v>
      </c>
      <c r="U116" s="4" t="s">
        <v>357</v>
      </c>
      <c r="V116" s="4" t="s">
        <v>360</v>
      </c>
      <c r="W116" s="180" t="s">
        <v>457</v>
      </c>
      <c r="X116" s="31"/>
      <c r="Y116" s="369"/>
      <c r="Z116" s="369"/>
      <c r="AA116" s="101" t="s">
        <v>524</v>
      </c>
      <c r="AB116" s="376"/>
      <c r="AC116" s="102" t="s">
        <v>8</v>
      </c>
      <c r="AD116" s="4" t="s">
        <v>327</v>
      </c>
      <c r="AE116" s="4" t="s">
        <v>327</v>
      </c>
      <c r="AF116" s="4" t="s">
        <v>330</v>
      </c>
      <c r="AG116" s="316">
        <v>0</v>
      </c>
      <c r="AH116" s="325">
        <v>0</v>
      </c>
      <c r="AI116" s="316">
        <v>1</v>
      </c>
      <c r="AJ116" s="325">
        <v>-1</v>
      </c>
      <c r="AK116" s="316">
        <v>2</v>
      </c>
      <c r="AL116" s="325">
        <v>-2</v>
      </c>
      <c r="AM116" s="319">
        <v>3</v>
      </c>
      <c r="AN116" s="328">
        <v>-3</v>
      </c>
      <c r="AO116" s="322">
        <v>4</v>
      </c>
      <c r="AP116" s="348">
        <v>-4</v>
      </c>
      <c r="AQ116" s="180" t="s">
        <v>519</v>
      </c>
      <c r="AR116" s="4" t="s">
        <v>357</v>
      </c>
      <c r="AS116" s="4" t="s">
        <v>357</v>
      </c>
      <c r="AT116" s="4" t="s">
        <v>360</v>
      </c>
      <c r="AU116" s="180" t="s">
        <v>457</v>
      </c>
      <c r="AV116" s="96"/>
      <c r="AW116" s="369"/>
      <c r="AX116" s="369"/>
      <c r="AY116" s="101" t="s">
        <v>524</v>
      </c>
      <c r="AZ116" s="376"/>
      <c r="BA116" s="102" t="s">
        <v>8</v>
      </c>
      <c r="BB116" s="4" t="s">
        <v>327</v>
      </c>
      <c r="BC116" s="4" t="s">
        <v>327</v>
      </c>
      <c r="BD116" s="4" t="s">
        <v>330</v>
      </c>
      <c r="BE116" s="316">
        <v>0</v>
      </c>
      <c r="BF116" s="325">
        <v>0</v>
      </c>
      <c r="BG116" s="316">
        <v>1</v>
      </c>
      <c r="BH116" s="325">
        <v>-1</v>
      </c>
      <c r="BI116" s="316">
        <v>2</v>
      </c>
      <c r="BJ116" s="325">
        <v>-2</v>
      </c>
      <c r="BK116" s="319">
        <v>3</v>
      </c>
      <c r="BL116" s="328">
        <v>-3</v>
      </c>
      <c r="BM116" s="322">
        <v>4</v>
      </c>
      <c r="BN116" s="348">
        <v>-4</v>
      </c>
      <c r="BO116" s="180" t="s">
        <v>519</v>
      </c>
      <c r="BP116" s="4" t="s">
        <v>357</v>
      </c>
      <c r="BQ116" s="4" t="s">
        <v>357</v>
      </c>
      <c r="BR116" s="4" t="s">
        <v>360</v>
      </c>
      <c r="BS116" s="180" t="s">
        <v>457</v>
      </c>
      <c r="BT116" s="96"/>
      <c r="BU116" s="369"/>
      <c r="BV116" s="369"/>
      <c r="BW116" s="101" t="s">
        <v>524</v>
      </c>
      <c r="BX116" s="376"/>
      <c r="BY116" s="102" t="s">
        <v>8</v>
      </c>
      <c r="BZ116" s="4" t="s">
        <v>327</v>
      </c>
      <c r="CA116" s="4" t="s">
        <v>327</v>
      </c>
      <c r="CB116" s="4" t="s">
        <v>330</v>
      </c>
      <c r="CC116" s="316">
        <v>0</v>
      </c>
      <c r="CD116" s="325">
        <v>0</v>
      </c>
      <c r="CE116" s="316">
        <v>1</v>
      </c>
      <c r="CF116" s="325">
        <v>-1</v>
      </c>
      <c r="CG116" s="316">
        <v>2</v>
      </c>
      <c r="CH116" s="325">
        <v>-2</v>
      </c>
      <c r="CI116" s="319">
        <v>3</v>
      </c>
      <c r="CJ116" s="328">
        <v>-3</v>
      </c>
      <c r="CK116" s="322">
        <v>4</v>
      </c>
      <c r="CL116" s="348">
        <v>-4</v>
      </c>
      <c r="CM116" s="180" t="s">
        <v>519</v>
      </c>
      <c r="CN116" s="4" t="s">
        <v>357</v>
      </c>
      <c r="CO116" s="4" t="s">
        <v>357</v>
      </c>
      <c r="CP116" s="4" t="s">
        <v>360</v>
      </c>
      <c r="CQ116" s="180" t="s">
        <v>457</v>
      </c>
      <c r="CR116" s="96"/>
      <c r="CS116" s="369"/>
      <c r="CT116" s="369"/>
      <c r="CU116" s="101" t="s">
        <v>524</v>
      </c>
      <c r="CV116" s="376"/>
      <c r="CW116" s="102" t="s">
        <v>8</v>
      </c>
      <c r="CX116" s="4" t="s">
        <v>327</v>
      </c>
      <c r="CY116" s="4" t="s">
        <v>327</v>
      </c>
      <c r="CZ116" s="4" t="s">
        <v>330</v>
      </c>
      <c r="DA116" s="316">
        <v>0</v>
      </c>
      <c r="DB116" s="325">
        <v>0</v>
      </c>
      <c r="DC116" s="316">
        <v>1</v>
      </c>
      <c r="DD116" s="325">
        <v>-1</v>
      </c>
      <c r="DE116" s="316">
        <v>2</v>
      </c>
      <c r="DF116" s="325">
        <v>-2</v>
      </c>
      <c r="DG116" s="319">
        <v>3</v>
      </c>
      <c r="DH116" s="328">
        <v>-3</v>
      </c>
      <c r="DI116" s="322">
        <v>4</v>
      </c>
      <c r="DJ116" s="348">
        <v>-4</v>
      </c>
      <c r="DK116" s="180" t="s">
        <v>519</v>
      </c>
      <c r="DL116" s="4" t="s">
        <v>357</v>
      </c>
      <c r="DM116" s="4" t="s">
        <v>357</v>
      </c>
      <c r="DN116" s="4" t="s">
        <v>360</v>
      </c>
      <c r="DO116" s="180" t="s">
        <v>457</v>
      </c>
      <c r="DP116" s="96"/>
      <c r="DQ116" s="369"/>
      <c r="DR116" s="369"/>
      <c r="DS116" s="101" t="s">
        <v>524</v>
      </c>
      <c r="DT116" s="376"/>
      <c r="DU116" s="102" t="s">
        <v>8</v>
      </c>
      <c r="DV116" s="4" t="s">
        <v>327</v>
      </c>
      <c r="DW116" s="4" t="s">
        <v>327</v>
      </c>
      <c r="DX116" s="4" t="s">
        <v>330</v>
      </c>
      <c r="DY116" s="316">
        <v>0</v>
      </c>
      <c r="DZ116" s="325">
        <v>0</v>
      </c>
      <c r="EA116" s="316">
        <v>1</v>
      </c>
      <c r="EB116" s="325">
        <v>-1</v>
      </c>
      <c r="EC116" s="316">
        <v>2</v>
      </c>
      <c r="ED116" s="325">
        <v>-2</v>
      </c>
      <c r="EE116" s="319">
        <v>3</v>
      </c>
      <c r="EF116" s="328">
        <v>-3</v>
      </c>
      <c r="EG116" s="322">
        <v>4</v>
      </c>
      <c r="EH116" s="348">
        <v>-4</v>
      </c>
      <c r="EI116" s="180" t="s">
        <v>519</v>
      </c>
      <c r="EJ116" s="4" t="s">
        <v>357</v>
      </c>
      <c r="EK116" s="4" t="s">
        <v>357</v>
      </c>
      <c r="EL116" s="4" t="s">
        <v>360</v>
      </c>
      <c r="EM116" s="180" t="s">
        <v>457</v>
      </c>
    </row>
    <row r="117" spans="1:143" ht="15.75" thickBot="1" x14ac:dyDescent="0.3">
      <c r="A117" s="312" t="s">
        <v>14</v>
      </c>
      <c r="B117" s="313" t="s">
        <v>15</v>
      </c>
      <c r="C117" s="230" t="s">
        <v>542</v>
      </c>
      <c r="D117" s="380" t="s">
        <v>12</v>
      </c>
      <c r="E117" s="397" t="s">
        <v>543</v>
      </c>
      <c r="F117" s="228" t="s">
        <v>328</v>
      </c>
      <c r="G117" s="228" t="s">
        <v>329</v>
      </c>
      <c r="H117" s="228" t="s">
        <v>331</v>
      </c>
      <c r="I117" s="317" t="s">
        <v>332</v>
      </c>
      <c r="J117" s="326" t="s">
        <v>333</v>
      </c>
      <c r="K117" s="317" t="s">
        <v>332</v>
      </c>
      <c r="L117" s="326" t="s">
        <v>333</v>
      </c>
      <c r="M117" s="317" t="s">
        <v>332</v>
      </c>
      <c r="N117" s="326" t="s">
        <v>333</v>
      </c>
      <c r="O117" s="320" t="s">
        <v>332</v>
      </c>
      <c r="P117" s="329" t="s">
        <v>333</v>
      </c>
      <c r="Q117" s="323" t="s">
        <v>332</v>
      </c>
      <c r="R117" s="350" t="s">
        <v>333</v>
      </c>
      <c r="S117" s="381">
        <v>42014</v>
      </c>
      <c r="T117" s="228" t="s">
        <v>328</v>
      </c>
      <c r="U117" s="228" t="s">
        <v>329</v>
      </c>
      <c r="V117" s="228" t="s">
        <v>355</v>
      </c>
      <c r="W117" s="230" t="s">
        <v>528</v>
      </c>
      <c r="X117" s="31"/>
      <c r="Y117" s="312" t="s">
        <v>14</v>
      </c>
      <c r="Z117" s="313" t="s">
        <v>15</v>
      </c>
      <c r="AA117" s="230" t="s">
        <v>542</v>
      </c>
      <c r="AB117" s="380" t="s">
        <v>12</v>
      </c>
      <c r="AC117" s="397" t="s">
        <v>543</v>
      </c>
      <c r="AD117" s="228" t="s">
        <v>328</v>
      </c>
      <c r="AE117" s="228" t="s">
        <v>329</v>
      </c>
      <c r="AF117" s="228" t="s">
        <v>331</v>
      </c>
      <c r="AG117" s="317" t="s">
        <v>332</v>
      </c>
      <c r="AH117" s="326" t="s">
        <v>333</v>
      </c>
      <c r="AI117" s="317" t="s">
        <v>332</v>
      </c>
      <c r="AJ117" s="326" t="s">
        <v>333</v>
      </c>
      <c r="AK117" s="317" t="s">
        <v>332</v>
      </c>
      <c r="AL117" s="326" t="s">
        <v>333</v>
      </c>
      <c r="AM117" s="320" t="s">
        <v>332</v>
      </c>
      <c r="AN117" s="329" t="s">
        <v>333</v>
      </c>
      <c r="AO117" s="323" t="s">
        <v>332</v>
      </c>
      <c r="AP117" s="350" t="s">
        <v>333</v>
      </c>
      <c r="AQ117" s="381">
        <v>42014</v>
      </c>
      <c r="AR117" s="228" t="s">
        <v>328</v>
      </c>
      <c r="AS117" s="228" t="s">
        <v>329</v>
      </c>
      <c r="AT117" s="228" t="s">
        <v>355</v>
      </c>
      <c r="AU117" s="230" t="s">
        <v>528</v>
      </c>
      <c r="AV117" s="96"/>
      <c r="AW117" s="312" t="s">
        <v>14</v>
      </c>
      <c r="AX117" s="313" t="s">
        <v>15</v>
      </c>
      <c r="AY117" s="230" t="s">
        <v>542</v>
      </c>
      <c r="AZ117" s="380" t="s">
        <v>12</v>
      </c>
      <c r="BA117" s="397" t="s">
        <v>543</v>
      </c>
      <c r="BB117" s="228" t="s">
        <v>328</v>
      </c>
      <c r="BC117" s="228" t="s">
        <v>329</v>
      </c>
      <c r="BD117" s="228" t="s">
        <v>331</v>
      </c>
      <c r="BE117" s="317" t="s">
        <v>332</v>
      </c>
      <c r="BF117" s="326" t="s">
        <v>333</v>
      </c>
      <c r="BG117" s="317" t="s">
        <v>332</v>
      </c>
      <c r="BH117" s="326" t="s">
        <v>333</v>
      </c>
      <c r="BI117" s="317" t="s">
        <v>332</v>
      </c>
      <c r="BJ117" s="326" t="s">
        <v>333</v>
      </c>
      <c r="BK117" s="320" t="s">
        <v>332</v>
      </c>
      <c r="BL117" s="329" t="s">
        <v>333</v>
      </c>
      <c r="BM117" s="323" t="s">
        <v>332</v>
      </c>
      <c r="BN117" s="350" t="s">
        <v>333</v>
      </c>
      <c r="BO117" s="381">
        <v>42014</v>
      </c>
      <c r="BP117" s="228" t="s">
        <v>328</v>
      </c>
      <c r="BQ117" s="228" t="s">
        <v>329</v>
      </c>
      <c r="BR117" s="228" t="s">
        <v>355</v>
      </c>
      <c r="BS117" s="230" t="s">
        <v>528</v>
      </c>
      <c r="BT117" s="96"/>
      <c r="BU117" s="352" t="s">
        <v>14</v>
      </c>
      <c r="BV117" s="404" t="s">
        <v>15</v>
      </c>
      <c r="BW117" s="230" t="s">
        <v>542</v>
      </c>
      <c r="BX117" s="380" t="s">
        <v>12</v>
      </c>
      <c r="BY117" s="397" t="s">
        <v>543</v>
      </c>
      <c r="BZ117" s="228" t="s">
        <v>328</v>
      </c>
      <c r="CA117" s="228" t="s">
        <v>329</v>
      </c>
      <c r="CB117" s="228" t="s">
        <v>331</v>
      </c>
      <c r="CC117" s="317" t="s">
        <v>332</v>
      </c>
      <c r="CD117" s="326" t="s">
        <v>333</v>
      </c>
      <c r="CE117" s="317" t="s">
        <v>332</v>
      </c>
      <c r="CF117" s="326" t="s">
        <v>333</v>
      </c>
      <c r="CG117" s="317" t="s">
        <v>332</v>
      </c>
      <c r="CH117" s="326" t="s">
        <v>333</v>
      </c>
      <c r="CI117" s="320" t="s">
        <v>332</v>
      </c>
      <c r="CJ117" s="329" t="s">
        <v>333</v>
      </c>
      <c r="CK117" s="323" t="s">
        <v>332</v>
      </c>
      <c r="CL117" s="350" t="s">
        <v>333</v>
      </c>
      <c r="CM117" s="381">
        <v>42014</v>
      </c>
      <c r="CN117" s="228" t="s">
        <v>328</v>
      </c>
      <c r="CO117" s="228" t="s">
        <v>329</v>
      </c>
      <c r="CP117" s="228" t="s">
        <v>355</v>
      </c>
      <c r="CQ117" s="230" t="s">
        <v>528</v>
      </c>
      <c r="CR117" s="96"/>
      <c r="CS117" s="312" t="s">
        <v>14</v>
      </c>
      <c r="CT117" s="313" t="s">
        <v>15</v>
      </c>
      <c r="CU117" s="230" t="s">
        <v>542</v>
      </c>
      <c r="CV117" s="380" t="s">
        <v>12</v>
      </c>
      <c r="CW117" s="397" t="s">
        <v>543</v>
      </c>
      <c r="CX117" s="228" t="s">
        <v>328</v>
      </c>
      <c r="CY117" s="228" t="s">
        <v>329</v>
      </c>
      <c r="CZ117" s="228" t="s">
        <v>331</v>
      </c>
      <c r="DA117" s="317" t="s">
        <v>332</v>
      </c>
      <c r="DB117" s="326" t="s">
        <v>333</v>
      </c>
      <c r="DC117" s="317" t="s">
        <v>332</v>
      </c>
      <c r="DD117" s="326" t="s">
        <v>333</v>
      </c>
      <c r="DE117" s="317" t="s">
        <v>332</v>
      </c>
      <c r="DF117" s="326" t="s">
        <v>333</v>
      </c>
      <c r="DG117" s="320" t="s">
        <v>332</v>
      </c>
      <c r="DH117" s="329" t="s">
        <v>333</v>
      </c>
      <c r="DI117" s="323" t="s">
        <v>332</v>
      </c>
      <c r="DJ117" s="350" t="s">
        <v>333</v>
      </c>
      <c r="DK117" s="381">
        <v>42014</v>
      </c>
      <c r="DL117" s="228" t="s">
        <v>328</v>
      </c>
      <c r="DM117" s="228" t="s">
        <v>329</v>
      </c>
      <c r="DN117" s="228" t="s">
        <v>355</v>
      </c>
      <c r="DO117" s="230" t="s">
        <v>528</v>
      </c>
      <c r="DP117" s="96"/>
      <c r="DQ117" s="377" t="s">
        <v>14</v>
      </c>
      <c r="DR117" s="353" t="s">
        <v>15</v>
      </c>
      <c r="DS117" s="230" t="s">
        <v>542</v>
      </c>
      <c r="DT117" s="380" t="s">
        <v>12</v>
      </c>
      <c r="DU117" s="397" t="s">
        <v>543</v>
      </c>
      <c r="DV117" s="228" t="s">
        <v>328</v>
      </c>
      <c r="DW117" s="228" t="s">
        <v>329</v>
      </c>
      <c r="DX117" s="228" t="s">
        <v>331</v>
      </c>
      <c r="DY117" s="317" t="s">
        <v>332</v>
      </c>
      <c r="DZ117" s="326" t="s">
        <v>333</v>
      </c>
      <c r="EA117" s="317" t="s">
        <v>332</v>
      </c>
      <c r="EB117" s="326" t="s">
        <v>333</v>
      </c>
      <c r="EC117" s="317" t="s">
        <v>332</v>
      </c>
      <c r="ED117" s="326" t="s">
        <v>333</v>
      </c>
      <c r="EE117" s="320" t="s">
        <v>332</v>
      </c>
      <c r="EF117" s="329" t="s">
        <v>333</v>
      </c>
      <c r="EG117" s="323" t="s">
        <v>332</v>
      </c>
      <c r="EH117" s="350" t="s">
        <v>333</v>
      </c>
      <c r="EI117" s="381">
        <v>42014</v>
      </c>
      <c r="EJ117" s="228" t="s">
        <v>328</v>
      </c>
      <c r="EK117" s="228" t="s">
        <v>329</v>
      </c>
      <c r="EL117" s="228" t="s">
        <v>355</v>
      </c>
      <c r="EM117" s="230" t="s">
        <v>528</v>
      </c>
    </row>
    <row r="118" spans="1:143" ht="18.75" x14ac:dyDescent="0.3">
      <c r="A118" s="110" t="s">
        <v>184</v>
      </c>
      <c r="B118" s="106" t="s">
        <v>185</v>
      </c>
      <c r="C118" s="53">
        <v>0.35559999999999992</v>
      </c>
      <c r="D118" s="54">
        <v>5</v>
      </c>
      <c r="E118" s="170">
        <v>1.7779999999999996</v>
      </c>
      <c r="F118" s="141">
        <v>47</v>
      </c>
      <c r="G118" s="141">
        <v>34</v>
      </c>
      <c r="H118" s="141">
        <f t="shared" ref="H118:H124" si="111">+F118/G118</f>
        <v>1.3823529411764706</v>
      </c>
      <c r="I118" s="141">
        <v>19</v>
      </c>
      <c r="J118" s="141">
        <v>14</v>
      </c>
      <c r="K118" s="141">
        <v>24</v>
      </c>
      <c r="L118" s="141">
        <v>17</v>
      </c>
      <c r="M118" s="141">
        <v>4</v>
      </c>
      <c r="N118" s="141">
        <v>3</v>
      </c>
      <c r="O118" s="141"/>
      <c r="P118" s="141"/>
      <c r="Q118" s="141"/>
      <c r="R118" s="141"/>
      <c r="S118" s="141">
        <f t="shared" ref="S118:S125" si="112">+I118+J118+K118+L118+M118+N118+O118+P118+Q118+R118</f>
        <v>81</v>
      </c>
      <c r="T118" s="141">
        <f t="shared" ref="T118:T147" si="113">+(I118*0)+(K118*1)+(M118*2)+(O118*3)+(Q118*4)</f>
        <v>32</v>
      </c>
      <c r="U118" s="141">
        <f t="shared" ref="U118:U147" si="114">+(J118*0)+(L118*-1)+(N118*-2)+(P118*-3)+(R118*-4)</f>
        <v>-23</v>
      </c>
      <c r="V118" s="141">
        <f t="shared" ref="V118:V147" si="115">+U118+T118</f>
        <v>9</v>
      </c>
      <c r="W118" s="141">
        <f t="shared" ref="W118:W147" si="116">+T118/(-1*U118)</f>
        <v>1.3913043478260869</v>
      </c>
      <c r="X118" s="31"/>
      <c r="Y118" s="110" t="s">
        <v>182</v>
      </c>
      <c r="Z118" s="106" t="s">
        <v>185</v>
      </c>
      <c r="AA118" s="53">
        <v>-2.0443666666666687</v>
      </c>
      <c r="AB118" s="54">
        <v>5</v>
      </c>
      <c r="AC118" s="238">
        <v>-10.221833333333343</v>
      </c>
      <c r="AD118" s="141">
        <v>53</v>
      </c>
      <c r="AE118" s="141">
        <v>39</v>
      </c>
      <c r="AF118" s="141">
        <f t="shared" ref="AF118:AF124" si="117">+AD118/AE118</f>
        <v>1.358974358974359</v>
      </c>
      <c r="AG118" s="141">
        <v>22</v>
      </c>
      <c r="AH118" s="141">
        <v>14</v>
      </c>
      <c r="AI118" s="141">
        <v>27</v>
      </c>
      <c r="AJ118" s="141">
        <v>18</v>
      </c>
      <c r="AK118" s="141">
        <v>4</v>
      </c>
      <c r="AL118" s="141">
        <v>7</v>
      </c>
      <c r="AM118" s="141"/>
      <c r="AN118" s="141"/>
      <c r="AO118" s="141"/>
      <c r="AP118" s="141"/>
      <c r="AQ118" s="141">
        <f t="shared" ref="AQ118:AQ125" si="118">+AG118+AH118+AI118+AJ118+AK118+AL118+AM118+AN118+AO118+AP118</f>
        <v>92</v>
      </c>
      <c r="AR118" s="141">
        <f t="shared" ref="AR118:AR147" si="119">+(AG118*0)+(AI118*1)+(AK118*2)+(AM118*3)+(AO118*4)</f>
        <v>35</v>
      </c>
      <c r="AS118" s="141">
        <f t="shared" ref="AS118:AS147" si="120">+(AH118*0)+(AJ118*-1)+(AL118*-2)+(AN118*-3)+(AP118*-4)</f>
        <v>-32</v>
      </c>
      <c r="AT118" s="141">
        <f t="shared" ref="AT118:AT147" si="121">+AS118+AR118</f>
        <v>3</v>
      </c>
      <c r="AU118" s="29">
        <f t="shared" ref="AU118:AU147" si="122">+AR118/(-1*AS118)</f>
        <v>1.09375</v>
      </c>
      <c r="AW118" s="110" t="s">
        <v>182</v>
      </c>
      <c r="AX118" s="106" t="s">
        <v>185</v>
      </c>
      <c r="AY118" s="154">
        <v>-2.0443666666666687</v>
      </c>
      <c r="AZ118" s="121">
        <v>5</v>
      </c>
      <c r="BA118" s="27">
        <v>-10.221833333333343</v>
      </c>
      <c r="BB118" s="140">
        <v>53</v>
      </c>
      <c r="BC118" s="140">
        <v>39</v>
      </c>
      <c r="BD118" s="8">
        <f t="shared" ref="BD118:BD124" si="123">+BB118/BC118</f>
        <v>1.358974358974359</v>
      </c>
      <c r="BE118" s="140">
        <v>22</v>
      </c>
      <c r="BF118" s="140">
        <v>14</v>
      </c>
      <c r="BG118" s="140">
        <v>27</v>
      </c>
      <c r="BH118" s="140">
        <v>18</v>
      </c>
      <c r="BI118" s="140">
        <v>4</v>
      </c>
      <c r="BJ118" s="140">
        <v>7</v>
      </c>
      <c r="BK118" s="140"/>
      <c r="BL118" s="140"/>
      <c r="BM118" s="140"/>
      <c r="BN118" s="140"/>
      <c r="BO118" s="140">
        <f t="shared" ref="BO118:BO125" si="124">+BE118+BF118+BG118+BH118+BI118+BJ118+BK118+BL118+BM118+BN118</f>
        <v>92</v>
      </c>
      <c r="BP118" s="26">
        <f t="shared" si="78"/>
        <v>35</v>
      </c>
      <c r="BQ118" s="26">
        <f t="shared" si="79"/>
        <v>-32</v>
      </c>
      <c r="BR118" s="26">
        <f t="shared" si="80"/>
        <v>3</v>
      </c>
      <c r="BS118" s="245">
        <f t="shared" si="81"/>
        <v>1.09375</v>
      </c>
      <c r="BU118" s="110" t="s">
        <v>182</v>
      </c>
      <c r="BV118" s="106" t="s">
        <v>185</v>
      </c>
      <c r="BW118" s="280">
        <v>8.0599999999999561E-2</v>
      </c>
      <c r="BX118" s="54">
        <v>5</v>
      </c>
      <c r="BY118" s="278">
        <v>0.4029999999999978</v>
      </c>
      <c r="BZ118" s="141">
        <v>56</v>
      </c>
      <c r="CA118" s="141">
        <v>41</v>
      </c>
      <c r="CB118" s="29">
        <f t="shared" ref="CB118:CB124" si="125">+BZ118/CA118</f>
        <v>1.3658536585365855</v>
      </c>
      <c r="CC118" s="141">
        <v>23</v>
      </c>
      <c r="CD118" s="141">
        <v>15</v>
      </c>
      <c r="CE118" s="141">
        <v>29</v>
      </c>
      <c r="CF118" s="141">
        <v>19</v>
      </c>
      <c r="CG118" s="141">
        <v>4</v>
      </c>
      <c r="CH118" s="141">
        <v>7</v>
      </c>
      <c r="CI118" s="141"/>
      <c r="CJ118" s="141"/>
      <c r="CK118" s="141"/>
      <c r="CL118" s="141"/>
      <c r="CM118" s="141">
        <f t="shared" ref="CM118:CM182" si="126">+CC118+CD118+CE118+CF118+CG118+CH118+CI118+CJ118+CK118+CL118</f>
        <v>97</v>
      </c>
      <c r="CN118" s="69">
        <f t="shared" si="68"/>
        <v>37</v>
      </c>
      <c r="CO118" s="69">
        <f t="shared" si="69"/>
        <v>-33</v>
      </c>
      <c r="CP118" s="69">
        <f t="shared" si="70"/>
        <v>4</v>
      </c>
      <c r="CQ118" s="260">
        <f t="shared" si="71"/>
        <v>1.1212121212121211</v>
      </c>
      <c r="CS118" s="110" t="s">
        <v>182</v>
      </c>
      <c r="CT118" s="106" t="s">
        <v>185</v>
      </c>
      <c r="CU118" s="154">
        <v>8.0599999999999561E-2</v>
      </c>
      <c r="CV118" s="121">
        <v>5</v>
      </c>
      <c r="CW118" s="303">
        <v>0.4029999999999978</v>
      </c>
      <c r="CX118" s="140">
        <v>56</v>
      </c>
      <c r="CY118" s="140">
        <v>41</v>
      </c>
      <c r="CZ118" s="8">
        <f t="shared" ref="CZ118:CZ124" si="127">+CX118/CY118</f>
        <v>1.3658536585365855</v>
      </c>
      <c r="DA118" s="140">
        <v>23</v>
      </c>
      <c r="DB118" s="140">
        <v>15</v>
      </c>
      <c r="DC118" s="140">
        <v>29</v>
      </c>
      <c r="DD118" s="140">
        <v>19</v>
      </c>
      <c r="DE118" s="140">
        <v>4</v>
      </c>
      <c r="DF118" s="140">
        <v>7</v>
      </c>
      <c r="DG118" s="140"/>
      <c r="DH118" s="140"/>
      <c r="DI118" s="140"/>
      <c r="DJ118" s="140"/>
      <c r="DK118" s="140">
        <f t="shared" ref="DK118:DK182" si="128">+DA118+DB118+DC118+DD118+DE118+DF118+DG118+DH118+DI118+DJ118</f>
        <v>97</v>
      </c>
      <c r="DL118" s="26">
        <f t="shared" si="73"/>
        <v>37</v>
      </c>
      <c r="DM118" s="26">
        <f t="shared" si="74"/>
        <v>-33</v>
      </c>
      <c r="DN118" s="26">
        <f t="shared" si="75"/>
        <v>4</v>
      </c>
      <c r="DO118" s="245">
        <f t="shared" si="76"/>
        <v>1.1212121212121211</v>
      </c>
      <c r="DQ118" s="109" t="s">
        <v>182</v>
      </c>
      <c r="DR118" s="106" t="s">
        <v>185</v>
      </c>
      <c r="DS118" s="154">
        <v>8.0599999999999561E-2</v>
      </c>
      <c r="DT118" s="121">
        <v>5</v>
      </c>
      <c r="DU118" s="27">
        <v>0.4029999999999978</v>
      </c>
      <c r="DV118" s="140">
        <v>56</v>
      </c>
      <c r="DW118" s="140">
        <v>41</v>
      </c>
      <c r="DX118" s="8">
        <f t="shared" ref="DX118:DX124" si="129">+DV118/DW118</f>
        <v>1.3658536585365855</v>
      </c>
      <c r="DY118" s="140">
        <v>23</v>
      </c>
      <c r="DZ118" s="140">
        <v>15</v>
      </c>
      <c r="EA118" s="140">
        <v>29</v>
      </c>
      <c r="EB118" s="140">
        <v>19</v>
      </c>
      <c r="EC118" s="140">
        <v>4</v>
      </c>
      <c r="ED118" s="140">
        <v>7</v>
      </c>
      <c r="EE118" s="140"/>
      <c r="EF118" s="140"/>
      <c r="EG118" s="140"/>
      <c r="EH118" s="140"/>
      <c r="EI118" s="140">
        <f t="shared" ref="EI118:EI181" si="130">+DY118+DZ118+EA118+EB118+EC118+ED118+EE118+EF118+EG118+EH118</f>
        <v>97</v>
      </c>
      <c r="EJ118" s="26">
        <f t="shared" si="63"/>
        <v>37</v>
      </c>
      <c r="EK118" s="26">
        <f t="shared" si="64"/>
        <v>-33</v>
      </c>
      <c r="EL118" s="26">
        <f t="shared" si="65"/>
        <v>4</v>
      </c>
      <c r="EM118" s="245">
        <f t="shared" si="66"/>
        <v>1.1212121212121211</v>
      </c>
    </row>
    <row r="119" spans="1:143" ht="18.75" x14ac:dyDescent="0.3">
      <c r="A119" s="113" t="s">
        <v>186</v>
      </c>
      <c r="B119" s="106" t="s">
        <v>187</v>
      </c>
      <c r="C119" s="154">
        <v>-2.2222222220591448E-5</v>
      </c>
      <c r="D119" s="121">
        <v>3</v>
      </c>
      <c r="E119" s="169">
        <v>-6.6666666661774343E-5</v>
      </c>
      <c r="F119" s="140">
        <v>2</v>
      </c>
      <c r="G119" s="140">
        <v>8</v>
      </c>
      <c r="H119" s="140">
        <f t="shared" si="111"/>
        <v>0.25</v>
      </c>
      <c r="I119" s="140"/>
      <c r="J119" s="140">
        <v>3</v>
      </c>
      <c r="K119" s="140">
        <v>1</v>
      </c>
      <c r="L119" s="140">
        <v>4</v>
      </c>
      <c r="M119" s="140">
        <v>1</v>
      </c>
      <c r="N119" s="140">
        <v>1</v>
      </c>
      <c r="O119" s="140"/>
      <c r="P119" s="140"/>
      <c r="Q119" s="140"/>
      <c r="R119" s="140"/>
      <c r="S119" s="140">
        <f t="shared" si="112"/>
        <v>10</v>
      </c>
      <c r="T119" s="140">
        <f t="shared" si="113"/>
        <v>3</v>
      </c>
      <c r="U119" s="140">
        <f t="shared" si="114"/>
        <v>-6</v>
      </c>
      <c r="V119" s="140">
        <f t="shared" si="115"/>
        <v>-3</v>
      </c>
      <c r="W119" s="140">
        <f t="shared" si="116"/>
        <v>0.5</v>
      </c>
      <c r="X119" s="31"/>
      <c r="Y119" s="113" t="s">
        <v>186</v>
      </c>
      <c r="Z119" s="106" t="s">
        <v>187</v>
      </c>
      <c r="AA119" s="154">
        <v>-2.2222222220591448E-5</v>
      </c>
      <c r="AB119" s="121">
        <v>3</v>
      </c>
      <c r="AC119" s="169">
        <v>-6.6666666661774343E-5</v>
      </c>
      <c r="AD119" s="140">
        <v>2</v>
      </c>
      <c r="AE119" s="140">
        <v>8</v>
      </c>
      <c r="AF119" s="140">
        <f t="shared" si="117"/>
        <v>0.25</v>
      </c>
      <c r="AG119" s="140"/>
      <c r="AH119" s="140">
        <v>3</v>
      </c>
      <c r="AI119" s="140">
        <v>1</v>
      </c>
      <c r="AJ119" s="140">
        <v>4</v>
      </c>
      <c r="AK119" s="140">
        <v>1</v>
      </c>
      <c r="AL119" s="140">
        <v>1</v>
      </c>
      <c r="AM119" s="140"/>
      <c r="AN119" s="140"/>
      <c r="AO119" s="140"/>
      <c r="AP119" s="140"/>
      <c r="AQ119" s="140">
        <f t="shared" si="118"/>
        <v>10</v>
      </c>
      <c r="AR119" s="140">
        <f t="shared" si="119"/>
        <v>3</v>
      </c>
      <c r="AS119" s="140">
        <f t="shared" si="120"/>
        <v>-6</v>
      </c>
      <c r="AT119" s="140">
        <f t="shared" si="121"/>
        <v>-3</v>
      </c>
      <c r="AU119" s="8">
        <f t="shared" si="122"/>
        <v>0.5</v>
      </c>
      <c r="AW119" s="113" t="s">
        <v>186</v>
      </c>
      <c r="AX119" s="106" t="s">
        <v>187</v>
      </c>
      <c r="AY119" s="154">
        <v>-2.2222222220591448E-5</v>
      </c>
      <c r="AZ119" s="121">
        <v>3</v>
      </c>
      <c r="BA119" s="169">
        <v>-6.6666666661774343E-5</v>
      </c>
      <c r="BB119" s="140">
        <v>2</v>
      </c>
      <c r="BC119" s="140">
        <v>8</v>
      </c>
      <c r="BD119" s="8">
        <f t="shared" si="123"/>
        <v>0.25</v>
      </c>
      <c r="BE119" s="140"/>
      <c r="BF119" s="140">
        <v>3</v>
      </c>
      <c r="BG119" s="140">
        <v>1</v>
      </c>
      <c r="BH119" s="140">
        <v>4</v>
      </c>
      <c r="BI119" s="140">
        <v>1</v>
      </c>
      <c r="BJ119" s="140">
        <v>1</v>
      </c>
      <c r="BK119" s="140"/>
      <c r="BL119" s="140"/>
      <c r="BM119" s="140"/>
      <c r="BN119" s="140"/>
      <c r="BO119" s="140">
        <f t="shared" si="124"/>
        <v>10</v>
      </c>
      <c r="BP119" s="26">
        <f t="shared" si="78"/>
        <v>3</v>
      </c>
      <c r="BQ119" s="26">
        <f t="shared" si="79"/>
        <v>-6</v>
      </c>
      <c r="BR119" s="26">
        <f t="shared" si="80"/>
        <v>-3</v>
      </c>
      <c r="BS119" s="245">
        <f t="shared" si="81"/>
        <v>0.5</v>
      </c>
      <c r="BU119" s="113" t="s">
        <v>186</v>
      </c>
      <c r="BV119" s="106" t="s">
        <v>187</v>
      </c>
      <c r="BW119" s="154">
        <v>-2.2222222220591448E-5</v>
      </c>
      <c r="BX119" s="121">
        <v>3</v>
      </c>
      <c r="BY119" s="169">
        <v>-6.6666666661774343E-5</v>
      </c>
      <c r="BZ119" s="140">
        <v>2</v>
      </c>
      <c r="CA119" s="140">
        <v>8</v>
      </c>
      <c r="CB119" s="8">
        <f t="shared" si="125"/>
        <v>0.25</v>
      </c>
      <c r="CC119" s="140"/>
      <c r="CD119" s="140">
        <v>3</v>
      </c>
      <c r="CE119" s="140">
        <v>1</v>
      </c>
      <c r="CF119" s="140">
        <v>4</v>
      </c>
      <c r="CG119" s="140">
        <v>1</v>
      </c>
      <c r="CH119" s="140">
        <v>1</v>
      </c>
      <c r="CI119" s="140"/>
      <c r="CJ119" s="140"/>
      <c r="CK119" s="140"/>
      <c r="CL119" s="140"/>
      <c r="CM119" s="140">
        <f t="shared" si="126"/>
        <v>10</v>
      </c>
      <c r="CN119" s="26">
        <f t="shared" si="68"/>
        <v>3</v>
      </c>
      <c r="CO119" s="26">
        <f t="shared" si="69"/>
        <v>-6</v>
      </c>
      <c r="CP119" s="26">
        <f t="shared" si="70"/>
        <v>-3</v>
      </c>
      <c r="CQ119" s="245">
        <f t="shared" si="71"/>
        <v>0.5</v>
      </c>
      <c r="CS119" s="113" t="s">
        <v>186</v>
      </c>
      <c r="CT119" s="106" t="s">
        <v>187</v>
      </c>
      <c r="CU119" s="154">
        <v>-2.2222222220591448E-5</v>
      </c>
      <c r="CV119" s="121">
        <v>3</v>
      </c>
      <c r="CW119" s="303">
        <v>-6.6666666661774343E-5</v>
      </c>
      <c r="CX119" s="140">
        <v>2</v>
      </c>
      <c r="CY119" s="140">
        <v>8</v>
      </c>
      <c r="CZ119" s="8">
        <f t="shared" si="127"/>
        <v>0.25</v>
      </c>
      <c r="DA119" s="140"/>
      <c r="DB119" s="140">
        <v>3</v>
      </c>
      <c r="DC119" s="140">
        <v>1</v>
      </c>
      <c r="DD119" s="140">
        <v>4</v>
      </c>
      <c r="DE119" s="140">
        <v>1</v>
      </c>
      <c r="DF119" s="140">
        <v>1</v>
      </c>
      <c r="DG119" s="140"/>
      <c r="DH119" s="140"/>
      <c r="DI119" s="140"/>
      <c r="DJ119" s="140"/>
      <c r="DK119" s="140">
        <f t="shared" si="128"/>
        <v>10</v>
      </c>
      <c r="DL119" s="26">
        <f t="shared" si="73"/>
        <v>3</v>
      </c>
      <c r="DM119" s="26">
        <f t="shared" si="74"/>
        <v>-6</v>
      </c>
      <c r="DN119" s="26">
        <f t="shared" si="75"/>
        <v>-3</v>
      </c>
      <c r="DO119" s="245">
        <f t="shared" si="76"/>
        <v>0.5</v>
      </c>
      <c r="DQ119" s="110" t="s">
        <v>186</v>
      </c>
      <c r="DR119" s="106" t="s">
        <v>187</v>
      </c>
      <c r="DS119" s="154">
        <v>-2.2222222220591448E-5</v>
      </c>
      <c r="DT119" s="121">
        <v>3</v>
      </c>
      <c r="DU119" s="27">
        <v>-6.6666666661774343E-5</v>
      </c>
      <c r="DV119" s="140">
        <v>2</v>
      </c>
      <c r="DW119" s="140">
        <v>8</v>
      </c>
      <c r="DX119" s="8">
        <f t="shared" si="129"/>
        <v>0.25</v>
      </c>
      <c r="DY119" s="140"/>
      <c r="DZ119" s="140">
        <v>3</v>
      </c>
      <c r="EA119" s="140">
        <v>1</v>
      </c>
      <c r="EB119" s="140">
        <v>4</v>
      </c>
      <c r="EC119" s="140">
        <v>1</v>
      </c>
      <c r="ED119" s="140">
        <v>1</v>
      </c>
      <c r="EE119" s="140"/>
      <c r="EF119" s="140"/>
      <c r="EG119" s="140"/>
      <c r="EH119" s="140"/>
      <c r="EI119" s="140">
        <f t="shared" si="130"/>
        <v>10</v>
      </c>
      <c r="EJ119" s="26">
        <f t="shared" si="63"/>
        <v>3</v>
      </c>
      <c r="EK119" s="26">
        <f t="shared" si="64"/>
        <v>-6</v>
      </c>
      <c r="EL119" s="26">
        <f t="shared" si="65"/>
        <v>-3</v>
      </c>
      <c r="EM119" s="245">
        <f t="shared" si="66"/>
        <v>0.5</v>
      </c>
    </row>
    <row r="120" spans="1:143" ht="18.75" x14ac:dyDescent="0.3">
      <c r="A120" s="113" t="s">
        <v>188</v>
      </c>
      <c r="B120" s="106" t="s">
        <v>189</v>
      </c>
      <c r="C120" s="154">
        <v>0</v>
      </c>
      <c r="D120" s="121">
        <v>3</v>
      </c>
      <c r="E120" s="169">
        <v>0</v>
      </c>
      <c r="F120" s="140">
        <v>3</v>
      </c>
      <c r="G120" s="140">
        <v>7</v>
      </c>
      <c r="H120" s="140">
        <f t="shared" si="111"/>
        <v>0.42857142857142855</v>
      </c>
      <c r="I120" s="140">
        <v>1</v>
      </c>
      <c r="J120" s="140">
        <v>5</v>
      </c>
      <c r="K120" s="140">
        <v>2</v>
      </c>
      <c r="L120" s="140">
        <v>2</v>
      </c>
      <c r="M120" s="140"/>
      <c r="N120" s="140"/>
      <c r="O120" s="140"/>
      <c r="P120" s="140"/>
      <c r="Q120" s="140"/>
      <c r="R120" s="140"/>
      <c r="S120" s="140">
        <f t="shared" si="112"/>
        <v>10</v>
      </c>
      <c r="T120" s="140">
        <f t="shared" si="113"/>
        <v>2</v>
      </c>
      <c r="U120" s="140">
        <f t="shared" si="114"/>
        <v>-2</v>
      </c>
      <c r="V120" s="140">
        <f t="shared" si="115"/>
        <v>0</v>
      </c>
      <c r="W120" s="140">
        <f t="shared" si="116"/>
        <v>1</v>
      </c>
      <c r="X120" s="31"/>
      <c r="Y120" s="113" t="s">
        <v>188</v>
      </c>
      <c r="Z120" s="106" t="s">
        <v>189</v>
      </c>
      <c r="AA120" s="154">
        <v>0</v>
      </c>
      <c r="AB120" s="121">
        <v>3</v>
      </c>
      <c r="AC120" s="169">
        <v>0</v>
      </c>
      <c r="AD120" s="140">
        <v>3</v>
      </c>
      <c r="AE120" s="140">
        <v>7</v>
      </c>
      <c r="AF120" s="140">
        <f t="shared" si="117"/>
        <v>0.42857142857142855</v>
      </c>
      <c r="AG120" s="140">
        <v>1</v>
      </c>
      <c r="AH120" s="140">
        <v>5</v>
      </c>
      <c r="AI120" s="140">
        <v>2</v>
      </c>
      <c r="AJ120" s="140">
        <v>2</v>
      </c>
      <c r="AK120" s="140"/>
      <c r="AL120" s="140"/>
      <c r="AM120" s="140"/>
      <c r="AN120" s="140"/>
      <c r="AO120" s="140"/>
      <c r="AP120" s="140"/>
      <c r="AQ120" s="140">
        <f t="shared" si="118"/>
        <v>10</v>
      </c>
      <c r="AR120" s="140">
        <f t="shared" si="119"/>
        <v>2</v>
      </c>
      <c r="AS120" s="140">
        <f t="shared" si="120"/>
        <v>-2</v>
      </c>
      <c r="AT120" s="140">
        <f t="shared" si="121"/>
        <v>0</v>
      </c>
      <c r="AU120" s="8">
        <f t="shared" si="122"/>
        <v>1</v>
      </c>
      <c r="AW120" s="113" t="s">
        <v>188</v>
      </c>
      <c r="AX120" s="106" t="s">
        <v>189</v>
      </c>
      <c r="AY120" s="154">
        <v>0</v>
      </c>
      <c r="AZ120" s="121">
        <v>3</v>
      </c>
      <c r="BA120" s="169">
        <v>0</v>
      </c>
      <c r="BB120" s="140">
        <v>3</v>
      </c>
      <c r="BC120" s="140">
        <v>7</v>
      </c>
      <c r="BD120" s="8">
        <f t="shared" si="123"/>
        <v>0.42857142857142855</v>
      </c>
      <c r="BE120" s="140">
        <v>1</v>
      </c>
      <c r="BF120" s="140">
        <v>5</v>
      </c>
      <c r="BG120" s="140">
        <v>2</v>
      </c>
      <c r="BH120" s="140">
        <v>2</v>
      </c>
      <c r="BI120" s="140"/>
      <c r="BJ120" s="140"/>
      <c r="BK120" s="140"/>
      <c r="BL120" s="140"/>
      <c r="BM120" s="140"/>
      <c r="BN120" s="140"/>
      <c r="BO120" s="140">
        <f t="shared" si="124"/>
        <v>10</v>
      </c>
      <c r="BP120" s="26">
        <f t="shared" si="78"/>
        <v>2</v>
      </c>
      <c r="BQ120" s="26">
        <f t="shared" si="79"/>
        <v>-2</v>
      </c>
      <c r="BR120" s="26">
        <f t="shared" si="80"/>
        <v>0</v>
      </c>
      <c r="BS120" s="245">
        <f t="shared" si="81"/>
        <v>1</v>
      </c>
      <c r="BU120" s="113" t="s">
        <v>188</v>
      </c>
      <c r="BV120" s="106" t="s">
        <v>189</v>
      </c>
      <c r="BW120" s="89">
        <v>0</v>
      </c>
      <c r="BX120" s="121">
        <v>3</v>
      </c>
      <c r="BY120" s="169">
        <v>0</v>
      </c>
      <c r="BZ120" s="140">
        <v>3</v>
      </c>
      <c r="CA120" s="140">
        <v>7</v>
      </c>
      <c r="CB120" s="8">
        <f t="shared" si="125"/>
        <v>0.42857142857142855</v>
      </c>
      <c r="CC120" s="140">
        <v>1</v>
      </c>
      <c r="CD120" s="140">
        <v>5</v>
      </c>
      <c r="CE120" s="140">
        <v>2</v>
      </c>
      <c r="CF120" s="140">
        <v>2</v>
      </c>
      <c r="CG120" s="140"/>
      <c r="CH120" s="140"/>
      <c r="CI120" s="140"/>
      <c r="CJ120" s="140"/>
      <c r="CK120" s="140"/>
      <c r="CL120" s="140"/>
      <c r="CM120" s="140">
        <f t="shared" si="126"/>
        <v>10</v>
      </c>
      <c r="CN120" s="26">
        <f t="shared" si="68"/>
        <v>2</v>
      </c>
      <c r="CO120" s="26">
        <f t="shared" si="69"/>
        <v>-2</v>
      </c>
      <c r="CP120" s="26">
        <f t="shared" si="70"/>
        <v>0</v>
      </c>
      <c r="CQ120" s="245">
        <f t="shared" si="71"/>
        <v>1</v>
      </c>
      <c r="CS120" s="113" t="s">
        <v>188</v>
      </c>
      <c r="CT120" s="106" t="s">
        <v>189</v>
      </c>
      <c r="CU120" s="89">
        <v>0</v>
      </c>
      <c r="CV120" s="121">
        <v>3</v>
      </c>
      <c r="CW120" s="303">
        <v>0</v>
      </c>
      <c r="CX120" s="140">
        <v>3</v>
      </c>
      <c r="CY120" s="140">
        <v>7</v>
      </c>
      <c r="CZ120" s="8">
        <f t="shared" si="127"/>
        <v>0.42857142857142855</v>
      </c>
      <c r="DA120" s="140">
        <v>1</v>
      </c>
      <c r="DB120" s="140">
        <v>5</v>
      </c>
      <c r="DC120" s="140">
        <v>2</v>
      </c>
      <c r="DD120" s="140">
        <v>2</v>
      </c>
      <c r="DE120" s="140"/>
      <c r="DF120" s="140"/>
      <c r="DG120" s="140"/>
      <c r="DH120" s="140"/>
      <c r="DI120" s="140"/>
      <c r="DJ120" s="140"/>
      <c r="DK120" s="140">
        <f t="shared" si="128"/>
        <v>10</v>
      </c>
      <c r="DL120" s="26">
        <f t="shared" si="73"/>
        <v>2</v>
      </c>
      <c r="DM120" s="26">
        <f t="shared" si="74"/>
        <v>-2</v>
      </c>
      <c r="DN120" s="26">
        <f t="shared" si="75"/>
        <v>0</v>
      </c>
      <c r="DO120" s="245">
        <f t="shared" si="76"/>
        <v>1</v>
      </c>
      <c r="DQ120" s="110" t="s">
        <v>188</v>
      </c>
      <c r="DR120" s="106" t="s">
        <v>189</v>
      </c>
      <c r="DS120" s="154">
        <v>0</v>
      </c>
      <c r="DT120" s="121">
        <v>3</v>
      </c>
      <c r="DU120" s="27">
        <v>0</v>
      </c>
      <c r="DV120" s="140">
        <v>3</v>
      </c>
      <c r="DW120" s="140">
        <v>7</v>
      </c>
      <c r="DX120" s="8">
        <f t="shared" si="129"/>
        <v>0.42857142857142855</v>
      </c>
      <c r="DY120" s="140">
        <v>1</v>
      </c>
      <c r="DZ120" s="140">
        <v>5</v>
      </c>
      <c r="EA120" s="140">
        <v>2</v>
      </c>
      <c r="EB120" s="140">
        <v>2</v>
      </c>
      <c r="EC120" s="140"/>
      <c r="ED120" s="140"/>
      <c r="EE120" s="140"/>
      <c r="EF120" s="140"/>
      <c r="EG120" s="140"/>
      <c r="EH120" s="140"/>
      <c r="EI120" s="140">
        <f t="shared" si="130"/>
        <v>10</v>
      </c>
      <c r="EJ120" s="26">
        <f t="shared" si="63"/>
        <v>2</v>
      </c>
      <c r="EK120" s="26">
        <f t="shared" si="64"/>
        <v>-2</v>
      </c>
      <c r="EL120" s="26">
        <f t="shared" si="65"/>
        <v>0</v>
      </c>
      <c r="EM120" s="245">
        <f t="shared" si="66"/>
        <v>1</v>
      </c>
    </row>
    <row r="121" spans="1:143" ht="18.75" x14ac:dyDescent="0.3">
      <c r="A121" s="113" t="s">
        <v>190</v>
      </c>
      <c r="B121" s="111" t="s">
        <v>191</v>
      </c>
      <c r="C121" s="154">
        <v>-0.14282857142857086</v>
      </c>
      <c r="D121" s="121">
        <v>4</v>
      </c>
      <c r="E121" s="169">
        <v>-0.57131428571428344</v>
      </c>
      <c r="F121" s="140">
        <v>9</v>
      </c>
      <c r="G121" s="140">
        <v>6</v>
      </c>
      <c r="H121" s="140">
        <f t="shared" si="111"/>
        <v>1.5</v>
      </c>
      <c r="I121" s="140">
        <v>6</v>
      </c>
      <c r="J121" s="140">
        <v>1</v>
      </c>
      <c r="K121" s="140">
        <v>3</v>
      </c>
      <c r="L121" s="140">
        <v>2</v>
      </c>
      <c r="M121" s="140"/>
      <c r="N121" s="140">
        <v>1</v>
      </c>
      <c r="O121" s="140"/>
      <c r="P121" s="140">
        <v>2</v>
      </c>
      <c r="Q121" s="140"/>
      <c r="R121" s="140"/>
      <c r="S121" s="140">
        <f t="shared" si="112"/>
        <v>15</v>
      </c>
      <c r="T121" s="140">
        <f t="shared" si="113"/>
        <v>3</v>
      </c>
      <c r="U121" s="140">
        <f t="shared" si="114"/>
        <v>-10</v>
      </c>
      <c r="V121" s="140">
        <f t="shared" si="115"/>
        <v>-7</v>
      </c>
      <c r="W121" s="140">
        <f t="shared" si="116"/>
        <v>0.3</v>
      </c>
      <c r="X121" s="31"/>
      <c r="Y121" s="113" t="s">
        <v>190</v>
      </c>
      <c r="Z121" s="111" t="s">
        <v>191</v>
      </c>
      <c r="AA121" s="154">
        <v>-0.14282857142857086</v>
      </c>
      <c r="AB121" s="121">
        <v>4</v>
      </c>
      <c r="AC121" s="169">
        <v>-0.57131428571428344</v>
      </c>
      <c r="AD121" s="140">
        <v>9</v>
      </c>
      <c r="AE121" s="140">
        <v>6</v>
      </c>
      <c r="AF121" s="140">
        <f t="shared" si="117"/>
        <v>1.5</v>
      </c>
      <c r="AG121" s="140">
        <v>6</v>
      </c>
      <c r="AH121" s="140">
        <v>1</v>
      </c>
      <c r="AI121" s="140">
        <v>3</v>
      </c>
      <c r="AJ121" s="140">
        <v>2</v>
      </c>
      <c r="AK121" s="140"/>
      <c r="AL121" s="140">
        <v>1</v>
      </c>
      <c r="AM121" s="140"/>
      <c r="AN121" s="140">
        <v>2</v>
      </c>
      <c r="AO121" s="140"/>
      <c r="AP121" s="140"/>
      <c r="AQ121" s="140">
        <f t="shared" si="118"/>
        <v>15</v>
      </c>
      <c r="AR121" s="140">
        <f t="shared" si="119"/>
        <v>3</v>
      </c>
      <c r="AS121" s="140">
        <f t="shared" si="120"/>
        <v>-10</v>
      </c>
      <c r="AT121" s="140">
        <f t="shared" si="121"/>
        <v>-7</v>
      </c>
      <c r="AU121" s="8">
        <f t="shared" si="122"/>
        <v>0.3</v>
      </c>
      <c r="AW121" s="113" t="s">
        <v>190</v>
      </c>
      <c r="AX121" s="111" t="s">
        <v>191</v>
      </c>
      <c r="AY121" s="154">
        <v>-0.14282857142857086</v>
      </c>
      <c r="AZ121" s="121">
        <v>4</v>
      </c>
      <c r="BA121" s="169">
        <v>-0.57131428571428344</v>
      </c>
      <c r="BB121" s="140">
        <v>9</v>
      </c>
      <c r="BC121" s="140">
        <v>6</v>
      </c>
      <c r="BD121" s="8">
        <f t="shared" si="123"/>
        <v>1.5</v>
      </c>
      <c r="BE121" s="140">
        <v>6</v>
      </c>
      <c r="BF121" s="140">
        <v>1</v>
      </c>
      <c r="BG121" s="140">
        <v>3</v>
      </c>
      <c r="BH121" s="140">
        <v>2</v>
      </c>
      <c r="BI121" s="140"/>
      <c r="BJ121" s="140">
        <v>1</v>
      </c>
      <c r="BK121" s="140"/>
      <c r="BL121" s="140">
        <v>2</v>
      </c>
      <c r="BM121" s="140"/>
      <c r="BN121" s="140"/>
      <c r="BO121" s="140">
        <f t="shared" si="124"/>
        <v>15</v>
      </c>
      <c r="BP121" s="26">
        <f t="shared" si="78"/>
        <v>3</v>
      </c>
      <c r="BQ121" s="26">
        <f t="shared" si="79"/>
        <v>-10</v>
      </c>
      <c r="BR121" s="26">
        <f t="shared" si="80"/>
        <v>-7</v>
      </c>
      <c r="BS121" s="245">
        <f t="shared" si="81"/>
        <v>0.3</v>
      </c>
      <c r="BU121" s="113" t="s">
        <v>190</v>
      </c>
      <c r="BV121" s="111" t="s">
        <v>191</v>
      </c>
      <c r="BW121" s="154">
        <v>-0.14282857142857086</v>
      </c>
      <c r="BX121" s="121">
        <v>4</v>
      </c>
      <c r="BY121" s="169">
        <v>-0.57131428571428344</v>
      </c>
      <c r="BZ121" s="140">
        <v>9</v>
      </c>
      <c r="CA121" s="140">
        <v>6</v>
      </c>
      <c r="CB121" s="8">
        <f t="shared" si="125"/>
        <v>1.5</v>
      </c>
      <c r="CC121" s="140">
        <v>6</v>
      </c>
      <c r="CD121" s="140">
        <v>1</v>
      </c>
      <c r="CE121" s="140">
        <v>3</v>
      </c>
      <c r="CF121" s="140">
        <v>2</v>
      </c>
      <c r="CG121" s="140"/>
      <c r="CH121" s="140">
        <v>1</v>
      </c>
      <c r="CI121" s="140"/>
      <c r="CJ121" s="140">
        <v>2</v>
      </c>
      <c r="CK121" s="140"/>
      <c r="CL121" s="140"/>
      <c r="CM121" s="140">
        <f t="shared" si="126"/>
        <v>15</v>
      </c>
      <c r="CN121" s="26">
        <f t="shared" si="68"/>
        <v>3</v>
      </c>
      <c r="CO121" s="26">
        <f t="shared" si="69"/>
        <v>-10</v>
      </c>
      <c r="CP121" s="26">
        <f t="shared" si="70"/>
        <v>-7</v>
      </c>
      <c r="CQ121" s="245">
        <f t="shared" si="71"/>
        <v>0.3</v>
      </c>
      <c r="CS121" s="113" t="s">
        <v>190</v>
      </c>
      <c r="CT121" s="111" t="s">
        <v>191</v>
      </c>
      <c r="CU121" s="154">
        <v>-0.14282857142857086</v>
      </c>
      <c r="CV121" s="121">
        <v>4</v>
      </c>
      <c r="CW121" s="303">
        <v>-0.57131428571428344</v>
      </c>
      <c r="CX121" s="140">
        <v>9</v>
      </c>
      <c r="CY121" s="140">
        <v>6</v>
      </c>
      <c r="CZ121" s="8">
        <f t="shared" si="127"/>
        <v>1.5</v>
      </c>
      <c r="DA121" s="140">
        <v>6</v>
      </c>
      <c r="DB121" s="140">
        <v>1</v>
      </c>
      <c r="DC121" s="140">
        <v>3</v>
      </c>
      <c r="DD121" s="140">
        <v>2</v>
      </c>
      <c r="DE121" s="140"/>
      <c r="DF121" s="140">
        <v>1</v>
      </c>
      <c r="DG121" s="140"/>
      <c r="DH121" s="140">
        <v>2</v>
      </c>
      <c r="DI121" s="140"/>
      <c r="DJ121" s="140"/>
      <c r="DK121" s="140">
        <f t="shared" si="128"/>
        <v>15</v>
      </c>
      <c r="DL121" s="26">
        <f t="shared" si="73"/>
        <v>3</v>
      </c>
      <c r="DM121" s="26">
        <f t="shared" si="74"/>
        <v>-10</v>
      </c>
      <c r="DN121" s="26">
        <f t="shared" si="75"/>
        <v>-7</v>
      </c>
      <c r="DO121" s="245">
        <f t="shared" si="76"/>
        <v>0.3</v>
      </c>
      <c r="DQ121" s="110" t="s">
        <v>190</v>
      </c>
      <c r="DR121" s="111" t="s">
        <v>191</v>
      </c>
      <c r="DS121" s="154">
        <v>-0.14282857142857086</v>
      </c>
      <c r="DT121" s="121">
        <v>4</v>
      </c>
      <c r="DU121" s="27">
        <v>-0.57131428571428344</v>
      </c>
      <c r="DV121" s="140">
        <v>9</v>
      </c>
      <c r="DW121" s="140">
        <v>6</v>
      </c>
      <c r="DX121" s="8">
        <f t="shared" si="129"/>
        <v>1.5</v>
      </c>
      <c r="DY121" s="140">
        <v>6</v>
      </c>
      <c r="DZ121" s="140">
        <v>1</v>
      </c>
      <c r="EA121" s="140">
        <v>3</v>
      </c>
      <c r="EB121" s="140">
        <v>2</v>
      </c>
      <c r="EC121" s="140"/>
      <c r="ED121" s="140">
        <v>1</v>
      </c>
      <c r="EE121" s="140"/>
      <c r="EF121" s="140">
        <v>2</v>
      </c>
      <c r="EG121" s="140"/>
      <c r="EH121" s="140"/>
      <c r="EI121" s="140">
        <f t="shared" si="130"/>
        <v>15</v>
      </c>
      <c r="EJ121" s="26">
        <f t="shared" si="63"/>
        <v>3</v>
      </c>
      <c r="EK121" s="26">
        <f t="shared" si="64"/>
        <v>-10</v>
      </c>
      <c r="EL121" s="26">
        <f t="shared" si="65"/>
        <v>-7</v>
      </c>
      <c r="EM121" s="245">
        <f t="shared" si="66"/>
        <v>0.3</v>
      </c>
    </row>
    <row r="122" spans="1:143" ht="18.75" x14ac:dyDescent="0.3">
      <c r="A122" s="113"/>
      <c r="B122" s="111"/>
      <c r="C122" s="154"/>
      <c r="D122" s="121"/>
      <c r="E122" s="169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31"/>
      <c r="Y122" s="113"/>
      <c r="Z122" s="111"/>
      <c r="AA122" s="154"/>
      <c r="AB122" s="121"/>
      <c r="AC122" s="169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8"/>
      <c r="AV122" s="96"/>
      <c r="AW122" s="113"/>
      <c r="AX122" s="111"/>
      <c r="AY122" s="154"/>
      <c r="AZ122" s="121"/>
      <c r="BA122" s="169"/>
      <c r="BB122" s="140"/>
      <c r="BC122" s="140"/>
      <c r="BD122" s="8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26"/>
      <c r="BQ122" s="26"/>
      <c r="BR122" s="26"/>
      <c r="BS122" s="245"/>
      <c r="BU122" s="120" t="s">
        <v>190</v>
      </c>
      <c r="BV122" s="106" t="s">
        <v>500</v>
      </c>
      <c r="BW122" s="53">
        <v>0</v>
      </c>
      <c r="BX122" s="54">
        <v>1</v>
      </c>
      <c r="BY122" s="278">
        <v>0</v>
      </c>
      <c r="BZ122" s="141">
        <v>1</v>
      </c>
      <c r="CA122" s="141">
        <v>11</v>
      </c>
      <c r="CB122" s="29">
        <f t="shared" si="125"/>
        <v>9.0909090909090912E-2</v>
      </c>
      <c r="CC122" s="141"/>
      <c r="CD122" s="141">
        <v>10</v>
      </c>
      <c r="CE122" s="141">
        <v>1</v>
      </c>
      <c r="CF122" s="141">
        <v>1</v>
      </c>
      <c r="CG122" s="141"/>
      <c r="CH122" s="141"/>
      <c r="CI122" s="141"/>
      <c r="CJ122" s="141"/>
      <c r="CK122" s="141"/>
      <c r="CL122" s="141"/>
      <c r="CM122" s="141">
        <f t="shared" si="126"/>
        <v>12</v>
      </c>
      <c r="CN122" s="69">
        <f t="shared" si="68"/>
        <v>1</v>
      </c>
      <c r="CO122" s="69">
        <f t="shared" si="69"/>
        <v>-1</v>
      </c>
      <c r="CP122" s="69">
        <f t="shared" si="70"/>
        <v>0</v>
      </c>
      <c r="CQ122" s="260">
        <f t="shared" si="71"/>
        <v>1</v>
      </c>
      <c r="CS122" s="113" t="s">
        <v>190</v>
      </c>
      <c r="CT122" s="111" t="s">
        <v>500</v>
      </c>
      <c r="CU122" s="89">
        <v>0</v>
      </c>
      <c r="CV122" s="121">
        <v>1</v>
      </c>
      <c r="CW122" s="303">
        <v>0</v>
      </c>
      <c r="CX122" s="140">
        <v>1</v>
      </c>
      <c r="CY122" s="140">
        <v>11</v>
      </c>
      <c r="CZ122" s="8">
        <f t="shared" si="127"/>
        <v>9.0909090909090912E-2</v>
      </c>
      <c r="DA122" s="140"/>
      <c r="DB122" s="140">
        <v>10</v>
      </c>
      <c r="DC122" s="140">
        <v>1</v>
      </c>
      <c r="DD122" s="140">
        <v>1</v>
      </c>
      <c r="DE122" s="140"/>
      <c r="DF122" s="140"/>
      <c r="DG122" s="140"/>
      <c r="DH122" s="140"/>
      <c r="DI122" s="140"/>
      <c r="DJ122" s="140"/>
      <c r="DK122" s="140">
        <f t="shared" si="128"/>
        <v>12</v>
      </c>
      <c r="DL122" s="26">
        <f t="shared" si="73"/>
        <v>1</v>
      </c>
      <c r="DM122" s="26">
        <f t="shared" si="74"/>
        <v>-1</v>
      </c>
      <c r="DN122" s="26">
        <f t="shared" si="75"/>
        <v>0</v>
      </c>
      <c r="DO122" s="245">
        <f t="shared" si="76"/>
        <v>1</v>
      </c>
      <c r="DQ122" s="120" t="s">
        <v>190</v>
      </c>
      <c r="DR122" s="111" t="s">
        <v>500</v>
      </c>
      <c r="DS122" s="53">
        <v>0</v>
      </c>
      <c r="DT122" s="54">
        <v>1</v>
      </c>
      <c r="DU122" s="238">
        <v>0</v>
      </c>
      <c r="DV122" s="141">
        <v>2</v>
      </c>
      <c r="DW122" s="141">
        <v>13</v>
      </c>
      <c r="DX122" s="29">
        <f t="shared" si="129"/>
        <v>0.15384615384615385</v>
      </c>
      <c r="DY122" s="141"/>
      <c r="DZ122" s="141">
        <v>12</v>
      </c>
      <c r="EA122" s="141">
        <v>2</v>
      </c>
      <c r="EB122" s="141">
        <v>1</v>
      </c>
      <c r="EC122" s="141"/>
      <c r="ED122" s="141"/>
      <c r="EE122" s="141"/>
      <c r="EF122" s="141"/>
      <c r="EG122" s="141"/>
      <c r="EH122" s="141"/>
      <c r="EI122" s="141">
        <f t="shared" si="130"/>
        <v>15</v>
      </c>
      <c r="EJ122" s="69">
        <f t="shared" si="63"/>
        <v>2</v>
      </c>
      <c r="EK122" s="69">
        <f t="shared" si="64"/>
        <v>-1</v>
      </c>
      <c r="EL122" s="69">
        <f t="shared" si="65"/>
        <v>1</v>
      </c>
      <c r="EM122" s="260">
        <f t="shared" si="66"/>
        <v>2</v>
      </c>
    </row>
    <row r="123" spans="1:143" ht="18.75" x14ac:dyDescent="0.3">
      <c r="A123" s="116" t="s">
        <v>195</v>
      </c>
      <c r="B123" s="106" t="s">
        <v>196</v>
      </c>
      <c r="C123" s="28">
        <v>0.33333333333333348</v>
      </c>
      <c r="D123" s="121">
        <v>7</v>
      </c>
      <c r="E123" s="169">
        <v>2.3333333333333344</v>
      </c>
      <c r="F123" s="140">
        <v>3</v>
      </c>
      <c r="G123" s="140"/>
      <c r="H123" s="140" t="e">
        <f t="shared" si="111"/>
        <v>#DIV/0!</v>
      </c>
      <c r="I123" s="140">
        <v>2</v>
      </c>
      <c r="J123" s="140"/>
      <c r="K123" s="140">
        <v>1</v>
      </c>
      <c r="L123" s="140"/>
      <c r="M123" s="140"/>
      <c r="N123" s="140"/>
      <c r="O123" s="140"/>
      <c r="P123" s="140"/>
      <c r="Q123" s="140"/>
      <c r="R123" s="140"/>
      <c r="S123" s="140">
        <f t="shared" si="112"/>
        <v>3</v>
      </c>
      <c r="T123" s="140">
        <f t="shared" si="113"/>
        <v>1</v>
      </c>
      <c r="U123" s="140">
        <f t="shared" si="114"/>
        <v>0</v>
      </c>
      <c r="V123" s="140">
        <f t="shared" si="115"/>
        <v>1</v>
      </c>
      <c r="W123" s="140" t="e">
        <f t="shared" si="116"/>
        <v>#DIV/0!</v>
      </c>
      <c r="X123" s="31"/>
      <c r="Y123" s="116" t="s">
        <v>195</v>
      </c>
      <c r="Z123" s="106" t="s">
        <v>196</v>
      </c>
      <c r="AA123" s="28">
        <v>0.33333333333333348</v>
      </c>
      <c r="AB123" s="121">
        <v>7</v>
      </c>
      <c r="AC123" s="169">
        <v>2.3333333333333344</v>
      </c>
      <c r="AD123" s="140">
        <v>3</v>
      </c>
      <c r="AE123" s="140"/>
      <c r="AF123" s="140" t="e">
        <f t="shared" si="117"/>
        <v>#DIV/0!</v>
      </c>
      <c r="AG123" s="140">
        <v>2</v>
      </c>
      <c r="AH123" s="140"/>
      <c r="AI123" s="140">
        <v>1</v>
      </c>
      <c r="AJ123" s="140"/>
      <c r="AK123" s="140"/>
      <c r="AL123" s="140"/>
      <c r="AM123" s="140"/>
      <c r="AN123" s="140"/>
      <c r="AO123" s="140"/>
      <c r="AP123" s="140"/>
      <c r="AQ123" s="140">
        <f t="shared" si="118"/>
        <v>3</v>
      </c>
      <c r="AR123" s="140">
        <f t="shared" si="119"/>
        <v>1</v>
      </c>
      <c r="AS123" s="140">
        <f t="shared" si="120"/>
        <v>0</v>
      </c>
      <c r="AT123" s="140">
        <f t="shared" si="121"/>
        <v>1</v>
      </c>
      <c r="AU123" s="140" t="e">
        <f t="shared" si="122"/>
        <v>#DIV/0!</v>
      </c>
      <c r="AW123" s="116" t="s">
        <v>195</v>
      </c>
      <c r="AX123" s="106" t="s">
        <v>196</v>
      </c>
      <c r="AY123" s="28">
        <v>0.33333333333333348</v>
      </c>
      <c r="AZ123" s="121">
        <v>7</v>
      </c>
      <c r="BA123" s="169">
        <v>2.3333333333333344</v>
      </c>
      <c r="BB123" s="140">
        <v>3</v>
      </c>
      <c r="BC123" s="140"/>
      <c r="BD123" s="140" t="e">
        <f t="shared" si="123"/>
        <v>#DIV/0!</v>
      </c>
      <c r="BE123" s="140">
        <v>2</v>
      </c>
      <c r="BF123" s="140"/>
      <c r="BG123" s="140">
        <v>1</v>
      </c>
      <c r="BH123" s="140"/>
      <c r="BI123" s="140"/>
      <c r="BJ123" s="140"/>
      <c r="BK123" s="140"/>
      <c r="BL123" s="140"/>
      <c r="BM123" s="140"/>
      <c r="BN123" s="140"/>
      <c r="BO123" s="140">
        <f t="shared" si="124"/>
        <v>3</v>
      </c>
      <c r="BP123" s="26">
        <f t="shared" si="78"/>
        <v>1</v>
      </c>
      <c r="BQ123" s="26">
        <f t="shared" si="79"/>
        <v>0</v>
      </c>
      <c r="BR123" s="26">
        <f t="shared" si="80"/>
        <v>1</v>
      </c>
      <c r="BS123" s="245" t="e">
        <f t="shared" si="81"/>
        <v>#DIV/0!</v>
      </c>
      <c r="BU123" s="116" t="s">
        <v>195</v>
      </c>
      <c r="BV123" s="106" t="s">
        <v>196</v>
      </c>
      <c r="BW123" s="28">
        <v>0.33333333333333348</v>
      </c>
      <c r="BX123" s="121">
        <v>7</v>
      </c>
      <c r="BY123" s="169">
        <v>2.3333333333333344</v>
      </c>
      <c r="BZ123" s="140">
        <v>3</v>
      </c>
      <c r="CA123" s="140"/>
      <c r="CB123" s="140" t="e">
        <f t="shared" si="125"/>
        <v>#DIV/0!</v>
      </c>
      <c r="CC123" s="140">
        <v>2</v>
      </c>
      <c r="CD123" s="140"/>
      <c r="CE123" s="140">
        <v>1</v>
      </c>
      <c r="CF123" s="140"/>
      <c r="CG123" s="140"/>
      <c r="CH123" s="140"/>
      <c r="CI123" s="140"/>
      <c r="CJ123" s="140"/>
      <c r="CK123" s="140"/>
      <c r="CL123" s="140"/>
      <c r="CM123" s="140">
        <f t="shared" si="126"/>
        <v>3</v>
      </c>
      <c r="CN123" s="26">
        <f t="shared" si="68"/>
        <v>1</v>
      </c>
      <c r="CO123" s="26">
        <f t="shared" si="69"/>
        <v>0</v>
      </c>
      <c r="CP123" s="26">
        <f t="shared" si="70"/>
        <v>1</v>
      </c>
      <c r="CQ123" s="245" t="e">
        <f t="shared" si="71"/>
        <v>#DIV/0!</v>
      </c>
      <c r="CS123" s="116" t="s">
        <v>195</v>
      </c>
      <c r="CT123" s="106" t="s">
        <v>196</v>
      </c>
      <c r="CU123" s="28">
        <v>0.33333333333333348</v>
      </c>
      <c r="CV123" s="121">
        <v>7</v>
      </c>
      <c r="CW123" s="303">
        <v>2.3333333333333344</v>
      </c>
      <c r="CX123" s="140">
        <v>3</v>
      </c>
      <c r="CY123" s="140"/>
      <c r="CZ123" s="140" t="e">
        <f t="shared" si="127"/>
        <v>#DIV/0!</v>
      </c>
      <c r="DA123" s="140">
        <v>2</v>
      </c>
      <c r="DB123" s="140"/>
      <c r="DC123" s="140">
        <v>1</v>
      </c>
      <c r="DD123" s="140"/>
      <c r="DE123" s="140"/>
      <c r="DF123" s="140"/>
      <c r="DG123" s="140"/>
      <c r="DH123" s="140"/>
      <c r="DI123" s="140"/>
      <c r="DJ123" s="140"/>
      <c r="DK123" s="140">
        <f t="shared" si="128"/>
        <v>3</v>
      </c>
      <c r="DL123" s="26">
        <f t="shared" si="73"/>
        <v>1</v>
      </c>
      <c r="DM123" s="26">
        <f t="shared" si="74"/>
        <v>0</v>
      </c>
      <c r="DN123" s="26">
        <f t="shared" si="75"/>
        <v>1</v>
      </c>
      <c r="DO123" s="245" t="e">
        <f t="shared" si="76"/>
        <v>#DIV/0!</v>
      </c>
      <c r="DQ123" s="105" t="s">
        <v>195</v>
      </c>
      <c r="DR123" s="106" t="s">
        <v>196</v>
      </c>
      <c r="DS123" s="28">
        <v>0.33333333333333348</v>
      </c>
      <c r="DT123" s="121">
        <v>7</v>
      </c>
      <c r="DU123" s="27">
        <v>2.3333333333333344</v>
      </c>
      <c r="DV123" s="140">
        <v>3</v>
      </c>
      <c r="DW123" s="140"/>
      <c r="DX123" s="140" t="e">
        <f t="shared" si="129"/>
        <v>#DIV/0!</v>
      </c>
      <c r="DY123" s="140">
        <v>2</v>
      </c>
      <c r="DZ123" s="140"/>
      <c r="EA123" s="140">
        <v>1</v>
      </c>
      <c r="EB123" s="140"/>
      <c r="EC123" s="140"/>
      <c r="ED123" s="140"/>
      <c r="EE123" s="140"/>
      <c r="EF123" s="140"/>
      <c r="EG123" s="140"/>
      <c r="EH123" s="140"/>
      <c r="EI123" s="140">
        <f t="shared" si="130"/>
        <v>3</v>
      </c>
      <c r="EJ123" s="26">
        <f t="shared" si="63"/>
        <v>1</v>
      </c>
      <c r="EK123" s="26">
        <f t="shared" si="64"/>
        <v>0</v>
      </c>
      <c r="EL123" s="26">
        <f t="shared" si="65"/>
        <v>1</v>
      </c>
      <c r="EM123" s="245" t="e">
        <f t="shared" si="66"/>
        <v>#DIV/0!</v>
      </c>
    </row>
    <row r="124" spans="1:143" ht="18.75" x14ac:dyDescent="0.3">
      <c r="A124" s="132" t="s">
        <v>197</v>
      </c>
      <c r="B124" s="111" t="s">
        <v>198</v>
      </c>
      <c r="C124" s="28">
        <v>0</v>
      </c>
      <c r="D124" s="121">
        <v>2</v>
      </c>
      <c r="E124" s="169">
        <v>0</v>
      </c>
      <c r="F124" s="140"/>
      <c r="G124" s="140">
        <v>4</v>
      </c>
      <c r="H124" s="140">
        <f t="shared" si="111"/>
        <v>0</v>
      </c>
      <c r="I124" s="140"/>
      <c r="J124" s="140">
        <v>4</v>
      </c>
      <c r="K124" s="140"/>
      <c r="L124" s="140"/>
      <c r="M124" s="140"/>
      <c r="N124" s="140"/>
      <c r="O124" s="140"/>
      <c r="P124" s="140"/>
      <c r="Q124" s="140"/>
      <c r="R124" s="140"/>
      <c r="S124" s="140">
        <f t="shared" si="112"/>
        <v>4</v>
      </c>
      <c r="T124" s="140">
        <f t="shared" si="113"/>
        <v>0</v>
      </c>
      <c r="U124" s="140">
        <f t="shared" si="114"/>
        <v>0</v>
      </c>
      <c r="V124" s="140">
        <f t="shared" si="115"/>
        <v>0</v>
      </c>
      <c r="W124" s="140" t="e">
        <f t="shared" si="116"/>
        <v>#DIV/0!</v>
      </c>
      <c r="X124" s="31"/>
      <c r="Y124" s="132" t="s">
        <v>197</v>
      </c>
      <c r="Z124" s="111" t="s">
        <v>198</v>
      </c>
      <c r="AA124" s="28">
        <v>0</v>
      </c>
      <c r="AB124" s="121">
        <v>2</v>
      </c>
      <c r="AC124" s="169">
        <v>0</v>
      </c>
      <c r="AD124" s="140"/>
      <c r="AE124" s="140">
        <v>4</v>
      </c>
      <c r="AF124" s="140">
        <f t="shared" si="117"/>
        <v>0</v>
      </c>
      <c r="AG124" s="140"/>
      <c r="AH124" s="140">
        <v>4</v>
      </c>
      <c r="AI124" s="140"/>
      <c r="AJ124" s="140"/>
      <c r="AK124" s="140"/>
      <c r="AL124" s="140"/>
      <c r="AM124" s="140"/>
      <c r="AN124" s="140"/>
      <c r="AO124" s="140"/>
      <c r="AP124" s="140"/>
      <c r="AQ124" s="140">
        <f t="shared" si="118"/>
        <v>4</v>
      </c>
      <c r="AR124" s="140">
        <f t="shared" si="119"/>
        <v>0</v>
      </c>
      <c r="AS124" s="140">
        <f t="shared" si="120"/>
        <v>0</v>
      </c>
      <c r="AT124" s="140">
        <f t="shared" si="121"/>
        <v>0</v>
      </c>
      <c r="AU124" s="140" t="e">
        <f t="shared" si="122"/>
        <v>#DIV/0!</v>
      </c>
      <c r="AW124" s="132" t="s">
        <v>197</v>
      </c>
      <c r="AX124" s="111" t="s">
        <v>198</v>
      </c>
      <c r="AY124" s="28">
        <v>0</v>
      </c>
      <c r="AZ124" s="121">
        <v>2</v>
      </c>
      <c r="BA124" s="169">
        <v>0</v>
      </c>
      <c r="BB124" s="140"/>
      <c r="BC124" s="140">
        <v>4</v>
      </c>
      <c r="BD124" s="8">
        <f t="shared" si="123"/>
        <v>0</v>
      </c>
      <c r="BE124" s="140"/>
      <c r="BF124" s="140">
        <v>4</v>
      </c>
      <c r="BG124" s="140"/>
      <c r="BH124" s="140"/>
      <c r="BI124" s="140"/>
      <c r="BJ124" s="140"/>
      <c r="BK124" s="140"/>
      <c r="BL124" s="140"/>
      <c r="BM124" s="140"/>
      <c r="BN124" s="140"/>
      <c r="BO124" s="140">
        <f t="shared" si="124"/>
        <v>4</v>
      </c>
      <c r="BP124" s="26">
        <f t="shared" si="78"/>
        <v>0</v>
      </c>
      <c r="BQ124" s="26">
        <f t="shared" si="79"/>
        <v>0</v>
      </c>
      <c r="BR124" s="26">
        <f t="shared" si="80"/>
        <v>0</v>
      </c>
      <c r="BS124" s="245" t="e">
        <f t="shared" si="81"/>
        <v>#DIV/0!</v>
      </c>
      <c r="BU124" s="132" t="s">
        <v>197</v>
      </c>
      <c r="BV124" s="111" t="s">
        <v>198</v>
      </c>
      <c r="BW124" s="193">
        <v>0</v>
      </c>
      <c r="BX124" s="121">
        <v>2</v>
      </c>
      <c r="BY124" s="169">
        <v>0</v>
      </c>
      <c r="BZ124" s="140"/>
      <c r="CA124" s="140">
        <v>4</v>
      </c>
      <c r="CB124" s="8">
        <f t="shared" si="125"/>
        <v>0</v>
      </c>
      <c r="CC124" s="140"/>
      <c r="CD124" s="140">
        <v>4</v>
      </c>
      <c r="CE124" s="140"/>
      <c r="CF124" s="140"/>
      <c r="CG124" s="140"/>
      <c r="CH124" s="140"/>
      <c r="CI124" s="140"/>
      <c r="CJ124" s="140"/>
      <c r="CK124" s="140"/>
      <c r="CL124" s="140"/>
      <c r="CM124" s="140">
        <f t="shared" si="126"/>
        <v>4</v>
      </c>
      <c r="CN124" s="26">
        <f t="shared" si="68"/>
        <v>0</v>
      </c>
      <c r="CO124" s="26">
        <f t="shared" si="69"/>
        <v>0</v>
      </c>
      <c r="CP124" s="26">
        <f t="shared" si="70"/>
        <v>0</v>
      </c>
      <c r="CQ124" s="245" t="e">
        <f t="shared" si="71"/>
        <v>#DIV/0!</v>
      </c>
      <c r="CS124" s="132" t="s">
        <v>197</v>
      </c>
      <c r="CT124" s="111" t="s">
        <v>198</v>
      </c>
      <c r="CU124" s="28">
        <v>0</v>
      </c>
      <c r="CV124" s="121">
        <v>2</v>
      </c>
      <c r="CW124" s="303">
        <v>0</v>
      </c>
      <c r="CX124" s="140"/>
      <c r="CY124" s="140">
        <v>4</v>
      </c>
      <c r="CZ124" s="8">
        <f t="shared" si="127"/>
        <v>0</v>
      </c>
      <c r="DA124" s="140"/>
      <c r="DB124" s="140">
        <v>4</v>
      </c>
      <c r="DC124" s="140"/>
      <c r="DD124" s="140"/>
      <c r="DE124" s="140"/>
      <c r="DF124" s="140"/>
      <c r="DG124" s="140"/>
      <c r="DH124" s="140"/>
      <c r="DI124" s="140"/>
      <c r="DJ124" s="140"/>
      <c r="DK124" s="140">
        <f t="shared" si="128"/>
        <v>4</v>
      </c>
      <c r="DL124" s="26">
        <f t="shared" si="73"/>
        <v>0</v>
      </c>
      <c r="DM124" s="26">
        <f t="shared" si="74"/>
        <v>0</v>
      </c>
      <c r="DN124" s="26">
        <f t="shared" si="75"/>
        <v>0</v>
      </c>
      <c r="DO124" s="245" t="e">
        <f t="shared" si="76"/>
        <v>#DIV/0!</v>
      </c>
      <c r="DQ124" s="125" t="s">
        <v>197</v>
      </c>
      <c r="DR124" s="111" t="s">
        <v>198</v>
      </c>
      <c r="DS124" s="28">
        <v>0</v>
      </c>
      <c r="DT124" s="121">
        <v>2</v>
      </c>
      <c r="DU124" s="27">
        <v>0</v>
      </c>
      <c r="DV124" s="140"/>
      <c r="DW124" s="140">
        <v>4</v>
      </c>
      <c r="DX124" s="8">
        <f t="shared" si="129"/>
        <v>0</v>
      </c>
      <c r="DY124" s="140"/>
      <c r="DZ124" s="140">
        <v>4</v>
      </c>
      <c r="EA124" s="140"/>
      <c r="EB124" s="140"/>
      <c r="EC124" s="140"/>
      <c r="ED124" s="140"/>
      <c r="EE124" s="140"/>
      <c r="EF124" s="140"/>
      <c r="EG124" s="140"/>
      <c r="EH124" s="140"/>
      <c r="EI124" s="140">
        <f t="shared" si="130"/>
        <v>4</v>
      </c>
      <c r="EJ124" s="26">
        <f t="shared" si="63"/>
        <v>0</v>
      </c>
      <c r="EK124" s="26">
        <f t="shared" si="64"/>
        <v>0</v>
      </c>
      <c r="EL124" s="26">
        <f t="shared" si="65"/>
        <v>0</v>
      </c>
      <c r="EM124" s="245" t="e">
        <f t="shared" si="66"/>
        <v>#DIV/0!</v>
      </c>
    </row>
    <row r="125" spans="1:143" ht="18.75" x14ac:dyDescent="0.3">
      <c r="A125" s="132" t="s">
        <v>439</v>
      </c>
      <c r="B125" s="111" t="s">
        <v>172</v>
      </c>
      <c r="C125" s="154">
        <v>0</v>
      </c>
      <c r="D125" s="121">
        <v>4</v>
      </c>
      <c r="E125" s="169">
        <v>0</v>
      </c>
      <c r="F125" s="140">
        <v>10</v>
      </c>
      <c r="G125" s="140">
        <v>10</v>
      </c>
      <c r="H125" s="140"/>
      <c r="I125" s="140">
        <v>10</v>
      </c>
      <c r="J125" s="140"/>
      <c r="K125" s="140"/>
      <c r="L125" s="140"/>
      <c r="M125" s="140"/>
      <c r="N125" s="140"/>
      <c r="O125" s="140"/>
      <c r="P125" s="140"/>
      <c r="Q125" s="140"/>
      <c r="R125" s="140"/>
      <c r="S125" s="140">
        <f t="shared" si="112"/>
        <v>10</v>
      </c>
      <c r="T125" s="140">
        <f t="shared" si="113"/>
        <v>0</v>
      </c>
      <c r="U125" s="140">
        <f t="shared" si="114"/>
        <v>0</v>
      </c>
      <c r="V125" s="140">
        <f t="shared" si="115"/>
        <v>0</v>
      </c>
      <c r="W125" s="140" t="e">
        <f t="shared" si="116"/>
        <v>#DIV/0!</v>
      </c>
      <c r="X125" s="31"/>
      <c r="Y125" s="155" t="s">
        <v>439</v>
      </c>
      <c r="Z125" s="106" t="s">
        <v>172</v>
      </c>
      <c r="AA125" s="154">
        <v>0</v>
      </c>
      <c r="AB125" s="121">
        <v>4</v>
      </c>
      <c r="AC125" s="169">
        <v>0</v>
      </c>
      <c r="AD125" s="140">
        <v>10</v>
      </c>
      <c r="AE125" s="140">
        <v>10</v>
      </c>
      <c r="AF125" s="140"/>
      <c r="AG125" s="140">
        <v>10</v>
      </c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>
        <f t="shared" si="118"/>
        <v>10</v>
      </c>
      <c r="AR125" s="140">
        <f t="shared" si="119"/>
        <v>0</v>
      </c>
      <c r="AS125" s="140">
        <f t="shared" si="120"/>
        <v>0</v>
      </c>
      <c r="AT125" s="140">
        <f t="shared" si="121"/>
        <v>0</v>
      </c>
      <c r="AU125" s="140" t="e">
        <f t="shared" si="122"/>
        <v>#DIV/0!</v>
      </c>
      <c r="AW125" s="155" t="s">
        <v>439</v>
      </c>
      <c r="AX125" s="106" t="s">
        <v>172</v>
      </c>
      <c r="AY125" s="154">
        <v>0</v>
      </c>
      <c r="AZ125" s="121">
        <v>4</v>
      </c>
      <c r="BA125" s="169">
        <v>0</v>
      </c>
      <c r="BB125" s="140">
        <v>10</v>
      </c>
      <c r="BC125" s="140">
        <v>10</v>
      </c>
      <c r="BD125" s="8"/>
      <c r="BE125" s="140">
        <v>10</v>
      </c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>
        <f t="shared" si="124"/>
        <v>10</v>
      </c>
      <c r="BP125" s="26">
        <f t="shared" si="78"/>
        <v>0</v>
      </c>
      <c r="BQ125" s="26">
        <f t="shared" si="79"/>
        <v>0</v>
      </c>
      <c r="BR125" s="26">
        <f t="shared" si="80"/>
        <v>0</v>
      </c>
      <c r="BS125" s="245" t="e">
        <f t="shared" si="81"/>
        <v>#DIV/0!</v>
      </c>
      <c r="BU125" s="155" t="s">
        <v>439</v>
      </c>
      <c r="BV125" s="106" t="s">
        <v>172</v>
      </c>
      <c r="BW125" s="154">
        <v>0</v>
      </c>
      <c r="BX125" s="121">
        <v>4</v>
      </c>
      <c r="BY125" s="169">
        <v>0</v>
      </c>
      <c r="BZ125" s="140">
        <v>10</v>
      </c>
      <c r="CA125" s="140">
        <v>10</v>
      </c>
      <c r="CB125" s="8"/>
      <c r="CC125" s="140">
        <v>10</v>
      </c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>
        <f t="shared" si="126"/>
        <v>10</v>
      </c>
      <c r="CN125" s="26">
        <f t="shared" si="68"/>
        <v>0</v>
      </c>
      <c r="CO125" s="26">
        <f t="shared" si="69"/>
        <v>0</v>
      </c>
      <c r="CP125" s="26">
        <f t="shared" si="70"/>
        <v>0</v>
      </c>
      <c r="CQ125" s="245" t="e">
        <f t="shared" si="71"/>
        <v>#DIV/0!</v>
      </c>
      <c r="CS125" s="155" t="s">
        <v>439</v>
      </c>
      <c r="CT125" s="106" t="s">
        <v>172</v>
      </c>
      <c r="CU125" s="154">
        <v>0</v>
      </c>
      <c r="CV125" s="121">
        <v>4</v>
      </c>
      <c r="CW125" s="303">
        <v>0</v>
      </c>
      <c r="CX125" s="140">
        <v>10</v>
      </c>
      <c r="CY125" s="140">
        <v>10</v>
      </c>
      <c r="CZ125" s="8"/>
      <c r="DA125" s="140">
        <v>10</v>
      </c>
      <c r="DB125" s="140"/>
      <c r="DC125" s="140"/>
      <c r="DD125" s="140"/>
      <c r="DE125" s="140"/>
      <c r="DF125" s="140"/>
      <c r="DG125" s="140"/>
      <c r="DH125" s="140"/>
      <c r="DI125" s="140"/>
      <c r="DJ125" s="140"/>
      <c r="DK125" s="140">
        <f t="shared" si="128"/>
        <v>10</v>
      </c>
      <c r="DL125" s="26">
        <f t="shared" si="73"/>
        <v>0</v>
      </c>
      <c r="DM125" s="26">
        <f t="shared" si="74"/>
        <v>0</v>
      </c>
      <c r="DN125" s="26">
        <f t="shared" si="75"/>
        <v>0</v>
      </c>
      <c r="DO125" s="245" t="e">
        <f t="shared" si="76"/>
        <v>#DIV/0!</v>
      </c>
      <c r="DQ125" s="393" t="s">
        <v>439</v>
      </c>
      <c r="DR125" s="106" t="s">
        <v>172</v>
      </c>
      <c r="DS125" s="154">
        <v>0</v>
      </c>
      <c r="DT125" s="121">
        <v>4</v>
      </c>
      <c r="DU125" s="27">
        <v>0</v>
      </c>
      <c r="DV125" s="140">
        <v>10</v>
      </c>
      <c r="DW125" s="140">
        <v>10</v>
      </c>
      <c r="DX125" s="8"/>
      <c r="DY125" s="140">
        <v>10</v>
      </c>
      <c r="DZ125" s="140"/>
      <c r="EA125" s="140"/>
      <c r="EB125" s="140"/>
      <c r="EC125" s="140"/>
      <c r="ED125" s="140"/>
      <c r="EE125" s="140"/>
      <c r="EF125" s="140"/>
      <c r="EG125" s="140"/>
      <c r="EH125" s="140"/>
      <c r="EI125" s="140">
        <f t="shared" si="130"/>
        <v>10</v>
      </c>
      <c r="EJ125" s="26">
        <f t="shared" si="63"/>
        <v>0</v>
      </c>
      <c r="EK125" s="26">
        <f t="shared" si="64"/>
        <v>0</v>
      </c>
      <c r="EL125" s="26">
        <f t="shared" si="65"/>
        <v>0</v>
      </c>
      <c r="EM125" s="245" t="e">
        <f t="shared" si="66"/>
        <v>#DIV/0!</v>
      </c>
    </row>
    <row r="126" spans="1:143" ht="18.75" x14ac:dyDescent="0.3">
      <c r="A126" s="132" t="s">
        <v>367</v>
      </c>
      <c r="B126" s="106" t="s">
        <v>368</v>
      </c>
      <c r="C126" s="154">
        <v>0.56669999999999998</v>
      </c>
      <c r="D126" s="121">
        <v>5</v>
      </c>
      <c r="E126" s="169">
        <v>2.8334999999999999</v>
      </c>
      <c r="F126" s="41">
        <v>18</v>
      </c>
      <c r="G126" s="140">
        <v>4</v>
      </c>
      <c r="H126" s="140">
        <f t="shared" ref="H126:H198" si="131">+F126/G126</f>
        <v>4.5</v>
      </c>
      <c r="I126" s="140">
        <v>14</v>
      </c>
      <c r="J126" s="140">
        <v>2</v>
      </c>
      <c r="K126" s="140">
        <v>4</v>
      </c>
      <c r="L126" s="140"/>
      <c r="M126" s="140"/>
      <c r="N126" s="140">
        <v>2</v>
      </c>
      <c r="O126" s="140"/>
      <c r="P126" s="140"/>
      <c r="Q126" s="140"/>
      <c r="R126" s="140"/>
      <c r="S126" s="140">
        <f>+I126+J126+K126+L126+M126+N126+O126+P126+Q126+R126</f>
        <v>22</v>
      </c>
      <c r="T126" s="140">
        <f t="shared" si="113"/>
        <v>4</v>
      </c>
      <c r="U126" s="140">
        <f t="shared" si="114"/>
        <v>-4</v>
      </c>
      <c r="V126" s="140">
        <f t="shared" si="115"/>
        <v>0</v>
      </c>
      <c r="W126" s="140">
        <f t="shared" si="116"/>
        <v>1</v>
      </c>
      <c r="X126" s="31"/>
      <c r="Y126" s="132" t="s">
        <v>430</v>
      </c>
      <c r="Z126" s="106" t="s">
        <v>368</v>
      </c>
      <c r="AA126" s="154">
        <v>0.56669999999999998</v>
      </c>
      <c r="AB126" s="121">
        <v>5</v>
      </c>
      <c r="AC126" s="169">
        <v>2.8334999999999999</v>
      </c>
      <c r="AD126" s="41">
        <v>18</v>
      </c>
      <c r="AE126" s="140">
        <v>4</v>
      </c>
      <c r="AF126" s="140">
        <f t="shared" ref="AF126:AF195" si="132">+AD126/AE126</f>
        <v>4.5</v>
      </c>
      <c r="AG126" s="140">
        <v>14</v>
      </c>
      <c r="AH126" s="140">
        <v>2</v>
      </c>
      <c r="AI126" s="140">
        <v>4</v>
      </c>
      <c r="AJ126" s="140"/>
      <c r="AK126" s="140"/>
      <c r="AL126" s="140">
        <v>2</v>
      </c>
      <c r="AM126" s="140"/>
      <c r="AN126" s="140"/>
      <c r="AO126" s="140"/>
      <c r="AP126" s="140"/>
      <c r="AQ126" s="140">
        <f>+AG126+AH126+AI126+AJ126+AK126+AL126+AM126+AN126+AO126+AP126</f>
        <v>22</v>
      </c>
      <c r="AR126" s="140">
        <f t="shared" si="119"/>
        <v>4</v>
      </c>
      <c r="AS126" s="140">
        <f t="shared" si="120"/>
        <v>-4</v>
      </c>
      <c r="AT126" s="140">
        <f t="shared" si="121"/>
        <v>0</v>
      </c>
      <c r="AU126" s="8">
        <f t="shared" si="122"/>
        <v>1</v>
      </c>
      <c r="AW126" s="132" t="s">
        <v>430</v>
      </c>
      <c r="AX126" s="106" t="s">
        <v>368</v>
      </c>
      <c r="AY126" s="154">
        <v>0.56669999999999998</v>
      </c>
      <c r="AZ126" s="121">
        <v>5</v>
      </c>
      <c r="BA126" s="169">
        <v>2.8334999999999999</v>
      </c>
      <c r="BB126" s="41">
        <v>18</v>
      </c>
      <c r="BC126" s="140">
        <v>4</v>
      </c>
      <c r="BD126" s="8">
        <f t="shared" ref="BD126:BD192" si="133">+BB126/BC126</f>
        <v>4.5</v>
      </c>
      <c r="BE126" s="140">
        <v>14</v>
      </c>
      <c r="BF126" s="140">
        <v>2</v>
      </c>
      <c r="BG126" s="140">
        <v>4</v>
      </c>
      <c r="BH126" s="140"/>
      <c r="BI126" s="140"/>
      <c r="BJ126" s="140">
        <v>2</v>
      </c>
      <c r="BK126" s="140"/>
      <c r="BL126" s="140"/>
      <c r="BM126" s="140"/>
      <c r="BN126" s="140"/>
      <c r="BO126" s="140">
        <f>+BE126+BF126+BG126+BH126+BI126+BJ126+BK126+BL126+BM126+BN126</f>
        <v>22</v>
      </c>
      <c r="BP126" s="26">
        <f t="shared" si="78"/>
        <v>4</v>
      </c>
      <c r="BQ126" s="26">
        <f t="shared" si="79"/>
        <v>-4</v>
      </c>
      <c r="BR126" s="26">
        <f t="shared" si="80"/>
        <v>0</v>
      </c>
      <c r="BS126" s="245">
        <f t="shared" si="81"/>
        <v>1</v>
      </c>
      <c r="BU126" s="132" t="s">
        <v>430</v>
      </c>
      <c r="BV126" s="106" t="s">
        <v>368</v>
      </c>
      <c r="BW126" s="53">
        <v>-9.9999999999999645E-2</v>
      </c>
      <c r="BX126" s="54">
        <v>5</v>
      </c>
      <c r="BY126" s="278">
        <v>-0.49999999999999822</v>
      </c>
      <c r="BZ126" s="63">
        <v>17</v>
      </c>
      <c r="CA126" s="141">
        <v>5</v>
      </c>
      <c r="CB126" s="29">
        <f t="shared" ref="CB126:CB190" si="134">+BZ126/CA126</f>
        <v>3.4</v>
      </c>
      <c r="CC126" s="141">
        <v>14</v>
      </c>
      <c r="CD126" s="141">
        <v>3</v>
      </c>
      <c r="CE126" s="141">
        <v>3</v>
      </c>
      <c r="CF126" s="141"/>
      <c r="CG126" s="141"/>
      <c r="CH126" s="141">
        <v>2</v>
      </c>
      <c r="CI126" s="141"/>
      <c r="CJ126" s="141"/>
      <c r="CK126" s="141"/>
      <c r="CL126" s="141"/>
      <c r="CM126" s="141">
        <f t="shared" si="126"/>
        <v>22</v>
      </c>
      <c r="CN126" s="69">
        <f t="shared" si="68"/>
        <v>3</v>
      </c>
      <c r="CO126" s="69">
        <f t="shared" si="69"/>
        <v>-4</v>
      </c>
      <c r="CP126" s="69">
        <f t="shared" si="70"/>
        <v>-1</v>
      </c>
      <c r="CQ126" s="260">
        <f t="shared" si="71"/>
        <v>0.75</v>
      </c>
      <c r="CS126" s="132" t="s">
        <v>430</v>
      </c>
      <c r="CT126" s="106" t="s">
        <v>368</v>
      </c>
      <c r="CU126" s="154">
        <v>-9.9999999999999645E-2</v>
      </c>
      <c r="CV126" s="121">
        <v>5</v>
      </c>
      <c r="CW126" s="303">
        <v>-0.49999999999999822</v>
      </c>
      <c r="CX126" s="41">
        <v>9</v>
      </c>
      <c r="CY126" s="140">
        <v>14</v>
      </c>
      <c r="CZ126" s="8">
        <f>+CX126/CY126</f>
        <v>0.6428571428571429</v>
      </c>
      <c r="DA126" s="140">
        <v>1</v>
      </c>
      <c r="DB126" s="140">
        <v>11</v>
      </c>
      <c r="DC126" s="140">
        <v>6</v>
      </c>
      <c r="DD126" s="140">
        <v>3</v>
      </c>
      <c r="DE126" s="140">
        <v>1</v>
      </c>
      <c r="DF126" s="140"/>
      <c r="DG126" s="140">
        <v>1</v>
      </c>
      <c r="DH126" s="140"/>
      <c r="DI126" s="140"/>
      <c r="DJ126" s="140"/>
      <c r="DK126" s="140">
        <f>+DA126+DB126+DC126+DD126+DE126+DF126+DG126+DH126+DI126+DJ126</f>
        <v>23</v>
      </c>
      <c r="DL126" s="26">
        <f>+(DA126*0)+(DC126*1)+(DE126*2)+(DG126*3)+(DI126*4)</f>
        <v>11</v>
      </c>
      <c r="DM126" s="26">
        <f>+(DB126*0)+(DD126*-1)+(DF126*-2)+(DH126*-3)+(DJ126*-4)</f>
        <v>-3</v>
      </c>
      <c r="DN126" s="26">
        <f>+DM126+DL126</f>
        <v>8</v>
      </c>
      <c r="DO126" s="245">
        <f>+DL126/(-1*DM126)</f>
        <v>3.6666666666666665</v>
      </c>
      <c r="DQ126" s="125" t="s">
        <v>430</v>
      </c>
      <c r="DR126" s="106" t="s">
        <v>368</v>
      </c>
      <c r="DS126" s="154">
        <v>-9.9999999999999645E-2</v>
      </c>
      <c r="DT126" s="121">
        <v>5</v>
      </c>
      <c r="DU126" s="27">
        <v>-0.49999999999999822</v>
      </c>
      <c r="DV126" s="41">
        <v>17</v>
      </c>
      <c r="DW126" s="140">
        <v>5</v>
      </c>
      <c r="DX126" s="8">
        <f t="shared" ref="DX126:DX189" si="135">+DV126/DW126</f>
        <v>3.4</v>
      </c>
      <c r="DY126" s="140">
        <v>14</v>
      </c>
      <c r="DZ126" s="140">
        <v>3</v>
      </c>
      <c r="EA126" s="140">
        <v>3</v>
      </c>
      <c r="EB126" s="140"/>
      <c r="EC126" s="140"/>
      <c r="ED126" s="140">
        <v>2</v>
      </c>
      <c r="EE126" s="140"/>
      <c r="EF126" s="140"/>
      <c r="EG126" s="140"/>
      <c r="EH126" s="140"/>
      <c r="EI126" s="140">
        <f t="shared" si="130"/>
        <v>22</v>
      </c>
      <c r="EJ126" s="26">
        <f t="shared" si="63"/>
        <v>3</v>
      </c>
      <c r="EK126" s="26">
        <f t="shared" si="64"/>
        <v>-4</v>
      </c>
      <c r="EL126" s="26">
        <f t="shared" si="65"/>
        <v>-1</v>
      </c>
      <c r="EM126" s="245">
        <f t="shared" si="66"/>
        <v>0.75</v>
      </c>
    </row>
    <row r="127" spans="1:143" ht="18.75" x14ac:dyDescent="0.3">
      <c r="A127" s="155" t="s">
        <v>367</v>
      </c>
      <c r="B127" s="111" t="s">
        <v>150</v>
      </c>
      <c r="C127" s="154">
        <v>0.46670000000000122</v>
      </c>
      <c r="D127" s="121">
        <v>1</v>
      </c>
      <c r="E127" s="169">
        <v>0.46670000000000122</v>
      </c>
      <c r="F127" s="41">
        <v>9</v>
      </c>
      <c r="G127" s="140">
        <v>14</v>
      </c>
      <c r="H127" s="140">
        <f t="shared" si="131"/>
        <v>0.6428571428571429</v>
      </c>
      <c r="I127" s="140">
        <v>1</v>
      </c>
      <c r="J127" s="140">
        <v>11</v>
      </c>
      <c r="K127" s="140">
        <v>6</v>
      </c>
      <c r="L127" s="140">
        <v>3</v>
      </c>
      <c r="M127" s="140">
        <v>1</v>
      </c>
      <c r="N127" s="140"/>
      <c r="O127" s="140">
        <v>1</v>
      </c>
      <c r="P127" s="140"/>
      <c r="Q127" s="140"/>
      <c r="R127" s="140"/>
      <c r="S127" s="140">
        <f>+I127+J127+K127+L127+M127+N127+O127+P127+Q127+R127</f>
        <v>23</v>
      </c>
      <c r="T127" s="140">
        <f t="shared" si="113"/>
        <v>11</v>
      </c>
      <c r="U127" s="140">
        <f t="shared" si="114"/>
        <v>-3</v>
      </c>
      <c r="V127" s="140">
        <f t="shared" si="115"/>
        <v>8</v>
      </c>
      <c r="W127" s="140">
        <f t="shared" si="116"/>
        <v>3.6666666666666665</v>
      </c>
      <c r="X127" s="31"/>
      <c r="Y127" s="196" t="s">
        <v>367</v>
      </c>
      <c r="Z127" s="111" t="s">
        <v>150</v>
      </c>
      <c r="AA127" s="154">
        <v>0.46670000000000122</v>
      </c>
      <c r="AB127" s="121">
        <v>1</v>
      </c>
      <c r="AC127" s="169">
        <v>0.46670000000000122</v>
      </c>
      <c r="AD127" s="41">
        <v>9</v>
      </c>
      <c r="AE127" s="140">
        <v>14</v>
      </c>
      <c r="AF127" s="140">
        <f t="shared" si="132"/>
        <v>0.6428571428571429</v>
      </c>
      <c r="AG127" s="140">
        <v>1</v>
      </c>
      <c r="AH127" s="140">
        <v>11</v>
      </c>
      <c r="AI127" s="140">
        <v>6</v>
      </c>
      <c r="AJ127" s="140">
        <v>3</v>
      </c>
      <c r="AK127" s="140">
        <v>1</v>
      </c>
      <c r="AL127" s="140"/>
      <c r="AM127" s="140">
        <v>1</v>
      </c>
      <c r="AN127" s="140"/>
      <c r="AO127" s="140"/>
      <c r="AP127" s="140"/>
      <c r="AQ127" s="140">
        <f>+AG127+AH127+AI127+AJ127+AK127+AL127+AM127+AN127+AO127+AP127</f>
        <v>23</v>
      </c>
      <c r="AR127" s="140">
        <f t="shared" si="119"/>
        <v>11</v>
      </c>
      <c r="AS127" s="140">
        <f t="shared" si="120"/>
        <v>-3</v>
      </c>
      <c r="AT127" s="140">
        <f t="shared" si="121"/>
        <v>8</v>
      </c>
      <c r="AU127" s="8">
        <f t="shared" si="122"/>
        <v>3.6666666666666665</v>
      </c>
      <c r="AW127" s="196" t="s">
        <v>367</v>
      </c>
      <c r="AX127" s="111" t="s">
        <v>150</v>
      </c>
      <c r="AY127" s="154">
        <v>0.46670000000000122</v>
      </c>
      <c r="AZ127" s="121">
        <v>1</v>
      </c>
      <c r="BA127" s="169">
        <v>0.46670000000000122</v>
      </c>
      <c r="BB127" s="41">
        <v>9</v>
      </c>
      <c r="BC127" s="140">
        <v>14</v>
      </c>
      <c r="BD127" s="8">
        <f t="shared" si="133"/>
        <v>0.6428571428571429</v>
      </c>
      <c r="BE127" s="140">
        <v>1</v>
      </c>
      <c r="BF127" s="140">
        <v>11</v>
      </c>
      <c r="BG127" s="140">
        <v>6</v>
      </c>
      <c r="BH127" s="140">
        <v>3</v>
      </c>
      <c r="BI127" s="140">
        <v>1</v>
      </c>
      <c r="BJ127" s="140"/>
      <c r="BK127" s="140">
        <v>1</v>
      </c>
      <c r="BL127" s="140"/>
      <c r="BM127" s="140"/>
      <c r="BN127" s="140"/>
      <c r="BO127" s="140">
        <f>+BE127+BF127+BG127+BH127+BI127+BJ127+BK127+BL127+BM127+BN127</f>
        <v>23</v>
      </c>
      <c r="BP127" s="26">
        <f t="shared" si="78"/>
        <v>11</v>
      </c>
      <c r="BQ127" s="26">
        <f t="shared" si="79"/>
        <v>-3</v>
      </c>
      <c r="BR127" s="26">
        <f t="shared" si="80"/>
        <v>8</v>
      </c>
      <c r="BS127" s="245">
        <f t="shared" si="81"/>
        <v>3.6666666666666665</v>
      </c>
      <c r="BU127" s="196" t="s">
        <v>367</v>
      </c>
      <c r="BV127" s="111" t="s">
        <v>150</v>
      </c>
      <c r="BW127" s="154">
        <v>0.46670000000000122</v>
      </c>
      <c r="BX127" s="121">
        <v>1</v>
      </c>
      <c r="BY127" s="169">
        <v>0.46670000000000122</v>
      </c>
      <c r="BZ127" s="41">
        <v>9</v>
      </c>
      <c r="CA127" s="140">
        <v>14</v>
      </c>
      <c r="CB127" s="8">
        <f t="shared" si="134"/>
        <v>0.6428571428571429</v>
      </c>
      <c r="CC127" s="140">
        <v>1</v>
      </c>
      <c r="CD127" s="140">
        <v>11</v>
      </c>
      <c r="CE127" s="140">
        <v>6</v>
      </c>
      <c r="CF127" s="140">
        <v>3</v>
      </c>
      <c r="CG127" s="140">
        <v>1</v>
      </c>
      <c r="CH127" s="140"/>
      <c r="CI127" s="140">
        <v>1</v>
      </c>
      <c r="CJ127" s="140"/>
      <c r="CK127" s="140"/>
      <c r="CL127" s="140"/>
      <c r="CM127" s="140">
        <f t="shared" si="126"/>
        <v>23</v>
      </c>
      <c r="CN127" s="26">
        <f t="shared" si="68"/>
        <v>11</v>
      </c>
      <c r="CO127" s="26">
        <f t="shared" si="69"/>
        <v>-3</v>
      </c>
      <c r="CP127" s="26">
        <f t="shared" si="70"/>
        <v>8</v>
      </c>
      <c r="CQ127" s="245">
        <f t="shared" si="71"/>
        <v>3.6666666666666665</v>
      </c>
      <c r="CS127" s="196" t="s">
        <v>367</v>
      </c>
      <c r="CT127" s="111" t="s">
        <v>150</v>
      </c>
      <c r="CU127" s="89">
        <v>0.46670000000000122</v>
      </c>
      <c r="CV127" s="121">
        <v>1</v>
      </c>
      <c r="CW127" s="303">
        <v>0.46670000000000122</v>
      </c>
      <c r="CX127" s="41">
        <v>17</v>
      </c>
      <c r="CY127" s="140">
        <v>5</v>
      </c>
      <c r="CZ127" s="8">
        <f>+CX127/CY127</f>
        <v>3.4</v>
      </c>
      <c r="DA127" s="140">
        <v>14</v>
      </c>
      <c r="DB127" s="140">
        <v>3</v>
      </c>
      <c r="DC127" s="140">
        <v>3</v>
      </c>
      <c r="DD127" s="140"/>
      <c r="DE127" s="140"/>
      <c r="DF127" s="140">
        <v>2</v>
      </c>
      <c r="DG127" s="140"/>
      <c r="DH127" s="140"/>
      <c r="DI127" s="140"/>
      <c r="DJ127" s="140"/>
      <c r="DK127" s="140">
        <f>+DA127+DB127+DC127+DD127+DE127+DF127+DG127+DH127+DI127+DJ127</f>
        <v>22</v>
      </c>
      <c r="DL127" s="26">
        <f>+(DA127*0)+(DC127*1)+(DE127*2)+(DG127*3)+(DI127*4)</f>
        <v>3</v>
      </c>
      <c r="DM127" s="26">
        <f>+(DB127*0)+(DD127*-1)+(DF127*-2)+(DH127*-3)+(DJ127*-4)</f>
        <v>-4</v>
      </c>
      <c r="DN127" s="26">
        <f>+DM127+DL127</f>
        <v>-1</v>
      </c>
      <c r="DO127" s="245">
        <f>+DL127/(-1*DM127)</f>
        <v>0.75</v>
      </c>
      <c r="DQ127" s="196" t="s">
        <v>367</v>
      </c>
      <c r="DR127" s="111" t="s">
        <v>150</v>
      </c>
      <c r="DS127" s="154">
        <v>0.46670000000000122</v>
      </c>
      <c r="DT127" s="121">
        <v>1</v>
      </c>
      <c r="DU127" s="27">
        <v>0.46670000000000122</v>
      </c>
      <c r="DV127" s="41">
        <v>9</v>
      </c>
      <c r="DW127" s="140">
        <v>14</v>
      </c>
      <c r="DX127" s="8">
        <f t="shared" si="135"/>
        <v>0.6428571428571429</v>
      </c>
      <c r="DY127" s="140">
        <v>1</v>
      </c>
      <c r="DZ127" s="140">
        <v>11</v>
      </c>
      <c r="EA127" s="140">
        <v>6</v>
      </c>
      <c r="EB127" s="140">
        <v>3</v>
      </c>
      <c r="EC127" s="140">
        <v>1</v>
      </c>
      <c r="ED127" s="140"/>
      <c r="EE127" s="140">
        <v>1</v>
      </c>
      <c r="EF127" s="140"/>
      <c r="EG127" s="140"/>
      <c r="EH127" s="140"/>
      <c r="EI127" s="140">
        <f t="shared" si="130"/>
        <v>23</v>
      </c>
      <c r="EJ127" s="26">
        <f t="shared" si="63"/>
        <v>11</v>
      </c>
      <c r="EK127" s="26">
        <f t="shared" si="64"/>
        <v>-3</v>
      </c>
      <c r="EL127" s="26">
        <f t="shared" si="65"/>
        <v>8</v>
      </c>
      <c r="EM127" s="245">
        <f t="shared" si="66"/>
        <v>3.6666666666666665</v>
      </c>
    </row>
    <row r="128" spans="1:143" ht="18.75" x14ac:dyDescent="0.3">
      <c r="A128" s="155" t="s">
        <v>501</v>
      </c>
      <c r="B128" s="111" t="s">
        <v>502</v>
      </c>
      <c r="C128" s="154"/>
      <c r="D128" s="121"/>
      <c r="E128" s="169"/>
      <c r="F128" s="41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31"/>
      <c r="Y128" s="155" t="s">
        <v>501</v>
      </c>
      <c r="Z128" s="111" t="s">
        <v>502</v>
      </c>
      <c r="AA128" s="154"/>
      <c r="AB128" s="121"/>
      <c r="AC128" s="169"/>
      <c r="AD128" s="41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8"/>
      <c r="AV128" s="96"/>
      <c r="AW128" s="155" t="s">
        <v>501</v>
      </c>
      <c r="AX128" s="111" t="s">
        <v>502</v>
      </c>
      <c r="AY128" s="154"/>
      <c r="AZ128" s="121"/>
      <c r="BA128" s="169"/>
      <c r="BB128" s="41"/>
      <c r="BC128" s="140"/>
      <c r="BD128" s="8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26"/>
      <c r="BQ128" s="26"/>
      <c r="BR128" s="26"/>
      <c r="BS128" s="245"/>
      <c r="BU128" s="155" t="s">
        <v>501</v>
      </c>
      <c r="BV128" s="111" t="s">
        <v>502</v>
      </c>
      <c r="BW128" s="53">
        <v>1</v>
      </c>
      <c r="BX128" s="54">
        <v>1</v>
      </c>
      <c r="BY128" s="278">
        <v>1</v>
      </c>
      <c r="BZ128" s="63">
        <v>1</v>
      </c>
      <c r="CA128" s="141">
        <v>0</v>
      </c>
      <c r="CB128" s="29" t="e">
        <f t="shared" si="134"/>
        <v>#DIV/0!</v>
      </c>
      <c r="CC128" s="141"/>
      <c r="CD128" s="141"/>
      <c r="CE128" s="141">
        <v>1</v>
      </c>
      <c r="CF128" s="141"/>
      <c r="CG128" s="141"/>
      <c r="CH128" s="141"/>
      <c r="CI128" s="141"/>
      <c r="CJ128" s="141"/>
      <c r="CK128" s="141"/>
      <c r="CL128" s="141"/>
      <c r="CM128" s="141">
        <f t="shared" si="126"/>
        <v>1</v>
      </c>
      <c r="CN128" s="69">
        <f t="shared" si="68"/>
        <v>1</v>
      </c>
      <c r="CO128" s="69">
        <f t="shared" si="69"/>
        <v>0</v>
      </c>
      <c r="CP128" s="69">
        <f t="shared" si="70"/>
        <v>1</v>
      </c>
      <c r="CQ128" s="260" t="e">
        <f t="shared" si="71"/>
        <v>#DIV/0!</v>
      </c>
      <c r="CS128" s="133" t="s">
        <v>501</v>
      </c>
      <c r="CT128" s="111" t="s">
        <v>502</v>
      </c>
      <c r="CU128" s="154">
        <v>1</v>
      </c>
      <c r="CV128" s="121">
        <v>1</v>
      </c>
      <c r="CW128" s="303">
        <v>1</v>
      </c>
      <c r="CX128" s="41">
        <v>1</v>
      </c>
      <c r="CY128" s="140">
        <v>0</v>
      </c>
      <c r="CZ128" s="8" t="e">
        <f t="shared" ref="CZ128:CZ190" si="136">+CX128/CY128</f>
        <v>#DIV/0!</v>
      </c>
      <c r="DA128" s="140"/>
      <c r="DB128" s="140"/>
      <c r="DC128" s="140">
        <v>1</v>
      </c>
      <c r="DD128" s="140"/>
      <c r="DE128" s="140"/>
      <c r="DF128" s="140"/>
      <c r="DG128" s="140"/>
      <c r="DH128" s="140"/>
      <c r="DI128" s="140"/>
      <c r="DJ128" s="140"/>
      <c r="DK128" s="140">
        <f t="shared" si="128"/>
        <v>1</v>
      </c>
      <c r="DL128" s="26">
        <f t="shared" si="73"/>
        <v>1</v>
      </c>
      <c r="DM128" s="26">
        <f t="shared" si="74"/>
        <v>0</v>
      </c>
      <c r="DN128" s="26">
        <f t="shared" si="75"/>
        <v>1</v>
      </c>
      <c r="DO128" s="245" t="e">
        <f t="shared" si="76"/>
        <v>#DIV/0!</v>
      </c>
      <c r="DQ128" s="133" t="s">
        <v>501</v>
      </c>
      <c r="DR128" s="111" t="s">
        <v>502</v>
      </c>
      <c r="DS128" s="154">
        <v>1</v>
      </c>
      <c r="DT128" s="121">
        <v>1</v>
      </c>
      <c r="DU128" s="27">
        <v>1</v>
      </c>
      <c r="DV128" s="41">
        <v>1</v>
      </c>
      <c r="DW128" s="140">
        <v>0</v>
      </c>
      <c r="DX128" s="8" t="e">
        <f t="shared" si="135"/>
        <v>#DIV/0!</v>
      </c>
      <c r="DY128" s="140"/>
      <c r="DZ128" s="140"/>
      <c r="EA128" s="140">
        <v>1</v>
      </c>
      <c r="EB128" s="140"/>
      <c r="EC128" s="140"/>
      <c r="ED128" s="140"/>
      <c r="EE128" s="140"/>
      <c r="EF128" s="140"/>
      <c r="EG128" s="140"/>
      <c r="EH128" s="140"/>
      <c r="EI128" s="140">
        <f t="shared" si="130"/>
        <v>1</v>
      </c>
      <c r="EJ128" s="26">
        <f t="shared" si="63"/>
        <v>1</v>
      </c>
      <c r="EK128" s="26">
        <f t="shared" si="64"/>
        <v>0</v>
      </c>
      <c r="EL128" s="26">
        <f t="shared" si="65"/>
        <v>1</v>
      </c>
      <c r="EM128" s="245" t="e">
        <f t="shared" si="66"/>
        <v>#DIV/0!</v>
      </c>
    </row>
    <row r="129" spans="1:143" ht="18.75" x14ac:dyDescent="0.3">
      <c r="A129" s="133" t="s">
        <v>199</v>
      </c>
      <c r="B129" s="106" t="s">
        <v>200</v>
      </c>
      <c r="C129" s="28">
        <v>0</v>
      </c>
      <c r="D129" s="84">
        <v>2</v>
      </c>
      <c r="E129" s="169">
        <v>0</v>
      </c>
      <c r="F129" s="41"/>
      <c r="G129" s="140">
        <v>3</v>
      </c>
      <c r="H129" s="140">
        <f t="shared" si="131"/>
        <v>0</v>
      </c>
      <c r="I129" s="140"/>
      <c r="J129" s="140">
        <v>3</v>
      </c>
      <c r="K129" s="140"/>
      <c r="L129" s="140"/>
      <c r="M129" s="140"/>
      <c r="N129" s="140"/>
      <c r="O129" s="140"/>
      <c r="P129" s="140"/>
      <c r="Q129" s="140"/>
      <c r="R129" s="140"/>
      <c r="S129" s="140">
        <f>+I129+J129+K129+L129+M129+N129+O129+P129+Q129+R129</f>
        <v>3</v>
      </c>
      <c r="T129" s="140">
        <f t="shared" si="113"/>
        <v>0</v>
      </c>
      <c r="U129" s="140">
        <f t="shared" si="114"/>
        <v>0</v>
      </c>
      <c r="V129" s="140">
        <f t="shared" si="115"/>
        <v>0</v>
      </c>
      <c r="W129" s="140" t="e">
        <f t="shared" si="116"/>
        <v>#DIV/0!</v>
      </c>
      <c r="X129" s="31"/>
      <c r="Y129" s="133" t="s">
        <v>199</v>
      </c>
      <c r="Z129" s="106" t="s">
        <v>200</v>
      </c>
      <c r="AA129" s="28">
        <v>0</v>
      </c>
      <c r="AB129" s="84">
        <v>2</v>
      </c>
      <c r="AC129" s="169">
        <v>0</v>
      </c>
      <c r="AD129" s="41"/>
      <c r="AE129" s="140">
        <v>3</v>
      </c>
      <c r="AF129" s="140">
        <f t="shared" si="132"/>
        <v>0</v>
      </c>
      <c r="AG129" s="140"/>
      <c r="AH129" s="140">
        <v>3</v>
      </c>
      <c r="AI129" s="140"/>
      <c r="AJ129" s="140"/>
      <c r="AK129" s="140"/>
      <c r="AL129" s="140"/>
      <c r="AM129" s="140"/>
      <c r="AN129" s="140"/>
      <c r="AO129" s="140"/>
      <c r="AP129" s="140"/>
      <c r="AQ129" s="140">
        <f>+AG129+AH129+AI129+AJ129+AK129+AL129+AM129+AN129+AO129+AP129</f>
        <v>3</v>
      </c>
      <c r="AR129" s="140">
        <f t="shared" si="119"/>
        <v>0</v>
      </c>
      <c r="AS129" s="140">
        <f t="shared" si="120"/>
        <v>0</v>
      </c>
      <c r="AT129" s="140">
        <f t="shared" si="121"/>
        <v>0</v>
      </c>
      <c r="AU129" s="140" t="e">
        <f t="shared" si="122"/>
        <v>#DIV/0!</v>
      </c>
      <c r="AW129" s="133" t="s">
        <v>199</v>
      </c>
      <c r="AX129" s="106" t="s">
        <v>200</v>
      </c>
      <c r="AY129" s="28">
        <v>0</v>
      </c>
      <c r="AZ129" s="84">
        <v>2</v>
      </c>
      <c r="BA129" s="169">
        <v>0</v>
      </c>
      <c r="BB129" s="41"/>
      <c r="BC129" s="140">
        <v>3</v>
      </c>
      <c r="BD129" s="8">
        <f t="shared" si="133"/>
        <v>0</v>
      </c>
      <c r="BE129" s="140"/>
      <c r="BF129" s="140">
        <v>3</v>
      </c>
      <c r="BG129" s="140"/>
      <c r="BH129" s="140"/>
      <c r="BI129" s="140"/>
      <c r="BJ129" s="140"/>
      <c r="BK129" s="140"/>
      <c r="BL129" s="140"/>
      <c r="BM129" s="140"/>
      <c r="BN129" s="140"/>
      <c r="BO129" s="140">
        <f>+BE129+BF129+BG129+BH129+BI129+BJ129+BK129+BL129+BM129+BN129</f>
        <v>3</v>
      </c>
      <c r="BP129" s="26">
        <f t="shared" si="78"/>
        <v>0</v>
      </c>
      <c r="BQ129" s="26">
        <f t="shared" si="79"/>
        <v>0</v>
      </c>
      <c r="BR129" s="26">
        <f t="shared" si="80"/>
        <v>0</v>
      </c>
      <c r="BS129" s="245" t="e">
        <f t="shared" si="81"/>
        <v>#DIV/0!</v>
      </c>
      <c r="BU129" s="133" t="s">
        <v>199</v>
      </c>
      <c r="BV129" s="106" t="s">
        <v>200</v>
      </c>
      <c r="BW129" s="193">
        <v>0</v>
      </c>
      <c r="BX129" s="84">
        <v>2</v>
      </c>
      <c r="BY129" s="169">
        <v>0</v>
      </c>
      <c r="BZ129" s="41"/>
      <c r="CA129" s="140">
        <v>3</v>
      </c>
      <c r="CB129" s="8">
        <f t="shared" si="134"/>
        <v>0</v>
      </c>
      <c r="CC129" s="140"/>
      <c r="CD129" s="140">
        <v>3</v>
      </c>
      <c r="CE129" s="140"/>
      <c r="CF129" s="140"/>
      <c r="CG129" s="140"/>
      <c r="CH129" s="140"/>
      <c r="CI129" s="140"/>
      <c r="CJ129" s="140"/>
      <c r="CK129" s="140"/>
      <c r="CL129" s="140"/>
      <c r="CM129" s="140">
        <f t="shared" si="126"/>
        <v>3</v>
      </c>
      <c r="CN129" s="26">
        <f t="shared" si="68"/>
        <v>0</v>
      </c>
      <c r="CO129" s="26">
        <f t="shared" si="69"/>
        <v>0</v>
      </c>
      <c r="CP129" s="26">
        <f t="shared" si="70"/>
        <v>0</v>
      </c>
      <c r="CQ129" s="245" t="e">
        <f t="shared" si="71"/>
        <v>#DIV/0!</v>
      </c>
      <c r="CS129" s="133" t="s">
        <v>199</v>
      </c>
      <c r="CT129" s="106" t="s">
        <v>200</v>
      </c>
      <c r="CU129" s="28">
        <v>0</v>
      </c>
      <c r="CV129" s="84">
        <v>2</v>
      </c>
      <c r="CW129" s="303">
        <v>0</v>
      </c>
      <c r="CX129" s="41"/>
      <c r="CY129" s="140">
        <v>3</v>
      </c>
      <c r="CZ129" s="8">
        <f t="shared" si="136"/>
        <v>0</v>
      </c>
      <c r="DA129" s="140"/>
      <c r="DB129" s="140">
        <v>3</v>
      </c>
      <c r="DC129" s="140"/>
      <c r="DD129" s="140"/>
      <c r="DE129" s="140"/>
      <c r="DF129" s="140"/>
      <c r="DG129" s="140"/>
      <c r="DH129" s="140"/>
      <c r="DI129" s="140"/>
      <c r="DJ129" s="140"/>
      <c r="DK129" s="140">
        <f t="shared" si="128"/>
        <v>3</v>
      </c>
      <c r="DL129" s="26">
        <f t="shared" si="73"/>
        <v>0</v>
      </c>
      <c r="DM129" s="26">
        <f t="shared" si="74"/>
        <v>0</v>
      </c>
      <c r="DN129" s="26">
        <f t="shared" si="75"/>
        <v>0</v>
      </c>
      <c r="DO129" s="245" t="e">
        <f t="shared" si="76"/>
        <v>#DIV/0!</v>
      </c>
      <c r="DQ129" s="133" t="s">
        <v>199</v>
      </c>
      <c r="DR129" s="106" t="s">
        <v>200</v>
      </c>
      <c r="DS129" s="28">
        <v>0</v>
      </c>
      <c r="DT129" s="84">
        <v>2</v>
      </c>
      <c r="DU129" s="27">
        <v>0</v>
      </c>
      <c r="DV129" s="41"/>
      <c r="DW129" s="140">
        <v>3</v>
      </c>
      <c r="DX129" s="8">
        <f t="shared" si="135"/>
        <v>0</v>
      </c>
      <c r="DY129" s="140"/>
      <c r="DZ129" s="140">
        <v>3</v>
      </c>
      <c r="EA129" s="140"/>
      <c r="EB129" s="140"/>
      <c r="EC129" s="140"/>
      <c r="ED129" s="140"/>
      <c r="EE129" s="140"/>
      <c r="EF129" s="140"/>
      <c r="EG129" s="140"/>
      <c r="EH129" s="140"/>
      <c r="EI129" s="140">
        <f t="shared" si="130"/>
        <v>3</v>
      </c>
      <c r="EJ129" s="26">
        <f t="shared" si="63"/>
        <v>0</v>
      </c>
      <c r="EK129" s="26">
        <f t="shared" si="64"/>
        <v>0</v>
      </c>
      <c r="EL129" s="26">
        <f t="shared" si="65"/>
        <v>0</v>
      </c>
      <c r="EM129" s="245" t="e">
        <f t="shared" si="66"/>
        <v>#DIV/0!</v>
      </c>
    </row>
    <row r="130" spans="1:143" ht="18.75" x14ac:dyDescent="0.3">
      <c r="A130" s="112" t="s">
        <v>405</v>
      </c>
      <c r="B130" s="106" t="s">
        <v>406</v>
      </c>
      <c r="C130" s="28">
        <v>0</v>
      </c>
      <c r="D130" s="121">
        <v>5</v>
      </c>
      <c r="E130" s="169">
        <v>0</v>
      </c>
      <c r="F130" s="140">
        <v>4</v>
      </c>
      <c r="G130" s="140">
        <v>2</v>
      </c>
      <c r="H130" s="140">
        <f t="shared" si="131"/>
        <v>2</v>
      </c>
      <c r="I130" s="140">
        <v>2</v>
      </c>
      <c r="J130" s="140"/>
      <c r="K130" s="140">
        <v>2</v>
      </c>
      <c r="L130" s="140">
        <v>2</v>
      </c>
      <c r="M130" s="140"/>
      <c r="N130" s="140"/>
      <c r="O130" s="140"/>
      <c r="P130" s="140"/>
      <c r="Q130" s="140"/>
      <c r="R130" s="140"/>
      <c r="S130" s="140">
        <f t="shared" ref="S130:S182" si="137">+I130+J130+K130+L130+M130+N130+O130+P130+Q130+R130</f>
        <v>6</v>
      </c>
      <c r="T130" s="140">
        <f t="shared" si="113"/>
        <v>2</v>
      </c>
      <c r="U130" s="140">
        <f t="shared" si="114"/>
        <v>-2</v>
      </c>
      <c r="V130" s="140">
        <f t="shared" si="115"/>
        <v>0</v>
      </c>
      <c r="W130" s="140">
        <f t="shared" si="116"/>
        <v>1</v>
      </c>
      <c r="X130" s="31"/>
      <c r="Y130" s="112" t="s">
        <v>405</v>
      </c>
      <c r="Z130" s="106" t="s">
        <v>406</v>
      </c>
      <c r="AA130" s="28">
        <v>0</v>
      </c>
      <c r="AB130" s="121">
        <v>5</v>
      </c>
      <c r="AC130" s="169">
        <v>0</v>
      </c>
      <c r="AD130" s="140">
        <v>4</v>
      </c>
      <c r="AE130" s="140">
        <v>2</v>
      </c>
      <c r="AF130" s="140">
        <f t="shared" si="132"/>
        <v>2</v>
      </c>
      <c r="AG130" s="140">
        <v>2</v>
      </c>
      <c r="AH130" s="140"/>
      <c r="AI130" s="140">
        <v>2</v>
      </c>
      <c r="AJ130" s="140">
        <v>2</v>
      </c>
      <c r="AK130" s="140"/>
      <c r="AL130" s="140"/>
      <c r="AM130" s="140"/>
      <c r="AN130" s="140"/>
      <c r="AO130" s="140"/>
      <c r="AP130" s="140"/>
      <c r="AQ130" s="140">
        <f t="shared" ref="AQ130:AQ182" si="138">+AG130+AH130+AI130+AJ130+AK130+AL130+AM130+AN130+AO130+AP130</f>
        <v>6</v>
      </c>
      <c r="AR130" s="140">
        <f t="shared" si="119"/>
        <v>2</v>
      </c>
      <c r="AS130" s="140">
        <f t="shared" si="120"/>
        <v>-2</v>
      </c>
      <c r="AT130" s="140">
        <f t="shared" si="121"/>
        <v>0</v>
      </c>
      <c r="AU130" s="8">
        <f t="shared" si="122"/>
        <v>1</v>
      </c>
      <c r="AW130" s="112" t="s">
        <v>405</v>
      </c>
      <c r="AX130" s="106" t="s">
        <v>406</v>
      </c>
      <c r="AY130" s="28">
        <v>0</v>
      </c>
      <c r="AZ130" s="121">
        <v>5</v>
      </c>
      <c r="BA130" s="169">
        <v>0</v>
      </c>
      <c r="BB130" s="140">
        <v>4</v>
      </c>
      <c r="BC130" s="140">
        <v>2</v>
      </c>
      <c r="BD130" s="8">
        <f t="shared" si="133"/>
        <v>2</v>
      </c>
      <c r="BE130" s="140">
        <v>2</v>
      </c>
      <c r="BF130" s="140"/>
      <c r="BG130" s="140">
        <v>2</v>
      </c>
      <c r="BH130" s="140">
        <v>2</v>
      </c>
      <c r="BI130" s="140"/>
      <c r="BJ130" s="140"/>
      <c r="BK130" s="140"/>
      <c r="BL130" s="140"/>
      <c r="BM130" s="140"/>
      <c r="BN130" s="140"/>
      <c r="BO130" s="140">
        <f t="shared" ref="BO130:BO182" si="139">+BE130+BF130+BG130+BH130+BI130+BJ130+BK130+BL130+BM130+BN130</f>
        <v>6</v>
      </c>
      <c r="BP130" s="26">
        <f t="shared" si="78"/>
        <v>2</v>
      </c>
      <c r="BQ130" s="26">
        <f t="shared" si="79"/>
        <v>-2</v>
      </c>
      <c r="BR130" s="26">
        <f t="shared" si="80"/>
        <v>0</v>
      </c>
      <c r="BS130" s="245">
        <f t="shared" si="81"/>
        <v>1</v>
      </c>
      <c r="BU130" s="112" t="s">
        <v>405</v>
      </c>
      <c r="BV130" s="106" t="s">
        <v>406</v>
      </c>
      <c r="BW130" s="28">
        <v>0</v>
      </c>
      <c r="BX130" s="121">
        <v>5</v>
      </c>
      <c r="BY130" s="169">
        <v>0</v>
      </c>
      <c r="BZ130" s="140">
        <v>4</v>
      </c>
      <c r="CA130" s="140">
        <v>2</v>
      </c>
      <c r="CB130" s="8">
        <f t="shared" si="134"/>
        <v>2</v>
      </c>
      <c r="CC130" s="140">
        <v>2</v>
      </c>
      <c r="CD130" s="140"/>
      <c r="CE130" s="140">
        <v>2</v>
      </c>
      <c r="CF130" s="140">
        <v>2</v>
      </c>
      <c r="CG130" s="140"/>
      <c r="CH130" s="140"/>
      <c r="CI130" s="140"/>
      <c r="CJ130" s="140"/>
      <c r="CK130" s="140"/>
      <c r="CL130" s="140"/>
      <c r="CM130" s="140">
        <f t="shared" si="126"/>
        <v>6</v>
      </c>
      <c r="CN130" s="26">
        <f t="shared" si="68"/>
        <v>2</v>
      </c>
      <c r="CO130" s="26">
        <f t="shared" si="69"/>
        <v>-2</v>
      </c>
      <c r="CP130" s="26">
        <f t="shared" si="70"/>
        <v>0</v>
      </c>
      <c r="CQ130" s="245">
        <f t="shared" si="71"/>
        <v>1</v>
      </c>
      <c r="CS130" s="112" t="s">
        <v>405</v>
      </c>
      <c r="CT130" s="106" t="s">
        <v>406</v>
      </c>
      <c r="CU130" s="28">
        <v>0</v>
      </c>
      <c r="CV130" s="121">
        <v>5</v>
      </c>
      <c r="CW130" s="303">
        <v>0</v>
      </c>
      <c r="CX130" s="140">
        <v>4</v>
      </c>
      <c r="CY130" s="140">
        <v>2</v>
      </c>
      <c r="CZ130" s="8">
        <f t="shared" si="136"/>
        <v>2</v>
      </c>
      <c r="DA130" s="140">
        <v>2</v>
      </c>
      <c r="DB130" s="140"/>
      <c r="DC130" s="140">
        <v>2</v>
      </c>
      <c r="DD130" s="140">
        <v>2</v>
      </c>
      <c r="DE130" s="140"/>
      <c r="DF130" s="140"/>
      <c r="DG130" s="140"/>
      <c r="DH130" s="140"/>
      <c r="DI130" s="140"/>
      <c r="DJ130" s="140"/>
      <c r="DK130" s="140">
        <f t="shared" si="128"/>
        <v>6</v>
      </c>
      <c r="DL130" s="26">
        <f t="shared" si="73"/>
        <v>2</v>
      </c>
      <c r="DM130" s="26">
        <f t="shared" si="74"/>
        <v>-2</v>
      </c>
      <c r="DN130" s="26">
        <f t="shared" si="75"/>
        <v>0</v>
      </c>
      <c r="DO130" s="245">
        <f t="shared" si="76"/>
        <v>1</v>
      </c>
      <c r="DQ130" s="120" t="s">
        <v>405</v>
      </c>
      <c r="DR130" s="106" t="s">
        <v>406</v>
      </c>
      <c r="DS130" s="28">
        <v>0</v>
      </c>
      <c r="DT130" s="121">
        <v>5</v>
      </c>
      <c r="DU130" s="27">
        <v>0</v>
      </c>
      <c r="DV130" s="140">
        <v>4</v>
      </c>
      <c r="DW130" s="140">
        <v>2</v>
      </c>
      <c r="DX130" s="8">
        <f t="shared" si="135"/>
        <v>2</v>
      </c>
      <c r="DY130" s="140">
        <v>2</v>
      </c>
      <c r="DZ130" s="140"/>
      <c r="EA130" s="140">
        <v>2</v>
      </c>
      <c r="EB130" s="140">
        <v>2</v>
      </c>
      <c r="EC130" s="140"/>
      <c r="ED130" s="140"/>
      <c r="EE130" s="140"/>
      <c r="EF130" s="140"/>
      <c r="EG130" s="140"/>
      <c r="EH130" s="140"/>
      <c r="EI130" s="140">
        <f t="shared" si="130"/>
        <v>6</v>
      </c>
      <c r="EJ130" s="26">
        <f t="shared" si="63"/>
        <v>2</v>
      </c>
      <c r="EK130" s="26">
        <f t="shared" si="64"/>
        <v>-2</v>
      </c>
      <c r="EL130" s="26">
        <f t="shared" si="65"/>
        <v>0</v>
      </c>
      <c r="EM130" s="245">
        <f t="shared" si="66"/>
        <v>1</v>
      </c>
    </row>
    <row r="131" spans="1:143" ht="18.75" x14ac:dyDescent="0.3">
      <c r="A131" s="112" t="s">
        <v>486</v>
      </c>
      <c r="B131" s="111" t="s">
        <v>168</v>
      </c>
      <c r="C131" s="28"/>
      <c r="D131" s="121"/>
      <c r="E131" s="169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31"/>
      <c r="Y131" s="112" t="s">
        <v>486</v>
      </c>
      <c r="Z131" s="111" t="s">
        <v>168</v>
      </c>
      <c r="AA131" s="28"/>
      <c r="AB131" s="121"/>
      <c r="AC131" s="169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8"/>
      <c r="AV131" s="96"/>
      <c r="AW131" s="112" t="s">
        <v>486</v>
      </c>
      <c r="AX131" s="111" t="s">
        <v>168</v>
      </c>
      <c r="AY131" s="55">
        <v>0</v>
      </c>
      <c r="AZ131" s="54">
        <v>1</v>
      </c>
      <c r="BA131" s="170">
        <v>0</v>
      </c>
      <c r="BB131" s="141">
        <v>2</v>
      </c>
      <c r="BC131" s="141">
        <v>3</v>
      </c>
      <c r="BD131" s="29">
        <f t="shared" si="133"/>
        <v>0.66666666666666663</v>
      </c>
      <c r="BE131" s="141"/>
      <c r="BF131" s="141">
        <v>1</v>
      </c>
      <c r="BG131" s="141">
        <v>2</v>
      </c>
      <c r="BH131" s="141">
        <v>2</v>
      </c>
      <c r="BI131" s="141"/>
      <c r="BJ131" s="141"/>
      <c r="BK131" s="141"/>
      <c r="BL131" s="141"/>
      <c r="BM131" s="141"/>
      <c r="BN131" s="141"/>
      <c r="BO131" s="141">
        <f t="shared" si="139"/>
        <v>5</v>
      </c>
      <c r="BP131" s="69">
        <f t="shared" si="78"/>
        <v>2</v>
      </c>
      <c r="BQ131" s="69">
        <f t="shared" si="79"/>
        <v>-2</v>
      </c>
      <c r="BR131" s="69">
        <f t="shared" si="80"/>
        <v>0</v>
      </c>
      <c r="BS131" s="260">
        <f t="shared" si="81"/>
        <v>1</v>
      </c>
      <c r="BU131" s="112" t="s">
        <v>486</v>
      </c>
      <c r="BV131" s="111" t="s">
        <v>168</v>
      </c>
      <c r="BW131" s="53">
        <v>0</v>
      </c>
      <c r="BX131" s="54">
        <v>1</v>
      </c>
      <c r="BY131" s="278">
        <v>0</v>
      </c>
      <c r="BZ131" s="141">
        <v>3</v>
      </c>
      <c r="CA131" s="141">
        <v>5</v>
      </c>
      <c r="CB131" s="29">
        <f t="shared" si="134"/>
        <v>0.6</v>
      </c>
      <c r="CC131" s="141"/>
      <c r="CD131" s="141">
        <v>2</v>
      </c>
      <c r="CE131" s="141">
        <v>3</v>
      </c>
      <c r="CF131" s="141">
        <v>3</v>
      </c>
      <c r="CG131" s="141"/>
      <c r="CH131" s="141"/>
      <c r="CI131" s="141"/>
      <c r="CJ131" s="141"/>
      <c r="CK131" s="141"/>
      <c r="CL131" s="141"/>
      <c r="CM131" s="141">
        <f t="shared" si="126"/>
        <v>8</v>
      </c>
      <c r="CN131" s="69">
        <f t="shared" si="68"/>
        <v>3</v>
      </c>
      <c r="CO131" s="69">
        <f t="shared" si="69"/>
        <v>-3</v>
      </c>
      <c r="CP131" s="69">
        <f t="shared" si="70"/>
        <v>0</v>
      </c>
      <c r="CQ131" s="260">
        <f t="shared" si="71"/>
        <v>1</v>
      </c>
      <c r="CS131" s="112" t="s">
        <v>486</v>
      </c>
      <c r="CT131" s="111" t="s">
        <v>168</v>
      </c>
      <c r="CU131" s="280">
        <v>0</v>
      </c>
      <c r="CV131" s="54">
        <v>1</v>
      </c>
      <c r="CW131" s="304">
        <v>0</v>
      </c>
      <c r="CX131" s="141">
        <v>3</v>
      </c>
      <c r="CY131" s="141">
        <v>8</v>
      </c>
      <c r="CZ131" s="29">
        <f t="shared" si="136"/>
        <v>0.375</v>
      </c>
      <c r="DA131" s="141"/>
      <c r="DB131" s="141">
        <v>5</v>
      </c>
      <c r="DC131" s="141">
        <v>3</v>
      </c>
      <c r="DD131" s="141">
        <v>3</v>
      </c>
      <c r="DE131" s="141"/>
      <c r="DF131" s="141"/>
      <c r="DG131" s="141"/>
      <c r="DH131" s="141"/>
      <c r="DI131" s="141"/>
      <c r="DJ131" s="141"/>
      <c r="DK131" s="141">
        <f t="shared" si="128"/>
        <v>11</v>
      </c>
      <c r="DL131" s="69">
        <f t="shared" si="73"/>
        <v>3</v>
      </c>
      <c r="DM131" s="69">
        <f t="shared" si="74"/>
        <v>-3</v>
      </c>
      <c r="DN131" s="69">
        <f t="shared" si="75"/>
        <v>0</v>
      </c>
      <c r="DO131" s="260">
        <f t="shared" si="76"/>
        <v>1</v>
      </c>
      <c r="DQ131" s="120" t="s">
        <v>486</v>
      </c>
      <c r="DR131" s="111" t="s">
        <v>168</v>
      </c>
      <c r="DS131" s="53">
        <v>1.4285999999999994</v>
      </c>
      <c r="DT131" s="54">
        <v>1</v>
      </c>
      <c r="DU131" s="238">
        <v>1.4285999999999994</v>
      </c>
      <c r="DV131" s="141">
        <v>3</v>
      </c>
      <c r="DW131" s="141">
        <v>9</v>
      </c>
      <c r="DX131" s="29">
        <f t="shared" si="135"/>
        <v>0.33333333333333331</v>
      </c>
      <c r="DY131" s="141"/>
      <c r="DZ131" s="141">
        <v>6</v>
      </c>
      <c r="EA131" s="141">
        <v>3</v>
      </c>
      <c r="EB131" s="141">
        <v>3</v>
      </c>
      <c r="EC131" s="141"/>
      <c r="ED131" s="141"/>
      <c r="EE131" s="141"/>
      <c r="EF131" s="141"/>
      <c r="EG131" s="141"/>
      <c r="EH131" s="141"/>
      <c r="EI131" s="141">
        <f t="shared" si="130"/>
        <v>12</v>
      </c>
      <c r="EJ131" s="69">
        <f t="shared" si="63"/>
        <v>3</v>
      </c>
      <c r="EK131" s="69">
        <f t="shared" si="64"/>
        <v>-3</v>
      </c>
      <c r="EL131" s="69">
        <f t="shared" si="65"/>
        <v>0</v>
      </c>
      <c r="EM131" s="260">
        <f t="shared" si="66"/>
        <v>1</v>
      </c>
    </row>
    <row r="132" spans="1:143" ht="18.75" x14ac:dyDescent="0.3">
      <c r="A132" s="110" t="s">
        <v>110</v>
      </c>
      <c r="B132" s="106" t="s">
        <v>118</v>
      </c>
      <c r="C132" s="154">
        <v>0</v>
      </c>
      <c r="D132" s="121">
        <v>4</v>
      </c>
      <c r="E132" s="169">
        <v>0</v>
      </c>
      <c r="F132" s="140">
        <v>11</v>
      </c>
      <c r="G132" s="140">
        <v>3</v>
      </c>
      <c r="H132" s="140">
        <f t="shared" si="131"/>
        <v>3.6666666666666665</v>
      </c>
      <c r="I132" s="140">
        <v>6</v>
      </c>
      <c r="J132" s="140"/>
      <c r="K132" s="140">
        <v>5</v>
      </c>
      <c r="L132" s="140">
        <v>2</v>
      </c>
      <c r="M132" s="140"/>
      <c r="N132" s="140">
        <v>1</v>
      </c>
      <c r="O132" s="140"/>
      <c r="P132" s="140"/>
      <c r="Q132" s="140"/>
      <c r="R132" s="140"/>
      <c r="S132" s="140">
        <f t="shared" si="137"/>
        <v>14</v>
      </c>
      <c r="T132" s="140">
        <f t="shared" si="113"/>
        <v>5</v>
      </c>
      <c r="U132" s="140">
        <f t="shared" si="114"/>
        <v>-4</v>
      </c>
      <c r="V132" s="140">
        <f t="shared" si="115"/>
        <v>1</v>
      </c>
      <c r="W132" s="140">
        <f t="shared" si="116"/>
        <v>1.25</v>
      </c>
      <c r="X132" s="31"/>
      <c r="Y132" s="110" t="s">
        <v>110</v>
      </c>
      <c r="Z132" s="106" t="s">
        <v>118</v>
      </c>
      <c r="AA132" s="154">
        <v>0</v>
      </c>
      <c r="AB132" s="121">
        <v>4</v>
      </c>
      <c r="AC132" s="169">
        <v>0</v>
      </c>
      <c r="AD132" s="140">
        <v>11</v>
      </c>
      <c r="AE132" s="140">
        <v>3</v>
      </c>
      <c r="AF132" s="140">
        <f t="shared" si="132"/>
        <v>3.6666666666666665</v>
      </c>
      <c r="AG132" s="140">
        <v>6</v>
      </c>
      <c r="AH132" s="140"/>
      <c r="AI132" s="140">
        <v>5</v>
      </c>
      <c r="AJ132" s="140">
        <v>2</v>
      </c>
      <c r="AK132" s="140"/>
      <c r="AL132" s="140">
        <v>1</v>
      </c>
      <c r="AM132" s="140"/>
      <c r="AN132" s="140"/>
      <c r="AO132" s="140"/>
      <c r="AP132" s="140"/>
      <c r="AQ132" s="140">
        <f t="shared" si="138"/>
        <v>14</v>
      </c>
      <c r="AR132" s="140">
        <f t="shared" si="119"/>
        <v>5</v>
      </c>
      <c r="AS132" s="140">
        <f t="shared" si="120"/>
        <v>-4</v>
      </c>
      <c r="AT132" s="140">
        <f t="shared" si="121"/>
        <v>1</v>
      </c>
      <c r="AU132" s="8">
        <f t="shared" si="122"/>
        <v>1.25</v>
      </c>
      <c r="AW132" s="110" t="s">
        <v>110</v>
      </c>
      <c r="AX132" s="106" t="s">
        <v>118</v>
      </c>
      <c r="AY132" s="154">
        <v>0</v>
      </c>
      <c r="AZ132" s="121">
        <v>4</v>
      </c>
      <c r="BA132" s="169">
        <v>0</v>
      </c>
      <c r="BB132" s="140">
        <v>11</v>
      </c>
      <c r="BC132" s="140">
        <v>3</v>
      </c>
      <c r="BD132" s="8">
        <f t="shared" si="133"/>
        <v>3.6666666666666665</v>
      </c>
      <c r="BE132" s="140">
        <v>6</v>
      </c>
      <c r="BF132" s="140"/>
      <c r="BG132" s="140">
        <v>5</v>
      </c>
      <c r="BH132" s="140">
        <v>2</v>
      </c>
      <c r="BI132" s="140"/>
      <c r="BJ132" s="140">
        <v>1</v>
      </c>
      <c r="BK132" s="140"/>
      <c r="BL132" s="140"/>
      <c r="BM132" s="140"/>
      <c r="BN132" s="140"/>
      <c r="BO132" s="140">
        <f t="shared" si="139"/>
        <v>14</v>
      </c>
      <c r="BP132" s="26">
        <f t="shared" si="78"/>
        <v>5</v>
      </c>
      <c r="BQ132" s="26">
        <f t="shared" si="79"/>
        <v>-4</v>
      </c>
      <c r="BR132" s="26">
        <f t="shared" si="80"/>
        <v>1</v>
      </c>
      <c r="BS132" s="245">
        <f t="shared" si="81"/>
        <v>1.25</v>
      </c>
      <c r="BU132" s="110" t="s">
        <v>110</v>
      </c>
      <c r="BV132" s="106" t="s">
        <v>118</v>
      </c>
      <c r="BW132" s="89">
        <v>0</v>
      </c>
      <c r="BX132" s="121">
        <v>4</v>
      </c>
      <c r="BY132" s="169">
        <v>0</v>
      </c>
      <c r="BZ132" s="140">
        <v>11</v>
      </c>
      <c r="CA132" s="140">
        <v>3</v>
      </c>
      <c r="CB132" s="8">
        <f t="shared" si="134"/>
        <v>3.6666666666666665</v>
      </c>
      <c r="CC132" s="140">
        <v>6</v>
      </c>
      <c r="CD132" s="140"/>
      <c r="CE132" s="140">
        <v>5</v>
      </c>
      <c r="CF132" s="140">
        <v>2</v>
      </c>
      <c r="CG132" s="140"/>
      <c r="CH132" s="140">
        <v>1</v>
      </c>
      <c r="CI132" s="140"/>
      <c r="CJ132" s="140"/>
      <c r="CK132" s="140"/>
      <c r="CL132" s="140"/>
      <c r="CM132" s="140">
        <f t="shared" si="126"/>
        <v>14</v>
      </c>
      <c r="CN132" s="26">
        <f t="shared" si="68"/>
        <v>5</v>
      </c>
      <c r="CO132" s="26">
        <f t="shared" si="69"/>
        <v>-4</v>
      </c>
      <c r="CP132" s="26">
        <f t="shared" si="70"/>
        <v>1</v>
      </c>
      <c r="CQ132" s="245">
        <f t="shared" si="71"/>
        <v>1.25</v>
      </c>
      <c r="CS132" s="110" t="s">
        <v>110</v>
      </c>
      <c r="CT132" s="106" t="s">
        <v>118</v>
      </c>
      <c r="CU132" s="154">
        <v>0</v>
      </c>
      <c r="CV132" s="121">
        <v>4</v>
      </c>
      <c r="CW132" s="303">
        <v>0</v>
      </c>
      <c r="CX132" s="140">
        <v>11</v>
      </c>
      <c r="CY132" s="140">
        <v>3</v>
      </c>
      <c r="CZ132" s="8">
        <f t="shared" si="136"/>
        <v>3.6666666666666665</v>
      </c>
      <c r="DA132" s="140">
        <v>6</v>
      </c>
      <c r="DB132" s="140"/>
      <c r="DC132" s="140">
        <v>5</v>
      </c>
      <c r="DD132" s="140">
        <v>2</v>
      </c>
      <c r="DE132" s="140"/>
      <c r="DF132" s="140">
        <v>1</v>
      </c>
      <c r="DG132" s="140"/>
      <c r="DH132" s="140"/>
      <c r="DI132" s="140"/>
      <c r="DJ132" s="140"/>
      <c r="DK132" s="140">
        <f t="shared" si="128"/>
        <v>14</v>
      </c>
      <c r="DL132" s="26">
        <f t="shared" si="73"/>
        <v>5</v>
      </c>
      <c r="DM132" s="26">
        <f t="shared" si="74"/>
        <v>-4</v>
      </c>
      <c r="DN132" s="26">
        <f t="shared" si="75"/>
        <v>1</v>
      </c>
      <c r="DO132" s="245">
        <f t="shared" si="76"/>
        <v>1.25</v>
      </c>
      <c r="DQ132" s="109" t="s">
        <v>110</v>
      </c>
      <c r="DR132" s="106" t="s">
        <v>118</v>
      </c>
      <c r="DS132" s="154">
        <v>0</v>
      </c>
      <c r="DT132" s="121">
        <v>4</v>
      </c>
      <c r="DU132" s="27">
        <v>0</v>
      </c>
      <c r="DV132" s="140">
        <v>11</v>
      </c>
      <c r="DW132" s="140">
        <v>3</v>
      </c>
      <c r="DX132" s="8">
        <f t="shared" si="135"/>
        <v>3.6666666666666665</v>
      </c>
      <c r="DY132" s="140">
        <v>6</v>
      </c>
      <c r="DZ132" s="140"/>
      <c r="EA132" s="140">
        <v>5</v>
      </c>
      <c r="EB132" s="140">
        <v>2</v>
      </c>
      <c r="EC132" s="140"/>
      <c r="ED132" s="140">
        <v>1</v>
      </c>
      <c r="EE132" s="140"/>
      <c r="EF132" s="140"/>
      <c r="EG132" s="140"/>
      <c r="EH132" s="140"/>
      <c r="EI132" s="140">
        <f t="shared" si="130"/>
        <v>14</v>
      </c>
      <c r="EJ132" s="26">
        <f t="shared" si="63"/>
        <v>5</v>
      </c>
      <c r="EK132" s="26">
        <f t="shared" si="64"/>
        <v>-4</v>
      </c>
      <c r="EL132" s="26">
        <f t="shared" si="65"/>
        <v>1</v>
      </c>
      <c r="EM132" s="245">
        <f t="shared" si="66"/>
        <v>1.25</v>
      </c>
    </row>
    <row r="133" spans="1:143" ht="18.75" x14ac:dyDescent="0.3">
      <c r="A133" s="110" t="s">
        <v>205</v>
      </c>
      <c r="B133" s="111" t="s">
        <v>206</v>
      </c>
      <c r="C133" s="154">
        <v>0.51111111111111196</v>
      </c>
      <c r="D133" s="121">
        <v>3</v>
      </c>
      <c r="E133" s="169">
        <v>1.5333333333333359</v>
      </c>
      <c r="F133" s="140">
        <v>10</v>
      </c>
      <c r="G133" s="140">
        <v>34</v>
      </c>
      <c r="H133" s="140">
        <f t="shared" si="131"/>
        <v>0.29411764705882354</v>
      </c>
      <c r="I133" s="140">
        <v>0</v>
      </c>
      <c r="J133" s="140">
        <v>21</v>
      </c>
      <c r="K133" s="140">
        <v>6</v>
      </c>
      <c r="L133" s="140">
        <v>10</v>
      </c>
      <c r="M133" s="140">
        <v>4</v>
      </c>
      <c r="N133" s="140">
        <v>3</v>
      </c>
      <c r="O133" s="140"/>
      <c r="P133" s="140"/>
      <c r="Q133" s="140"/>
      <c r="R133" s="140"/>
      <c r="S133" s="140">
        <f t="shared" si="137"/>
        <v>44</v>
      </c>
      <c r="T133" s="140">
        <f t="shared" si="113"/>
        <v>14</v>
      </c>
      <c r="U133" s="140">
        <f t="shared" si="114"/>
        <v>-16</v>
      </c>
      <c r="V133" s="140">
        <f t="shared" si="115"/>
        <v>-2</v>
      </c>
      <c r="W133" s="140">
        <f t="shared" si="116"/>
        <v>0.875</v>
      </c>
      <c r="X133" s="31"/>
      <c r="Y133" s="110" t="s">
        <v>205</v>
      </c>
      <c r="Z133" s="111" t="s">
        <v>206</v>
      </c>
      <c r="AA133" s="154">
        <v>0.51111111111111196</v>
      </c>
      <c r="AB133" s="121">
        <v>3</v>
      </c>
      <c r="AC133" s="169">
        <v>1.5333333333333359</v>
      </c>
      <c r="AD133" s="140">
        <v>10</v>
      </c>
      <c r="AE133" s="140">
        <v>34</v>
      </c>
      <c r="AF133" s="140">
        <f t="shared" si="132"/>
        <v>0.29411764705882354</v>
      </c>
      <c r="AG133" s="140">
        <v>0</v>
      </c>
      <c r="AH133" s="140">
        <v>21</v>
      </c>
      <c r="AI133" s="140">
        <v>6</v>
      </c>
      <c r="AJ133" s="140">
        <v>10</v>
      </c>
      <c r="AK133" s="140">
        <v>4</v>
      </c>
      <c r="AL133" s="140">
        <v>3</v>
      </c>
      <c r="AM133" s="140"/>
      <c r="AN133" s="140"/>
      <c r="AO133" s="140"/>
      <c r="AP133" s="140"/>
      <c r="AQ133" s="140">
        <f t="shared" si="138"/>
        <v>44</v>
      </c>
      <c r="AR133" s="140">
        <f t="shared" si="119"/>
        <v>14</v>
      </c>
      <c r="AS133" s="140">
        <f t="shared" si="120"/>
        <v>-16</v>
      </c>
      <c r="AT133" s="140">
        <f t="shared" si="121"/>
        <v>-2</v>
      </c>
      <c r="AU133" s="8">
        <f t="shared" si="122"/>
        <v>0.875</v>
      </c>
      <c r="AW133" s="110" t="s">
        <v>205</v>
      </c>
      <c r="AX133" s="111" t="s">
        <v>206</v>
      </c>
      <c r="AY133" s="154">
        <v>0.51111111111111196</v>
      </c>
      <c r="AZ133" s="121">
        <v>3</v>
      </c>
      <c r="BA133" s="169">
        <v>1.5333333333333359</v>
      </c>
      <c r="BB133" s="140">
        <v>10</v>
      </c>
      <c r="BC133" s="140">
        <v>34</v>
      </c>
      <c r="BD133" s="8">
        <f t="shared" si="133"/>
        <v>0.29411764705882354</v>
      </c>
      <c r="BE133" s="140">
        <v>0</v>
      </c>
      <c r="BF133" s="140">
        <v>21</v>
      </c>
      <c r="BG133" s="140">
        <v>6</v>
      </c>
      <c r="BH133" s="140">
        <v>10</v>
      </c>
      <c r="BI133" s="140">
        <v>4</v>
      </c>
      <c r="BJ133" s="140">
        <v>3</v>
      </c>
      <c r="BK133" s="140"/>
      <c r="BL133" s="140"/>
      <c r="BM133" s="140"/>
      <c r="BN133" s="140"/>
      <c r="BO133" s="140">
        <f t="shared" si="139"/>
        <v>44</v>
      </c>
      <c r="BP133" s="26">
        <f t="shared" si="78"/>
        <v>14</v>
      </c>
      <c r="BQ133" s="26">
        <f t="shared" si="79"/>
        <v>-16</v>
      </c>
      <c r="BR133" s="26">
        <f t="shared" si="80"/>
        <v>-2</v>
      </c>
      <c r="BS133" s="245">
        <f t="shared" si="81"/>
        <v>0.875</v>
      </c>
      <c r="BU133" s="110" t="s">
        <v>205</v>
      </c>
      <c r="BV133" s="111" t="s">
        <v>206</v>
      </c>
      <c r="BW133" s="89">
        <v>0.51111111111111196</v>
      </c>
      <c r="BX133" s="121">
        <v>3</v>
      </c>
      <c r="BY133" s="169">
        <v>1.5333333333333359</v>
      </c>
      <c r="BZ133" s="140">
        <v>10</v>
      </c>
      <c r="CA133" s="140">
        <v>34</v>
      </c>
      <c r="CB133" s="8">
        <f t="shared" si="134"/>
        <v>0.29411764705882354</v>
      </c>
      <c r="CC133" s="140">
        <v>0</v>
      </c>
      <c r="CD133" s="140">
        <v>21</v>
      </c>
      <c r="CE133" s="140">
        <v>6</v>
      </c>
      <c r="CF133" s="140">
        <v>10</v>
      </c>
      <c r="CG133" s="140">
        <v>4</v>
      </c>
      <c r="CH133" s="140">
        <v>3</v>
      </c>
      <c r="CI133" s="140"/>
      <c r="CJ133" s="140"/>
      <c r="CK133" s="140"/>
      <c r="CL133" s="140"/>
      <c r="CM133" s="140">
        <f t="shared" si="126"/>
        <v>44</v>
      </c>
      <c r="CN133" s="26">
        <f t="shared" si="68"/>
        <v>14</v>
      </c>
      <c r="CO133" s="26">
        <f t="shared" si="69"/>
        <v>-16</v>
      </c>
      <c r="CP133" s="26">
        <f t="shared" si="70"/>
        <v>-2</v>
      </c>
      <c r="CQ133" s="245">
        <f t="shared" si="71"/>
        <v>0.875</v>
      </c>
      <c r="CS133" s="110" t="s">
        <v>205</v>
      </c>
      <c r="CT133" s="111" t="s">
        <v>206</v>
      </c>
      <c r="CU133" s="154">
        <v>0.51111111111111196</v>
      </c>
      <c r="CV133" s="121">
        <v>3</v>
      </c>
      <c r="CW133" s="303">
        <v>1.5333333333333359</v>
      </c>
      <c r="CX133" s="140">
        <v>10</v>
      </c>
      <c r="CY133" s="140">
        <v>34</v>
      </c>
      <c r="CZ133" s="8">
        <f t="shared" si="136"/>
        <v>0.29411764705882354</v>
      </c>
      <c r="DA133" s="140">
        <v>0</v>
      </c>
      <c r="DB133" s="140">
        <v>21</v>
      </c>
      <c r="DC133" s="140">
        <v>6</v>
      </c>
      <c r="DD133" s="140">
        <v>10</v>
      </c>
      <c r="DE133" s="140">
        <v>4</v>
      </c>
      <c r="DF133" s="140">
        <v>3</v>
      </c>
      <c r="DG133" s="140"/>
      <c r="DH133" s="140"/>
      <c r="DI133" s="140"/>
      <c r="DJ133" s="140"/>
      <c r="DK133" s="140">
        <f t="shared" si="128"/>
        <v>44</v>
      </c>
      <c r="DL133" s="26">
        <f t="shared" si="73"/>
        <v>14</v>
      </c>
      <c r="DM133" s="26">
        <f t="shared" si="74"/>
        <v>-16</v>
      </c>
      <c r="DN133" s="26">
        <f t="shared" si="75"/>
        <v>-2</v>
      </c>
      <c r="DO133" s="245">
        <f t="shared" si="76"/>
        <v>0.875</v>
      </c>
      <c r="DQ133" s="109" t="s">
        <v>205</v>
      </c>
      <c r="DR133" s="111" t="s">
        <v>206</v>
      </c>
      <c r="DS133" s="154">
        <v>0.51111111111111196</v>
      </c>
      <c r="DT133" s="121">
        <v>3</v>
      </c>
      <c r="DU133" s="27">
        <v>1.5333333333333359</v>
      </c>
      <c r="DV133" s="140">
        <v>10</v>
      </c>
      <c r="DW133" s="140">
        <v>34</v>
      </c>
      <c r="DX133" s="8">
        <f t="shared" si="135"/>
        <v>0.29411764705882354</v>
      </c>
      <c r="DY133" s="140">
        <v>0</v>
      </c>
      <c r="DZ133" s="140">
        <v>21</v>
      </c>
      <c r="EA133" s="140">
        <v>6</v>
      </c>
      <c r="EB133" s="140">
        <v>10</v>
      </c>
      <c r="EC133" s="140">
        <v>4</v>
      </c>
      <c r="ED133" s="140">
        <v>3</v>
      </c>
      <c r="EE133" s="140"/>
      <c r="EF133" s="140"/>
      <c r="EG133" s="140"/>
      <c r="EH133" s="140"/>
      <c r="EI133" s="140">
        <f t="shared" si="130"/>
        <v>44</v>
      </c>
      <c r="EJ133" s="26">
        <f t="shared" si="63"/>
        <v>14</v>
      </c>
      <c r="EK133" s="26">
        <f t="shared" si="64"/>
        <v>-16</v>
      </c>
      <c r="EL133" s="26">
        <f t="shared" si="65"/>
        <v>-2</v>
      </c>
      <c r="EM133" s="245">
        <f t="shared" si="66"/>
        <v>0.875</v>
      </c>
    </row>
    <row r="134" spans="1:143" ht="18.75" x14ac:dyDescent="0.3">
      <c r="A134" s="112" t="s">
        <v>207</v>
      </c>
      <c r="B134" s="111" t="s">
        <v>369</v>
      </c>
      <c r="C134" s="154">
        <v>-0.37496666666666556</v>
      </c>
      <c r="D134" s="121">
        <v>1</v>
      </c>
      <c r="E134" s="169">
        <v>-0.37496666666666556</v>
      </c>
      <c r="F134" s="140">
        <v>3</v>
      </c>
      <c r="G134" s="140">
        <v>14</v>
      </c>
      <c r="H134" s="140">
        <f t="shared" si="131"/>
        <v>0.21428571428571427</v>
      </c>
      <c r="I134" s="140">
        <v>1</v>
      </c>
      <c r="J134" s="140">
        <v>5</v>
      </c>
      <c r="K134" s="140">
        <v>2</v>
      </c>
      <c r="L134" s="140">
        <v>7</v>
      </c>
      <c r="M134" s="140"/>
      <c r="N134" s="140">
        <v>2</v>
      </c>
      <c r="O134" s="140"/>
      <c r="P134" s="140"/>
      <c r="Q134" s="140"/>
      <c r="R134" s="140"/>
      <c r="S134" s="140">
        <f t="shared" si="137"/>
        <v>17</v>
      </c>
      <c r="T134" s="140">
        <f t="shared" si="113"/>
        <v>2</v>
      </c>
      <c r="U134" s="140">
        <f t="shared" si="114"/>
        <v>-11</v>
      </c>
      <c r="V134" s="140">
        <f t="shared" si="115"/>
        <v>-9</v>
      </c>
      <c r="W134" s="140">
        <f t="shared" si="116"/>
        <v>0.18181818181818182</v>
      </c>
      <c r="X134" s="31"/>
      <c r="Y134" s="112" t="s">
        <v>207</v>
      </c>
      <c r="Z134" s="111" t="s">
        <v>369</v>
      </c>
      <c r="AA134" s="53">
        <v>0.22503333333333408</v>
      </c>
      <c r="AB134" s="54">
        <v>1</v>
      </c>
      <c r="AC134" s="238">
        <v>0.22503333333333408</v>
      </c>
      <c r="AD134" s="141">
        <v>9</v>
      </c>
      <c r="AE134" s="141">
        <v>18</v>
      </c>
      <c r="AF134" s="141">
        <f t="shared" si="132"/>
        <v>0.5</v>
      </c>
      <c r="AG134" s="141">
        <v>1</v>
      </c>
      <c r="AH134" s="141">
        <v>7</v>
      </c>
      <c r="AI134" s="141">
        <v>6</v>
      </c>
      <c r="AJ134" s="141">
        <v>9</v>
      </c>
      <c r="AK134" s="141">
        <v>2</v>
      </c>
      <c r="AL134" s="141">
        <v>2</v>
      </c>
      <c r="AM134" s="141"/>
      <c r="AN134" s="141"/>
      <c r="AO134" s="141"/>
      <c r="AP134" s="141"/>
      <c r="AQ134" s="141">
        <f t="shared" si="138"/>
        <v>27</v>
      </c>
      <c r="AR134" s="141">
        <f t="shared" si="119"/>
        <v>10</v>
      </c>
      <c r="AS134" s="141">
        <f t="shared" si="120"/>
        <v>-13</v>
      </c>
      <c r="AT134" s="141">
        <f t="shared" si="121"/>
        <v>-3</v>
      </c>
      <c r="AU134" s="29">
        <f t="shared" si="122"/>
        <v>0.76923076923076927</v>
      </c>
      <c r="AW134" s="112" t="s">
        <v>207</v>
      </c>
      <c r="AX134" s="111" t="s">
        <v>369</v>
      </c>
      <c r="AY134" s="154">
        <v>0.22503333333333408</v>
      </c>
      <c r="AZ134" s="121">
        <v>1</v>
      </c>
      <c r="BA134" s="27">
        <v>0.22503333333333408</v>
      </c>
      <c r="BB134" s="140">
        <v>9</v>
      </c>
      <c r="BC134" s="140">
        <v>18</v>
      </c>
      <c r="BD134" s="8">
        <f t="shared" si="133"/>
        <v>0.5</v>
      </c>
      <c r="BE134" s="140">
        <v>1</v>
      </c>
      <c r="BF134" s="140">
        <v>7</v>
      </c>
      <c r="BG134" s="140">
        <v>6</v>
      </c>
      <c r="BH134" s="140">
        <v>9</v>
      </c>
      <c r="BI134" s="140">
        <v>2</v>
      </c>
      <c r="BJ134" s="140">
        <v>2</v>
      </c>
      <c r="BK134" s="140"/>
      <c r="BL134" s="140"/>
      <c r="BM134" s="140"/>
      <c r="BN134" s="140"/>
      <c r="BO134" s="140">
        <f t="shared" si="139"/>
        <v>27</v>
      </c>
      <c r="BP134" s="26">
        <f t="shared" si="78"/>
        <v>10</v>
      </c>
      <c r="BQ134" s="26">
        <f t="shared" si="79"/>
        <v>-13</v>
      </c>
      <c r="BR134" s="26">
        <f t="shared" si="80"/>
        <v>-3</v>
      </c>
      <c r="BS134" s="245">
        <f t="shared" si="81"/>
        <v>0.76923076923076927</v>
      </c>
      <c r="BU134" s="112" t="s">
        <v>207</v>
      </c>
      <c r="BV134" s="111" t="s">
        <v>369</v>
      </c>
      <c r="BW134" s="154">
        <v>0.22503333333333408</v>
      </c>
      <c r="BX134" s="121">
        <v>1</v>
      </c>
      <c r="BY134" s="27">
        <v>0.22503333333333408</v>
      </c>
      <c r="BZ134" s="140">
        <v>9</v>
      </c>
      <c r="CA134" s="140">
        <v>18</v>
      </c>
      <c r="CB134" s="8">
        <f t="shared" si="134"/>
        <v>0.5</v>
      </c>
      <c r="CC134" s="140">
        <v>1</v>
      </c>
      <c r="CD134" s="140">
        <v>7</v>
      </c>
      <c r="CE134" s="140">
        <v>6</v>
      </c>
      <c r="CF134" s="140">
        <v>9</v>
      </c>
      <c r="CG134" s="140">
        <v>2</v>
      </c>
      <c r="CH134" s="140">
        <v>2</v>
      </c>
      <c r="CI134" s="140"/>
      <c r="CJ134" s="140"/>
      <c r="CK134" s="140"/>
      <c r="CL134" s="140"/>
      <c r="CM134" s="140">
        <f t="shared" si="126"/>
        <v>27</v>
      </c>
      <c r="CN134" s="26">
        <f t="shared" si="68"/>
        <v>10</v>
      </c>
      <c r="CO134" s="26">
        <f t="shared" si="69"/>
        <v>-13</v>
      </c>
      <c r="CP134" s="26">
        <f t="shared" si="70"/>
        <v>-3</v>
      </c>
      <c r="CQ134" s="245">
        <f t="shared" si="71"/>
        <v>0.76923076923076927</v>
      </c>
      <c r="CS134" s="112" t="s">
        <v>207</v>
      </c>
      <c r="CT134" s="111" t="s">
        <v>369</v>
      </c>
      <c r="CU134" s="89">
        <v>0.22503333333333408</v>
      </c>
      <c r="CV134" s="121">
        <v>1</v>
      </c>
      <c r="CW134" s="303">
        <v>0.22503333333333408</v>
      </c>
      <c r="CX134" s="140">
        <v>9</v>
      </c>
      <c r="CY134" s="140">
        <v>18</v>
      </c>
      <c r="CZ134" s="8">
        <f t="shared" si="136"/>
        <v>0.5</v>
      </c>
      <c r="DA134" s="140">
        <v>1</v>
      </c>
      <c r="DB134" s="140">
        <v>7</v>
      </c>
      <c r="DC134" s="140">
        <v>6</v>
      </c>
      <c r="DD134" s="140">
        <v>9</v>
      </c>
      <c r="DE134" s="140">
        <v>2</v>
      </c>
      <c r="DF134" s="140">
        <v>2</v>
      </c>
      <c r="DG134" s="140"/>
      <c r="DH134" s="140"/>
      <c r="DI134" s="140"/>
      <c r="DJ134" s="140"/>
      <c r="DK134" s="140">
        <f t="shared" si="128"/>
        <v>27</v>
      </c>
      <c r="DL134" s="26">
        <f t="shared" si="73"/>
        <v>10</v>
      </c>
      <c r="DM134" s="26">
        <f t="shared" si="74"/>
        <v>-13</v>
      </c>
      <c r="DN134" s="26">
        <f t="shared" si="75"/>
        <v>-3</v>
      </c>
      <c r="DO134" s="245">
        <f t="shared" si="76"/>
        <v>0.76923076923076927</v>
      </c>
      <c r="DQ134" s="112" t="s">
        <v>207</v>
      </c>
      <c r="DR134" s="111" t="s">
        <v>369</v>
      </c>
      <c r="DS134" s="154">
        <v>0.22503333333333408</v>
      </c>
      <c r="DT134" s="121">
        <v>1</v>
      </c>
      <c r="DU134" s="27">
        <v>0.22503333333333408</v>
      </c>
      <c r="DV134" s="140">
        <v>9</v>
      </c>
      <c r="DW134" s="140">
        <v>18</v>
      </c>
      <c r="DX134" s="8">
        <f t="shared" si="135"/>
        <v>0.5</v>
      </c>
      <c r="DY134" s="140">
        <v>1</v>
      </c>
      <c r="DZ134" s="140">
        <v>7</v>
      </c>
      <c r="EA134" s="140">
        <v>6</v>
      </c>
      <c r="EB134" s="140">
        <v>9</v>
      </c>
      <c r="EC134" s="140">
        <v>2</v>
      </c>
      <c r="ED134" s="140">
        <v>2</v>
      </c>
      <c r="EE134" s="140"/>
      <c r="EF134" s="140"/>
      <c r="EG134" s="140"/>
      <c r="EH134" s="140"/>
      <c r="EI134" s="140">
        <f t="shared" si="130"/>
        <v>27</v>
      </c>
      <c r="EJ134" s="26">
        <f t="shared" si="63"/>
        <v>10</v>
      </c>
      <c r="EK134" s="26">
        <f t="shared" si="64"/>
        <v>-13</v>
      </c>
      <c r="EL134" s="26">
        <f t="shared" si="65"/>
        <v>-3</v>
      </c>
      <c r="EM134" s="245">
        <f t="shared" si="66"/>
        <v>0.76923076923076927</v>
      </c>
    </row>
    <row r="135" spans="1:143" ht="18.75" x14ac:dyDescent="0.3">
      <c r="A135" s="110" t="s">
        <v>208</v>
      </c>
      <c r="B135" s="111" t="s">
        <v>209</v>
      </c>
      <c r="C135" s="154">
        <v>1.0000333333333327</v>
      </c>
      <c r="D135" s="121">
        <v>3</v>
      </c>
      <c r="E135" s="169">
        <v>3.000099999999998</v>
      </c>
      <c r="F135" s="140">
        <v>8</v>
      </c>
      <c r="G135" s="140">
        <v>4</v>
      </c>
      <c r="H135" s="140">
        <f t="shared" si="131"/>
        <v>2</v>
      </c>
      <c r="I135" s="140">
        <v>1</v>
      </c>
      <c r="J135" s="140">
        <v>2</v>
      </c>
      <c r="K135" s="140">
        <v>5</v>
      </c>
      <c r="L135" s="140">
        <v>2</v>
      </c>
      <c r="M135" s="140"/>
      <c r="N135" s="140"/>
      <c r="O135" s="140"/>
      <c r="P135" s="140"/>
      <c r="Q135" s="140"/>
      <c r="R135" s="140"/>
      <c r="S135" s="140">
        <f t="shared" si="137"/>
        <v>10</v>
      </c>
      <c r="T135" s="140">
        <f t="shared" si="113"/>
        <v>5</v>
      </c>
      <c r="U135" s="140">
        <f t="shared" si="114"/>
        <v>-2</v>
      </c>
      <c r="V135" s="140">
        <f t="shared" si="115"/>
        <v>3</v>
      </c>
      <c r="W135" s="140">
        <f t="shared" si="116"/>
        <v>2.5</v>
      </c>
      <c r="X135" s="31"/>
      <c r="Y135" s="110" t="s">
        <v>208</v>
      </c>
      <c r="Z135" s="111" t="s">
        <v>209</v>
      </c>
      <c r="AA135" s="154">
        <v>1.0000333333333327</v>
      </c>
      <c r="AB135" s="121">
        <v>3</v>
      </c>
      <c r="AC135" s="169">
        <v>3.000099999999998</v>
      </c>
      <c r="AD135" s="140">
        <v>8</v>
      </c>
      <c r="AE135" s="140">
        <v>4</v>
      </c>
      <c r="AF135" s="140">
        <f t="shared" si="132"/>
        <v>2</v>
      </c>
      <c r="AG135" s="140">
        <v>1</v>
      </c>
      <c r="AH135" s="140">
        <v>2</v>
      </c>
      <c r="AI135" s="140">
        <v>5</v>
      </c>
      <c r="AJ135" s="140">
        <v>2</v>
      </c>
      <c r="AK135" s="140"/>
      <c r="AL135" s="140"/>
      <c r="AM135" s="140"/>
      <c r="AN135" s="140"/>
      <c r="AO135" s="140"/>
      <c r="AP135" s="140"/>
      <c r="AQ135" s="140">
        <f t="shared" si="138"/>
        <v>10</v>
      </c>
      <c r="AR135" s="140">
        <f t="shared" si="119"/>
        <v>5</v>
      </c>
      <c r="AS135" s="140">
        <f t="shared" si="120"/>
        <v>-2</v>
      </c>
      <c r="AT135" s="140">
        <f t="shared" si="121"/>
        <v>3</v>
      </c>
      <c r="AU135" s="8">
        <f t="shared" si="122"/>
        <v>2.5</v>
      </c>
      <c r="AW135" s="110" t="s">
        <v>208</v>
      </c>
      <c r="AX135" s="111" t="s">
        <v>209</v>
      </c>
      <c r="AY135" s="154">
        <v>1.0000333333333327</v>
      </c>
      <c r="AZ135" s="121">
        <v>3</v>
      </c>
      <c r="BA135" s="169">
        <v>3.000099999999998</v>
      </c>
      <c r="BB135" s="140">
        <v>8</v>
      </c>
      <c r="BC135" s="140">
        <v>4</v>
      </c>
      <c r="BD135" s="8">
        <f t="shared" si="133"/>
        <v>2</v>
      </c>
      <c r="BE135" s="140">
        <v>1</v>
      </c>
      <c r="BF135" s="140">
        <v>2</v>
      </c>
      <c r="BG135" s="140">
        <v>5</v>
      </c>
      <c r="BH135" s="140">
        <v>2</v>
      </c>
      <c r="BI135" s="140"/>
      <c r="BJ135" s="140"/>
      <c r="BK135" s="140"/>
      <c r="BL135" s="140"/>
      <c r="BM135" s="140"/>
      <c r="BN135" s="140"/>
      <c r="BO135" s="140">
        <f t="shared" si="139"/>
        <v>10</v>
      </c>
      <c r="BP135" s="26">
        <f t="shared" si="78"/>
        <v>5</v>
      </c>
      <c r="BQ135" s="26">
        <f t="shared" si="79"/>
        <v>-2</v>
      </c>
      <c r="BR135" s="26">
        <f t="shared" si="80"/>
        <v>3</v>
      </c>
      <c r="BS135" s="245">
        <f t="shared" si="81"/>
        <v>2.5</v>
      </c>
      <c r="BU135" s="110" t="s">
        <v>208</v>
      </c>
      <c r="BV135" s="111" t="s">
        <v>209</v>
      </c>
      <c r="BW135" s="154">
        <v>1.0000333333333327</v>
      </c>
      <c r="BX135" s="121">
        <v>3</v>
      </c>
      <c r="BY135" s="169">
        <v>3.000099999999998</v>
      </c>
      <c r="BZ135" s="140">
        <v>8</v>
      </c>
      <c r="CA135" s="140">
        <v>4</v>
      </c>
      <c r="CB135" s="8">
        <f t="shared" si="134"/>
        <v>2</v>
      </c>
      <c r="CC135" s="140">
        <v>1</v>
      </c>
      <c r="CD135" s="140">
        <v>2</v>
      </c>
      <c r="CE135" s="140">
        <v>5</v>
      </c>
      <c r="CF135" s="140">
        <v>2</v>
      </c>
      <c r="CG135" s="140"/>
      <c r="CH135" s="140"/>
      <c r="CI135" s="140"/>
      <c r="CJ135" s="140"/>
      <c r="CK135" s="140"/>
      <c r="CL135" s="140"/>
      <c r="CM135" s="140">
        <f t="shared" si="126"/>
        <v>10</v>
      </c>
      <c r="CN135" s="26">
        <f t="shared" si="68"/>
        <v>5</v>
      </c>
      <c r="CO135" s="26">
        <f t="shared" si="69"/>
        <v>-2</v>
      </c>
      <c r="CP135" s="26">
        <f t="shared" si="70"/>
        <v>3</v>
      </c>
      <c r="CQ135" s="245">
        <f t="shared" si="71"/>
        <v>2.5</v>
      </c>
      <c r="CS135" s="110" t="s">
        <v>208</v>
      </c>
      <c r="CT135" s="111" t="s">
        <v>209</v>
      </c>
      <c r="CU135" s="89">
        <v>1.0000333333333327</v>
      </c>
      <c r="CV135" s="121">
        <v>3</v>
      </c>
      <c r="CW135" s="303">
        <v>3.000099999999998</v>
      </c>
      <c r="CX135" s="140">
        <v>8</v>
      </c>
      <c r="CY135" s="140">
        <v>4</v>
      </c>
      <c r="CZ135" s="8">
        <f t="shared" si="136"/>
        <v>2</v>
      </c>
      <c r="DA135" s="140">
        <v>1</v>
      </c>
      <c r="DB135" s="140">
        <v>2</v>
      </c>
      <c r="DC135" s="140">
        <v>5</v>
      </c>
      <c r="DD135" s="140">
        <v>2</v>
      </c>
      <c r="DE135" s="140"/>
      <c r="DF135" s="140"/>
      <c r="DG135" s="140"/>
      <c r="DH135" s="140"/>
      <c r="DI135" s="140"/>
      <c r="DJ135" s="140"/>
      <c r="DK135" s="140">
        <f t="shared" si="128"/>
        <v>10</v>
      </c>
      <c r="DL135" s="26">
        <f t="shared" si="73"/>
        <v>5</v>
      </c>
      <c r="DM135" s="26">
        <f t="shared" si="74"/>
        <v>-2</v>
      </c>
      <c r="DN135" s="26">
        <f t="shared" si="75"/>
        <v>3</v>
      </c>
      <c r="DO135" s="245">
        <f t="shared" si="76"/>
        <v>2.5</v>
      </c>
      <c r="DQ135" s="109" t="s">
        <v>208</v>
      </c>
      <c r="DR135" s="111" t="s">
        <v>209</v>
      </c>
      <c r="DS135" s="154">
        <v>1.0000333333333327</v>
      </c>
      <c r="DT135" s="121">
        <v>3</v>
      </c>
      <c r="DU135" s="27">
        <v>3.000099999999998</v>
      </c>
      <c r="DV135" s="140">
        <v>8</v>
      </c>
      <c r="DW135" s="140">
        <v>4</v>
      </c>
      <c r="DX135" s="8">
        <f t="shared" si="135"/>
        <v>2</v>
      </c>
      <c r="DY135" s="140">
        <v>1</v>
      </c>
      <c r="DZ135" s="140">
        <v>2</v>
      </c>
      <c r="EA135" s="140">
        <v>5</v>
      </c>
      <c r="EB135" s="140">
        <v>2</v>
      </c>
      <c r="EC135" s="140"/>
      <c r="ED135" s="140"/>
      <c r="EE135" s="140"/>
      <c r="EF135" s="140"/>
      <c r="EG135" s="140"/>
      <c r="EH135" s="140"/>
      <c r="EI135" s="140">
        <f t="shared" si="130"/>
        <v>10</v>
      </c>
      <c r="EJ135" s="26">
        <f t="shared" si="63"/>
        <v>5</v>
      </c>
      <c r="EK135" s="26">
        <f t="shared" si="64"/>
        <v>-2</v>
      </c>
      <c r="EL135" s="26">
        <f t="shared" si="65"/>
        <v>3</v>
      </c>
      <c r="EM135" s="245">
        <f t="shared" si="66"/>
        <v>2.5</v>
      </c>
    </row>
    <row r="136" spans="1:143" ht="18.75" x14ac:dyDescent="0.3">
      <c r="A136" s="113" t="s">
        <v>210</v>
      </c>
      <c r="B136" s="111" t="s">
        <v>211</v>
      </c>
      <c r="C136" s="154">
        <v>-0.55553333333333299</v>
      </c>
      <c r="D136" s="121">
        <v>4</v>
      </c>
      <c r="E136" s="169">
        <v>-2.222133333333332</v>
      </c>
      <c r="F136" s="140">
        <v>13</v>
      </c>
      <c r="G136" s="140">
        <v>11</v>
      </c>
      <c r="H136" s="140">
        <f t="shared" si="131"/>
        <v>1.1818181818181819</v>
      </c>
      <c r="I136" s="140">
        <v>8</v>
      </c>
      <c r="J136" s="140">
        <v>7</v>
      </c>
      <c r="K136" s="140">
        <v>2</v>
      </c>
      <c r="L136" s="140">
        <v>4</v>
      </c>
      <c r="M136" s="140">
        <v>2</v>
      </c>
      <c r="N136" s="140"/>
      <c r="O136" s="140">
        <v>1</v>
      </c>
      <c r="P136" s="140"/>
      <c r="Q136" s="140"/>
      <c r="R136" s="140"/>
      <c r="S136" s="140">
        <f t="shared" si="137"/>
        <v>24</v>
      </c>
      <c r="T136" s="140">
        <f t="shared" si="113"/>
        <v>9</v>
      </c>
      <c r="U136" s="140">
        <f t="shared" si="114"/>
        <v>-4</v>
      </c>
      <c r="V136" s="140">
        <f t="shared" si="115"/>
        <v>5</v>
      </c>
      <c r="W136" s="140">
        <f t="shared" si="116"/>
        <v>2.25</v>
      </c>
      <c r="X136" s="31"/>
      <c r="Y136" s="113" t="s">
        <v>210</v>
      </c>
      <c r="Z136" s="111" t="s">
        <v>211</v>
      </c>
      <c r="AA136" s="154">
        <v>-0.55553333333333299</v>
      </c>
      <c r="AB136" s="121">
        <v>4</v>
      </c>
      <c r="AC136" s="169">
        <v>-2.222133333333332</v>
      </c>
      <c r="AD136" s="140">
        <v>13</v>
      </c>
      <c r="AE136" s="140">
        <v>11</v>
      </c>
      <c r="AF136" s="140">
        <f t="shared" si="132"/>
        <v>1.1818181818181819</v>
      </c>
      <c r="AG136" s="140">
        <v>8</v>
      </c>
      <c r="AH136" s="140">
        <v>7</v>
      </c>
      <c r="AI136" s="140">
        <v>2</v>
      </c>
      <c r="AJ136" s="140">
        <v>4</v>
      </c>
      <c r="AK136" s="140">
        <v>2</v>
      </c>
      <c r="AL136" s="140"/>
      <c r="AM136" s="140">
        <v>1</v>
      </c>
      <c r="AN136" s="140"/>
      <c r="AO136" s="140"/>
      <c r="AP136" s="140"/>
      <c r="AQ136" s="140">
        <f t="shared" si="138"/>
        <v>24</v>
      </c>
      <c r="AR136" s="140">
        <f t="shared" si="119"/>
        <v>9</v>
      </c>
      <c r="AS136" s="140">
        <f t="shared" si="120"/>
        <v>-4</v>
      </c>
      <c r="AT136" s="140">
        <f t="shared" si="121"/>
        <v>5</v>
      </c>
      <c r="AU136" s="8">
        <f t="shared" si="122"/>
        <v>2.25</v>
      </c>
      <c r="AW136" s="113" t="s">
        <v>210</v>
      </c>
      <c r="AX136" s="111" t="s">
        <v>211</v>
      </c>
      <c r="AY136" s="154">
        <v>-0.55553333333333299</v>
      </c>
      <c r="AZ136" s="121">
        <v>4</v>
      </c>
      <c r="BA136" s="169">
        <v>-2.222133333333332</v>
      </c>
      <c r="BB136" s="140">
        <v>13</v>
      </c>
      <c r="BC136" s="140">
        <v>11</v>
      </c>
      <c r="BD136" s="8">
        <f t="shared" si="133"/>
        <v>1.1818181818181819</v>
      </c>
      <c r="BE136" s="140">
        <v>8</v>
      </c>
      <c r="BF136" s="140">
        <v>7</v>
      </c>
      <c r="BG136" s="140">
        <v>2</v>
      </c>
      <c r="BH136" s="140">
        <v>4</v>
      </c>
      <c r="BI136" s="140">
        <v>2</v>
      </c>
      <c r="BJ136" s="140"/>
      <c r="BK136" s="140">
        <v>1</v>
      </c>
      <c r="BL136" s="140"/>
      <c r="BM136" s="140"/>
      <c r="BN136" s="140"/>
      <c r="BO136" s="140">
        <f t="shared" si="139"/>
        <v>24</v>
      </c>
      <c r="BP136" s="26">
        <f t="shared" si="78"/>
        <v>9</v>
      </c>
      <c r="BQ136" s="26">
        <f t="shared" si="79"/>
        <v>-4</v>
      </c>
      <c r="BR136" s="26">
        <f t="shared" si="80"/>
        <v>5</v>
      </c>
      <c r="BS136" s="245">
        <f t="shared" si="81"/>
        <v>2.25</v>
      </c>
      <c r="BU136" s="113" t="s">
        <v>210</v>
      </c>
      <c r="BV136" s="111" t="s">
        <v>211</v>
      </c>
      <c r="BW136" s="154">
        <v>-0.55553333333333299</v>
      </c>
      <c r="BX136" s="121">
        <v>4</v>
      </c>
      <c r="BY136" s="169">
        <v>-2.222133333333332</v>
      </c>
      <c r="BZ136" s="140">
        <v>13</v>
      </c>
      <c r="CA136" s="140">
        <v>11</v>
      </c>
      <c r="CB136" s="8">
        <f t="shared" si="134"/>
        <v>1.1818181818181819</v>
      </c>
      <c r="CC136" s="140">
        <v>8</v>
      </c>
      <c r="CD136" s="140">
        <v>7</v>
      </c>
      <c r="CE136" s="140">
        <v>2</v>
      </c>
      <c r="CF136" s="140">
        <v>4</v>
      </c>
      <c r="CG136" s="140">
        <v>2</v>
      </c>
      <c r="CH136" s="140"/>
      <c r="CI136" s="140">
        <v>1</v>
      </c>
      <c r="CJ136" s="140"/>
      <c r="CK136" s="140"/>
      <c r="CL136" s="140"/>
      <c r="CM136" s="140">
        <f t="shared" si="126"/>
        <v>24</v>
      </c>
      <c r="CN136" s="26">
        <f t="shared" si="68"/>
        <v>9</v>
      </c>
      <c r="CO136" s="26">
        <f t="shared" si="69"/>
        <v>-4</v>
      </c>
      <c r="CP136" s="26">
        <f t="shared" si="70"/>
        <v>5</v>
      </c>
      <c r="CQ136" s="245">
        <f t="shared" si="71"/>
        <v>2.25</v>
      </c>
      <c r="CS136" s="113" t="s">
        <v>210</v>
      </c>
      <c r="CT136" s="111" t="s">
        <v>211</v>
      </c>
      <c r="CU136" s="154">
        <v>-0.55553333333333299</v>
      </c>
      <c r="CV136" s="121">
        <v>4</v>
      </c>
      <c r="CW136" s="303">
        <v>-2.222133333333332</v>
      </c>
      <c r="CX136" s="140">
        <v>13</v>
      </c>
      <c r="CY136" s="140">
        <v>11</v>
      </c>
      <c r="CZ136" s="8">
        <f t="shared" si="136"/>
        <v>1.1818181818181819</v>
      </c>
      <c r="DA136" s="140">
        <v>8</v>
      </c>
      <c r="DB136" s="140">
        <v>7</v>
      </c>
      <c r="DC136" s="140">
        <v>2</v>
      </c>
      <c r="DD136" s="140">
        <v>4</v>
      </c>
      <c r="DE136" s="140">
        <v>2</v>
      </c>
      <c r="DF136" s="140"/>
      <c r="DG136" s="140">
        <v>1</v>
      </c>
      <c r="DH136" s="140"/>
      <c r="DI136" s="140"/>
      <c r="DJ136" s="140"/>
      <c r="DK136" s="140">
        <f t="shared" si="128"/>
        <v>24</v>
      </c>
      <c r="DL136" s="26">
        <f t="shared" si="73"/>
        <v>9</v>
      </c>
      <c r="DM136" s="26">
        <f t="shared" si="74"/>
        <v>-4</v>
      </c>
      <c r="DN136" s="26">
        <f t="shared" si="75"/>
        <v>5</v>
      </c>
      <c r="DO136" s="245">
        <f t="shared" si="76"/>
        <v>2.25</v>
      </c>
      <c r="DQ136" s="110" t="s">
        <v>210</v>
      </c>
      <c r="DR136" s="111" t="s">
        <v>211</v>
      </c>
      <c r="DS136" s="154">
        <v>-0.55553333333333299</v>
      </c>
      <c r="DT136" s="121">
        <v>4</v>
      </c>
      <c r="DU136" s="27">
        <v>-2.222133333333332</v>
      </c>
      <c r="DV136" s="140">
        <v>13</v>
      </c>
      <c r="DW136" s="140">
        <v>11</v>
      </c>
      <c r="DX136" s="8">
        <f t="shared" si="135"/>
        <v>1.1818181818181819</v>
      </c>
      <c r="DY136" s="140">
        <v>8</v>
      </c>
      <c r="DZ136" s="140">
        <v>7</v>
      </c>
      <c r="EA136" s="140">
        <v>2</v>
      </c>
      <c r="EB136" s="140">
        <v>4</v>
      </c>
      <c r="EC136" s="140">
        <v>2</v>
      </c>
      <c r="ED136" s="140"/>
      <c r="EE136" s="140">
        <v>1</v>
      </c>
      <c r="EF136" s="140"/>
      <c r="EG136" s="140"/>
      <c r="EH136" s="140"/>
      <c r="EI136" s="140">
        <f t="shared" si="130"/>
        <v>24</v>
      </c>
      <c r="EJ136" s="26">
        <f t="shared" ref="EJ136:EJ199" si="140">+(DY136*0)+(EA136*1)+(EC136*2)+(EE136*3)+(EG136*4)</f>
        <v>9</v>
      </c>
      <c r="EK136" s="26">
        <f t="shared" ref="EK136:EK199" si="141">+(DZ136*0)+(EB136*-1)+(ED136*-2)+(EF136*-3)+(EH136*-4)</f>
        <v>-4</v>
      </c>
      <c r="EL136" s="26">
        <f t="shared" ref="EL136:EL199" si="142">+EK136+EJ136</f>
        <v>5</v>
      </c>
      <c r="EM136" s="245">
        <f t="shared" ref="EM136:EM199" si="143">+EJ136/(-1*EK136)</f>
        <v>2.25</v>
      </c>
    </row>
    <row r="137" spans="1:143" ht="18.75" x14ac:dyDescent="0.3">
      <c r="A137" s="113" t="s">
        <v>487</v>
      </c>
      <c r="B137" s="106" t="s">
        <v>480</v>
      </c>
      <c r="C137" s="154"/>
      <c r="D137" s="121"/>
      <c r="E137" s="169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31"/>
      <c r="Y137" s="113" t="s">
        <v>487</v>
      </c>
      <c r="Z137" s="106" t="s">
        <v>480</v>
      </c>
      <c r="AA137" s="154"/>
      <c r="AB137" s="121"/>
      <c r="AC137" s="169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8"/>
      <c r="AV137" s="96"/>
      <c r="AW137" s="113" t="s">
        <v>487</v>
      </c>
      <c r="AX137" s="106" t="s">
        <v>480</v>
      </c>
      <c r="AY137" s="55">
        <v>0.44449999999999967</v>
      </c>
      <c r="AZ137" s="54">
        <v>3</v>
      </c>
      <c r="BA137" s="170">
        <v>1.333499999999999</v>
      </c>
      <c r="BB137" s="141">
        <v>6</v>
      </c>
      <c r="BC137" s="141">
        <v>0</v>
      </c>
      <c r="BD137" s="29" t="e">
        <f t="shared" si="133"/>
        <v>#DIV/0!</v>
      </c>
      <c r="BE137" s="141">
        <v>2</v>
      </c>
      <c r="BF137" s="141"/>
      <c r="BG137" s="141">
        <v>4</v>
      </c>
      <c r="BH137" s="141"/>
      <c r="BI137" s="141"/>
      <c r="BJ137" s="141"/>
      <c r="BK137" s="141"/>
      <c r="BL137" s="141"/>
      <c r="BM137" s="141"/>
      <c r="BN137" s="141"/>
      <c r="BO137" s="141">
        <f t="shared" si="139"/>
        <v>6</v>
      </c>
      <c r="BP137" s="69">
        <f t="shared" si="78"/>
        <v>4</v>
      </c>
      <c r="BQ137" s="69">
        <f t="shared" si="79"/>
        <v>0</v>
      </c>
      <c r="BR137" s="69">
        <f t="shared" si="80"/>
        <v>4</v>
      </c>
      <c r="BS137" s="260" t="e">
        <f t="shared" si="81"/>
        <v>#DIV/0!</v>
      </c>
      <c r="BU137" s="113" t="s">
        <v>487</v>
      </c>
      <c r="BV137" s="106" t="s">
        <v>480</v>
      </c>
      <c r="BW137" s="28">
        <v>0.44449999999999967</v>
      </c>
      <c r="BX137" s="121">
        <v>3</v>
      </c>
      <c r="BY137" s="169">
        <v>1.333499999999999</v>
      </c>
      <c r="BZ137" s="140">
        <v>6</v>
      </c>
      <c r="CA137" s="140">
        <v>0</v>
      </c>
      <c r="CB137" s="8" t="e">
        <f t="shared" si="134"/>
        <v>#DIV/0!</v>
      </c>
      <c r="CC137" s="140">
        <v>2</v>
      </c>
      <c r="CD137" s="140"/>
      <c r="CE137" s="140">
        <v>4</v>
      </c>
      <c r="CF137" s="140"/>
      <c r="CG137" s="140"/>
      <c r="CH137" s="140"/>
      <c r="CI137" s="140"/>
      <c r="CJ137" s="140"/>
      <c r="CK137" s="140"/>
      <c r="CL137" s="140"/>
      <c r="CM137" s="140">
        <f t="shared" si="126"/>
        <v>6</v>
      </c>
      <c r="CN137" s="26">
        <f t="shared" ref="CN137:CN201" si="144">+(CC137*0)+(CE137*1)+(CG137*2)+(CI137*3)+(CK137*4)</f>
        <v>4</v>
      </c>
      <c r="CO137" s="26">
        <f t="shared" ref="CO137:CO201" si="145">+(CD137*0)+(CF137*-1)+(CH137*-2)+(CJ137*-3)+(CL137*-4)</f>
        <v>0</v>
      </c>
      <c r="CP137" s="26">
        <f t="shared" ref="CP137:CP201" si="146">+CO137+CN137</f>
        <v>4</v>
      </c>
      <c r="CQ137" s="245" t="e">
        <f t="shared" ref="CQ137:CQ201" si="147">+CN137/(-1*CO137)</f>
        <v>#DIV/0!</v>
      </c>
      <c r="CS137" s="113" t="s">
        <v>487</v>
      </c>
      <c r="CT137" s="106" t="s">
        <v>480</v>
      </c>
      <c r="CU137" s="28">
        <v>0.44449999999999967</v>
      </c>
      <c r="CV137" s="121">
        <v>3</v>
      </c>
      <c r="CW137" s="303">
        <v>1.333499999999999</v>
      </c>
      <c r="CX137" s="140">
        <v>6</v>
      </c>
      <c r="CY137" s="140">
        <v>0</v>
      </c>
      <c r="CZ137" s="8" t="e">
        <f t="shared" si="136"/>
        <v>#DIV/0!</v>
      </c>
      <c r="DA137" s="140">
        <v>2</v>
      </c>
      <c r="DB137" s="140"/>
      <c r="DC137" s="140">
        <v>4</v>
      </c>
      <c r="DD137" s="140"/>
      <c r="DE137" s="140"/>
      <c r="DF137" s="140"/>
      <c r="DG137" s="140"/>
      <c r="DH137" s="140"/>
      <c r="DI137" s="140"/>
      <c r="DJ137" s="140"/>
      <c r="DK137" s="140">
        <f t="shared" si="128"/>
        <v>6</v>
      </c>
      <c r="DL137" s="26">
        <f t="shared" ref="DL137:DL200" si="148">+(DA137*0)+(DC137*1)+(DE137*2)+(DG137*3)+(DI137*4)</f>
        <v>4</v>
      </c>
      <c r="DM137" s="26">
        <f t="shared" ref="DM137:DM200" si="149">+(DB137*0)+(DD137*-1)+(DF137*-2)+(DH137*-3)+(DJ137*-4)</f>
        <v>0</v>
      </c>
      <c r="DN137" s="26">
        <f t="shared" ref="DN137:DN200" si="150">+DM137+DL137</f>
        <v>4</v>
      </c>
      <c r="DO137" s="245" t="e">
        <f t="shared" ref="DO137:DO200" si="151">+DL137/(-1*DM137)</f>
        <v>#DIV/0!</v>
      </c>
      <c r="DQ137" s="110" t="s">
        <v>487</v>
      </c>
      <c r="DR137" s="106" t="s">
        <v>480</v>
      </c>
      <c r="DS137" s="28">
        <v>0.44449999999999967</v>
      </c>
      <c r="DT137" s="121">
        <v>3</v>
      </c>
      <c r="DU137" s="27">
        <v>1.333499999999999</v>
      </c>
      <c r="DV137" s="140">
        <v>6</v>
      </c>
      <c r="DW137" s="140">
        <v>0</v>
      </c>
      <c r="DX137" s="8" t="e">
        <f t="shared" si="135"/>
        <v>#DIV/0!</v>
      </c>
      <c r="DY137" s="140">
        <v>2</v>
      </c>
      <c r="DZ137" s="140"/>
      <c r="EA137" s="140">
        <v>4</v>
      </c>
      <c r="EB137" s="140"/>
      <c r="EC137" s="140"/>
      <c r="ED137" s="140"/>
      <c r="EE137" s="140"/>
      <c r="EF137" s="140"/>
      <c r="EG137" s="140"/>
      <c r="EH137" s="140"/>
      <c r="EI137" s="140">
        <f t="shared" si="130"/>
        <v>6</v>
      </c>
      <c r="EJ137" s="26">
        <f t="shared" si="140"/>
        <v>4</v>
      </c>
      <c r="EK137" s="26">
        <f t="shared" si="141"/>
        <v>0</v>
      </c>
      <c r="EL137" s="26">
        <f t="shared" si="142"/>
        <v>4</v>
      </c>
      <c r="EM137" s="245" t="e">
        <f t="shared" si="143"/>
        <v>#DIV/0!</v>
      </c>
    </row>
    <row r="138" spans="1:143" ht="18.75" x14ac:dyDescent="0.3">
      <c r="A138" s="112" t="s">
        <v>402</v>
      </c>
      <c r="B138" s="106" t="s">
        <v>403</v>
      </c>
      <c r="C138" s="28">
        <v>0.5</v>
      </c>
      <c r="D138" s="121">
        <v>5</v>
      </c>
      <c r="E138" s="169">
        <v>2.5</v>
      </c>
      <c r="F138" s="140">
        <v>5</v>
      </c>
      <c r="G138" s="140">
        <v>1</v>
      </c>
      <c r="H138" s="140">
        <f t="shared" si="131"/>
        <v>5</v>
      </c>
      <c r="I138" s="140">
        <v>1</v>
      </c>
      <c r="J138" s="140"/>
      <c r="K138" s="140">
        <v>4</v>
      </c>
      <c r="L138" s="140">
        <v>1</v>
      </c>
      <c r="M138" s="140"/>
      <c r="N138" s="140"/>
      <c r="O138" s="140"/>
      <c r="P138" s="140"/>
      <c r="Q138" s="140"/>
      <c r="R138" s="140"/>
      <c r="S138" s="140">
        <f t="shared" si="137"/>
        <v>6</v>
      </c>
      <c r="T138" s="140">
        <f t="shared" si="113"/>
        <v>4</v>
      </c>
      <c r="U138" s="140">
        <f t="shared" si="114"/>
        <v>-1</v>
      </c>
      <c r="V138" s="140">
        <f t="shared" si="115"/>
        <v>3</v>
      </c>
      <c r="W138" s="140">
        <f t="shared" si="116"/>
        <v>4</v>
      </c>
      <c r="X138" s="31"/>
      <c r="Y138" s="112" t="s">
        <v>402</v>
      </c>
      <c r="Z138" s="106" t="s">
        <v>403</v>
      </c>
      <c r="AA138" s="28">
        <v>0.5</v>
      </c>
      <c r="AB138" s="121">
        <v>5</v>
      </c>
      <c r="AC138" s="169">
        <v>2.5</v>
      </c>
      <c r="AD138" s="140">
        <v>5</v>
      </c>
      <c r="AE138" s="140">
        <v>1</v>
      </c>
      <c r="AF138" s="140">
        <f t="shared" si="132"/>
        <v>5</v>
      </c>
      <c r="AG138" s="140">
        <v>1</v>
      </c>
      <c r="AH138" s="140"/>
      <c r="AI138" s="140">
        <v>4</v>
      </c>
      <c r="AJ138" s="140">
        <v>1</v>
      </c>
      <c r="AK138" s="140"/>
      <c r="AL138" s="140"/>
      <c r="AM138" s="140"/>
      <c r="AN138" s="140"/>
      <c r="AO138" s="140"/>
      <c r="AP138" s="140"/>
      <c r="AQ138" s="140">
        <f t="shared" si="138"/>
        <v>6</v>
      </c>
      <c r="AR138" s="140">
        <f t="shared" si="119"/>
        <v>4</v>
      </c>
      <c r="AS138" s="140">
        <f t="shared" si="120"/>
        <v>-1</v>
      </c>
      <c r="AT138" s="140">
        <f t="shared" si="121"/>
        <v>3</v>
      </c>
      <c r="AU138" s="8">
        <f t="shared" si="122"/>
        <v>4</v>
      </c>
      <c r="AW138" s="112" t="s">
        <v>402</v>
      </c>
      <c r="AX138" s="106" t="s">
        <v>403</v>
      </c>
      <c r="AY138" s="28">
        <v>0.5</v>
      </c>
      <c r="AZ138" s="121">
        <v>5</v>
      </c>
      <c r="BA138" s="169">
        <v>2.5</v>
      </c>
      <c r="BB138" s="140">
        <v>5</v>
      </c>
      <c r="BC138" s="140">
        <v>1</v>
      </c>
      <c r="BD138" s="8">
        <f t="shared" si="133"/>
        <v>5</v>
      </c>
      <c r="BE138" s="140">
        <v>1</v>
      </c>
      <c r="BF138" s="140"/>
      <c r="BG138" s="140">
        <v>4</v>
      </c>
      <c r="BH138" s="140">
        <v>1</v>
      </c>
      <c r="BI138" s="140"/>
      <c r="BJ138" s="140"/>
      <c r="BK138" s="140"/>
      <c r="BL138" s="140"/>
      <c r="BM138" s="140"/>
      <c r="BN138" s="140"/>
      <c r="BO138" s="140">
        <f t="shared" si="139"/>
        <v>6</v>
      </c>
      <c r="BP138" s="26">
        <f t="shared" si="78"/>
        <v>4</v>
      </c>
      <c r="BQ138" s="26">
        <f t="shared" si="79"/>
        <v>-1</v>
      </c>
      <c r="BR138" s="26">
        <f t="shared" si="80"/>
        <v>3</v>
      </c>
      <c r="BS138" s="245">
        <f t="shared" si="81"/>
        <v>4</v>
      </c>
      <c r="BU138" s="112" t="s">
        <v>402</v>
      </c>
      <c r="BV138" s="106" t="s">
        <v>403</v>
      </c>
      <c r="BW138" s="28">
        <v>0.5</v>
      </c>
      <c r="BX138" s="121">
        <v>5</v>
      </c>
      <c r="BY138" s="169">
        <v>2.5</v>
      </c>
      <c r="BZ138" s="140">
        <v>5</v>
      </c>
      <c r="CA138" s="140">
        <v>1</v>
      </c>
      <c r="CB138" s="8">
        <f t="shared" si="134"/>
        <v>5</v>
      </c>
      <c r="CC138" s="140">
        <v>1</v>
      </c>
      <c r="CD138" s="140"/>
      <c r="CE138" s="140">
        <v>4</v>
      </c>
      <c r="CF138" s="140">
        <v>1</v>
      </c>
      <c r="CG138" s="140"/>
      <c r="CH138" s="140"/>
      <c r="CI138" s="140"/>
      <c r="CJ138" s="140"/>
      <c r="CK138" s="140"/>
      <c r="CL138" s="140"/>
      <c r="CM138" s="140">
        <f t="shared" si="126"/>
        <v>6</v>
      </c>
      <c r="CN138" s="26">
        <f t="shared" si="144"/>
        <v>4</v>
      </c>
      <c r="CO138" s="26">
        <f t="shared" si="145"/>
        <v>-1</v>
      </c>
      <c r="CP138" s="26">
        <f t="shared" si="146"/>
        <v>3</v>
      </c>
      <c r="CQ138" s="245">
        <f t="shared" si="147"/>
        <v>4</v>
      </c>
      <c r="CS138" s="112" t="s">
        <v>402</v>
      </c>
      <c r="CT138" s="106" t="s">
        <v>403</v>
      </c>
      <c r="CU138" s="28">
        <v>0.5</v>
      </c>
      <c r="CV138" s="121">
        <v>5</v>
      </c>
      <c r="CW138" s="303">
        <v>2.5</v>
      </c>
      <c r="CX138" s="140">
        <v>5</v>
      </c>
      <c r="CY138" s="140">
        <v>1</v>
      </c>
      <c r="CZ138" s="8">
        <f t="shared" si="136"/>
        <v>5</v>
      </c>
      <c r="DA138" s="140">
        <v>1</v>
      </c>
      <c r="DB138" s="140"/>
      <c r="DC138" s="140">
        <v>4</v>
      </c>
      <c r="DD138" s="140">
        <v>1</v>
      </c>
      <c r="DE138" s="140"/>
      <c r="DF138" s="140"/>
      <c r="DG138" s="140"/>
      <c r="DH138" s="140"/>
      <c r="DI138" s="140"/>
      <c r="DJ138" s="140"/>
      <c r="DK138" s="140">
        <f t="shared" si="128"/>
        <v>6</v>
      </c>
      <c r="DL138" s="26">
        <f t="shared" si="148"/>
        <v>4</v>
      </c>
      <c r="DM138" s="26">
        <f t="shared" si="149"/>
        <v>-1</v>
      </c>
      <c r="DN138" s="26">
        <f t="shared" si="150"/>
        <v>3</v>
      </c>
      <c r="DO138" s="245">
        <f t="shared" si="151"/>
        <v>4</v>
      </c>
      <c r="DQ138" s="120" t="s">
        <v>402</v>
      </c>
      <c r="DR138" s="106" t="s">
        <v>403</v>
      </c>
      <c r="DS138" s="28">
        <v>0.5</v>
      </c>
      <c r="DT138" s="121">
        <v>5</v>
      </c>
      <c r="DU138" s="27">
        <v>2.5</v>
      </c>
      <c r="DV138" s="140">
        <v>5</v>
      </c>
      <c r="DW138" s="140">
        <v>1</v>
      </c>
      <c r="DX138" s="8">
        <f t="shared" si="135"/>
        <v>5</v>
      </c>
      <c r="DY138" s="140">
        <v>1</v>
      </c>
      <c r="DZ138" s="140"/>
      <c r="EA138" s="140">
        <v>4</v>
      </c>
      <c r="EB138" s="140">
        <v>1</v>
      </c>
      <c r="EC138" s="140"/>
      <c r="ED138" s="140"/>
      <c r="EE138" s="140"/>
      <c r="EF138" s="140"/>
      <c r="EG138" s="140"/>
      <c r="EH138" s="140"/>
      <c r="EI138" s="140">
        <f t="shared" si="130"/>
        <v>6</v>
      </c>
      <c r="EJ138" s="26">
        <f t="shared" si="140"/>
        <v>4</v>
      </c>
      <c r="EK138" s="26">
        <f t="shared" si="141"/>
        <v>-1</v>
      </c>
      <c r="EL138" s="26">
        <f t="shared" si="142"/>
        <v>3</v>
      </c>
      <c r="EM138" s="245">
        <f t="shared" si="143"/>
        <v>4</v>
      </c>
    </row>
    <row r="139" spans="1:143" ht="18.75" x14ac:dyDescent="0.3">
      <c r="A139" s="114" t="s">
        <v>402</v>
      </c>
      <c r="B139" s="106" t="s">
        <v>118</v>
      </c>
      <c r="C139" s="28">
        <v>0.40000000000000036</v>
      </c>
      <c r="D139" s="121">
        <v>1</v>
      </c>
      <c r="E139" s="169">
        <v>0.40000000000000036</v>
      </c>
      <c r="F139" s="140">
        <v>1</v>
      </c>
      <c r="G139" s="140">
        <v>4</v>
      </c>
      <c r="H139" s="140">
        <f t="shared" si="131"/>
        <v>0.25</v>
      </c>
      <c r="I139" s="140"/>
      <c r="J139" s="140">
        <v>4</v>
      </c>
      <c r="K139" s="140"/>
      <c r="L139" s="140"/>
      <c r="M139" s="140">
        <v>1</v>
      </c>
      <c r="N139" s="140"/>
      <c r="O139" s="140"/>
      <c r="P139" s="140"/>
      <c r="Q139" s="140"/>
      <c r="R139" s="140"/>
      <c r="S139" s="140">
        <f t="shared" si="137"/>
        <v>5</v>
      </c>
      <c r="T139" s="140">
        <f t="shared" si="113"/>
        <v>2</v>
      </c>
      <c r="U139" s="140">
        <f t="shared" si="114"/>
        <v>0</v>
      </c>
      <c r="V139" s="140">
        <f t="shared" si="115"/>
        <v>2</v>
      </c>
      <c r="W139" s="140" t="e">
        <f t="shared" si="116"/>
        <v>#DIV/0!</v>
      </c>
      <c r="X139" s="31"/>
      <c r="Y139" s="114" t="s">
        <v>402</v>
      </c>
      <c r="Z139" s="106" t="s">
        <v>118</v>
      </c>
      <c r="AA139" s="28">
        <v>0.40000000000000036</v>
      </c>
      <c r="AB139" s="121">
        <v>1</v>
      </c>
      <c r="AC139" s="169">
        <v>0.40000000000000036</v>
      </c>
      <c r="AD139" s="140">
        <v>1</v>
      </c>
      <c r="AE139" s="140">
        <v>4</v>
      </c>
      <c r="AF139" s="140">
        <f t="shared" si="132"/>
        <v>0.25</v>
      </c>
      <c r="AG139" s="140"/>
      <c r="AH139" s="140">
        <v>4</v>
      </c>
      <c r="AI139" s="140"/>
      <c r="AJ139" s="140"/>
      <c r="AK139" s="140">
        <v>1</v>
      </c>
      <c r="AL139" s="140"/>
      <c r="AM139" s="140"/>
      <c r="AN139" s="140"/>
      <c r="AO139" s="140"/>
      <c r="AP139" s="140"/>
      <c r="AQ139" s="140">
        <f t="shared" si="138"/>
        <v>5</v>
      </c>
      <c r="AR139" s="140">
        <f t="shared" si="119"/>
        <v>2</v>
      </c>
      <c r="AS139" s="140">
        <f t="shared" si="120"/>
        <v>0</v>
      </c>
      <c r="AT139" s="140">
        <f t="shared" si="121"/>
        <v>2</v>
      </c>
      <c r="AU139" s="140" t="e">
        <f t="shared" si="122"/>
        <v>#DIV/0!</v>
      </c>
      <c r="AW139" s="114" t="s">
        <v>402</v>
      </c>
      <c r="AX139" s="106" t="s">
        <v>118</v>
      </c>
      <c r="AY139" s="28">
        <v>0.40000000000000036</v>
      </c>
      <c r="AZ139" s="121">
        <v>1</v>
      </c>
      <c r="BA139" s="169">
        <v>0.40000000000000036</v>
      </c>
      <c r="BB139" s="140">
        <v>1</v>
      </c>
      <c r="BC139" s="140">
        <v>4</v>
      </c>
      <c r="BD139" s="8">
        <f t="shared" si="133"/>
        <v>0.25</v>
      </c>
      <c r="BE139" s="140"/>
      <c r="BF139" s="140">
        <v>4</v>
      </c>
      <c r="BG139" s="140"/>
      <c r="BH139" s="140"/>
      <c r="BI139" s="140">
        <v>1</v>
      </c>
      <c r="BJ139" s="140"/>
      <c r="BK139" s="140"/>
      <c r="BL139" s="140"/>
      <c r="BM139" s="140"/>
      <c r="BN139" s="140"/>
      <c r="BO139" s="140">
        <f t="shared" si="139"/>
        <v>5</v>
      </c>
      <c r="BP139" s="26">
        <f t="shared" si="78"/>
        <v>2</v>
      </c>
      <c r="BQ139" s="26">
        <f t="shared" si="79"/>
        <v>0</v>
      </c>
      <c r="BR139" s="26">
        <f t="shared" si="80"/>
        <v>2</v>
      </c>
      <c r="BS139" s="245" t="e">
        <f t="shared" si="81"/>
        <v>#DIV/0!</v>
      </c>
      <c r="BU139" s="114" t="s">
        <v>402</v>
      </c>
      <c r="BV139" s="106" t="s">
        <v>118</v>
      </c>
      <c r="BW139" s="28">
        <v>0.40000000000000036</v>
      </c>
      <c r="BX139" s="121">
        <v>1</v>
      </c>
      <c r="BY139" s="169">
        <v>0.40000000000000036</v>
      </c>
      <c r="BZ139" s="140">
        <v>1</v>
      </c>
      <c r="CA139" s="140">
        <v>4</v>
      </c>
      <c r="CB139" s="8">
        <f t="shared" si="134"/>
        <v>0.25</v>
      </c>
      <c r="CC139" s="140"/>
      <c r="CD139" s="140">
        <v>4</v>
      </c>
      <c r="CE139" s="140"/>
      <c r="CF139" s="140"/>
      <c r="CG139" s="140">
        <v>1</v>
      </c>
      <c r="CH139" s="140"/>
      <c r="CI139" s="140"/>
      <c r="CJ139" s="140"/>
      <c r="CK139" s="140"/>
      <c r="CL139" s="140"/>
      <c r="CM139" s="140">
        <f t="shared" si="126"/>
        <v>5</v>
      </c>
      <c r="CN139" s="26">
        <f t="shared" si="144"/>
        <v>2</v>
      </c>
      <c r="CO139" s="26">
        <f t="shared" si="145"/>
        <v>0</v>
      </c>
      <c r="CP139" s="26">
        <f t="shared" si="146"/>
        <v>2</v>
      </c>
      <c r="CQ139" s="245" t="e">
        <f t="shared" si="147"/>
        <v>#DIV/0!</v>
      </c>
      <c r="CS139" s="114" t="s">
        <v>402</v>
      </c>
      <c r="CT139" s="106" t="s">
        <v>118</v>
      </c>
      <c r="CU139" s="28">
        <v>0.40000000000000036</v>
      </c>
      <c r="CV139" s="121">
        <v>1</v>
      </c>
      <c r="CW139" s="303">
        <v>0.40000000000000036</v>
      </c>
      <c r="CX139" s="140">
        <v>1</v>
      </c>
      <c r="CY139" s="140">
        <v>4</v>
      </c>
      <c r="CZ139" s="8">
        <f t="shared" si="136"/>
        <v>0.25</v>
      </c>
      <c r="DA139" s="140"/>
      <c r="DB139" s="140">
        <v>4</v>
      </c>
      <c r="DC139" s="140"/>
      <c r="DD139" s="140"/>
      <c r="DE139" s="140">
        <v>1</v>
      </c>
      <c r="DF139" s="140"/>
      <c r="DG139" s="140"/>
      <c r="DH139" s="140"/>
      <c r="DI139" s="140"/>
      <c r="DJ139" s="140"/>
      <c r="DK139" s="140">
        <f t="shared" si="128"/>
        <v>5</v>
      </c>
      <c r="DL139" s="26">
        <f t="shared" si="148"/>
        <v>2</v>
      </c>
      <c r="DM139" s="26">
        <f t="shared" si="149"/>
        <v>0</v>
      </c>
      <c r="DN139" s="26">
        <f t="shared" si="150"/>
        <v>2</v>
      </c>
      <c r="DO139" s="245" t="e">
        <f t="shared" si="151"/>
        <v>#DIV/0!</v>
      </c>
      <c r="DQ139" s="114" t="s">
        <v>402</v>
      </c>
      <c r="DR139" s="106" t="s">
        <v>118</v>
      </c>
      <c r="DS139" s="28">
        <v>0.40000000000000036</v>
      </c>
      <c r="DT139" s="121">
        <v>1</v>
      </c>
      <c r="DU139" s="27">
        <v>0.40000000000000036</v>
      </c>
      <c r="DV139" s="140">
        <v>1</v>
      </c>
      <c r="DW139" s="140">
        <v>4</v>
      </c>
      <c r="DX139" s="8">
        <f t="shared" si="135"/>
        <v>0.25</v>
      </c>
      <c r="DY139" s="140"/>
      <c r="DZ139" s="140">
        <v>4</v>
      </c>
      <c r="EA139" s="140"/>
      <c r="EB139" s="140"/>
      <c r="EC139" s="140">
        <v>1</v>
      </c>
      <c r="ED139" s="140"/>
      <c r="EE139" s="140"/>
      <c r="EF139" s="140"/>
      <c r="EG139" s="140"/>
      <c r="EH139" s="140"/>
      <c r="EI139" s="140">
        <f t="shared" si="130"/>
        <v>5</v>
      </c>
      <c r="EJ139" s="26">
        <f t="shared" si="140"/>
        <v>2</v>
      </c>
      <c r="EK139" s="26">
        <f t="shared" si="141"/>
        <v>0</v>
      </c>
      <c r="EL139" s="26">
        <f t="shared" si="142"/>
        <v>2</v>
      </c>
      <c r="EM139" s="245" t="e">
        <f t="shared" si="143"/>
        <v>#DIV/0!</v>
      </c>
    </row>
    <row r="140" spans="1:143" ht="18.75" x14ac:dyDescent="0.3">
      <c r="A140" s="133" t="s">
        <v>416</v>
      </c>
      <c r="B140" s="106" t="s">
        <v>417</v>
      </c>
      <c r="C140" s="154">
        <v>-0.33330000000000126</v>
      </c>
      <c r="D140" s="121">
        <v>1</v>
      </c>
      <c r="E140" s="169">
        <v>-0.33330000000000126</v>
      </c>
      <c r="F140" s="140">
        <v>3</v>
      </c>
      <c r="G140" s="140">
        <v>12</v>
      </c>
      <c r="H140" s="140">
        <f t="shared" si="131"/>
        <v>0.25</v>
      </c>
      <c r="I140" s="140"/>
      <c r="J140" s="140">
        <v>9</v>
      </c>
      <c r="K140" s="140">
        <v>3</v>
      </c>
      <c r="L140" s="140">
        <v>3</v>
      </c>
      <c r="M140" s="140"/>
      <c r="N140" s="140"/>
      <c r="O140" s="140"/>
      <c r="P140" s="140"/>
      <c r="Q140" s="140"/>
      <c r="R140" s="140"/>
      <c r="S140" s="140">
        <f t="shared" si="137"/>
        <v>15</v>
      </c>
      <c r="T140" s="140">
        <f t="shared" si="113"/>
        <v>3</v>
      </c>
      <c r="U140" s="140">
        <f t="shared" si="114"/>
        <v>-3</v>
      </c>
      <c r="V140" s="140">
        <f t="shared" si="115"/>
        <v>0</v>
      </c>
      <c r="W140" s="140">
        <f t="shared" si="116"/>
        <v>1</v>
      </c>
      <c r="X140" s="31"/>
      <c r="Y140" s="133" t="s">
        <v>416</v>
      </c>
      <c r="Z140" s="106" t="s">
        <v>417</v>
      </c>
      <c r="AA140" s="53">
        <v>0.49208571428571268</v>
      </c>
      <c r="AB140" s="54">
        <v>1</v>
      </c>
      <c r="AC140" s="238">
        <v>0.49208571428571268</v>
      </c>
      <c r="AD140" s="141">
        <v>7</v>
      </c>
      <c r="AE140" s="141">
        <v>18</v>
      </c>
      <c r="AF140" s="141">
        <f t="shared" si="132"/>
        <v>0.3888888888888889</v>
      </c>
      <c r="AG140" s="141"/>
      <c r="AH140" s="141">
        <v>13</v>
      </c>
      <c r="AI140" s="141">
        <v>6</v>
      </c>
      <c r="AJ140" s="141">
        <v>5</v>
      </c>
      <c r="AK140" s="141">
        <v>1</v>
      </c>
      <c r="AL140" s="141"/>
      <c r="AM140" s="141"/>
      <c r="AN140" s="141"/>
      <c r="AO140" s="141"/>
      <c r="AP140" s="141"/>
      <c r="AQ140" s="141">
        <f t="shared" si="138"/>
        <v>25</v>
      </c>
      <c r="AR140" s="141">
        <f t="shared" si="119"/>
        <v>8</v>
      </c>
      <c r="AS140" s="141">
        <f t="shared" si="120"/>
        <v>-5</v>
      </c>
      <c r="AT140" s="141">
        <f t="shared" si="121"/>
        <v>3</v>
      </c>
      <c r="AU140" s="29">
        <f t="shared" si="122"/>
        <v>1.6</v>
      </c>
      <c r="AW140" s="133" t="s">
        <v>416</v>
      </c>
      <c r="AX140" s="106" t="s">
        <v>417</v>
      </c>
      <c r="AY140" s="154">
        <v>0.49208571428571268</v>
      </c>
      <c r="AZ140" s="121">
        <v>1</v>
      </c>
      <c r="BA140" s="27">
        <v>0.49208571428571268</v>
      </c>
      <c r="BB140" s="140">
        <v>7</v>
      </c>
      <c r="BC140" s="140">
        <v>18</v>
      </c>
      <c r="BD140" s="8">
        <f t="shared" si="133"/>
        <v>0.3888888888888889</v>
      </c>
      <c r="BE140" s="140"/>
      <c r="BF140" s="140">
        <v>13</v>
      </c>
      <c r="BG140" s="140">
        <v>6</v>
      </c>
      <c r="BH140" s="140">
        <v>5</v>
      </c>
      <c r="BI140" s="140">
        <v>1</v>
      </c>
      <c r="BJ140" s="140"/>
      <c r="BK140" s="140"/>
      <c r="BL140" s="140"/>
      <c r="BM140" s="140"/>
      <c r="BN140" s="140"/>
      <c r="BO140" s="140">
        <f t="shared" si="139"/>
        <v>25</v>
      </c>
      <c r="BP140" s="26">
        <f t="shared" si="78"/>
        <v>8</v>
      </c>
      <c r="BQ140" s="26">
        <f t="shared" si="79"/>
        <v>-5</v>
      </c>
      <c r="BR140" s="26">
        <f t="shared" si="80"/>
        <v>3</v>
      </c>
      <c r="BS140" s="245">
        <f t="shared" si="81"/>
        <v>1.6</v>
      </c>
      <c r="BU140" s="133" t="s">
        <v>416</v>
      </c>
      <c r="BV140" s="106" t="s">
        <v>417</v>
      </c>
      <c r="BW140" s="53">
        <v>0.33339999999999925</v>
      </c>
      <c r="BX140" s="54">
        <v>1</v>
      </c>
      <c r="BY140" s="278">
        <v>0.33339999999999925</v>
      </c>
      <c r="BZ140" s="141">
        <v>12</v>
      </c>
      <c r="CA140" s="141">
        <v>20</v>
      </c>
      <c r="CB140" s="29">
        <f t="shared" si="134"/>
        <v>0.6</v>
      </c>
      <c r="CC140" s="141"/>
      <c r="CD140" s="141">
        <v>14</v>
      </c>
      <c r="CE140" s="141">
        <v>9</v>
      </c>
      <c r="CF140" s="141">
        <v>6</v>
      </c>
      <c r="CG140" s="141">
        <v>2</v>
      </c>
      <c r="CH140" s="141"/>
      <c r="CI140" s="141">
        <v>1</v>
      </c>
      <c r="CJ140" s="141"/>
      <c r="CK140" s="141"/>
      <c r="CL140" s="141"/>
      <c r="CM140" s="141">
        <f t="shared" si="126"/>
        <v>32</v>
      </c>
      <c r="CN140" s="69">
        <f t="shared" si="144"/>
        <v>16</v>
      </c>
      <c r="CO140" s="69">
        <f t="shared" si="145"/>
        <v>-6</v>
      </c>
      <c r="CP140" s="69">
        <f t="shared" si="146"/>
        <v>10</v>
      </c>
      <c r="CQ140" s="260">
        <f t="shared" si="147"/>
        <v>2.6666666666666665</v>
      </c>
      <c r="CS140" s="133" t="s">
        <v>416</v>
      </c>
      <c r="CT140" s="106" t="s">
        <v>417</v>
      </c>
      <c r="CU140" s="154">
        <v>0.33339999999999925</v>
      </c>
      <c r="CV140" s="121">
        <v>1</v>
      </c>
      <c r="CW140" s="303">
        <v>0.33339999999999925</v>
      </c>
      <c r="CX140" s="140">
        <v>12</v>
      </c>
      <c r="CY140" s="140">
        <v>20</v>
      </c>
      <c r="CZ140" s="8">
        <f t="shared" si="136"/>
        <v>0.6</v>
      </c>
      <c r="DA140" s="140"/>
      <c r="DB140" s="140">
        <v>14</v>
      </c>
      <c r="DC140" s="140">
        <v>9</v>
      </c>
      <c r="DD140" s="140">
        <v>6</v>
      </c>
      <c r="DE140" s="140">
        <v>2</v>
      </c>
      <c r="DF140" s="140"/>
      <c r="DG140" s="140">
        <v>1</v>
      </c>
      <c r="DH140" s="140"/>
      <c r="DI140" s="140"/>
      <c r="DJ140" s="140"/>
      <c r="DK140" s="140">
        <f t="shared" si="128"/>
        <v>32</v>
      </c>
      <c r="DL140" s="26">
        <f t="shared" si="148"/>
        <v>16</v>
      </c>
      <c r="DM140" s="26">
        <f t="shared" si="149"/>
        <v>-6</v>
      </c>
      <c r="DN140" s="26">
        <f t="shared" si="150"/>
        <v>10</v>
      </c>
      <c r="DO140" s="245">
        <f t="shared" si="151"/>
        <v>2.6666666666666665</v>
      </c>
      <c r="DQ140" s="133" t="s">
        <v>416</v>
      </c>
      <c r="DR140" s="106" t="s">
        <v>417</v>
      </c>
      <c r="DS140" s="154">
        <v>0.33339999999999925</v>
      </c>
      <c r="DT140" s="121">
        <v>1</v>
      </c>
      <c r="DU140" s="27">
        <v>0.33339999999999925</v>
      </c>
      <c r="DV140" s="140">
        <v>12</v>
      </c>
      <c r="DW140" s="140">
        <v>20</v>
      </c>
      <c r="DX140" s="8">
        <f t="shared" si="135"/>
        <v>0.6</v>
      </c>
      <c r="DY140" s="140"/>
      <c r="DZ140" s="140">
        <v>14</v>
      </c>
      <c r="EA140" s="140">
        <v>9</v>
      </c>
      <c r="EB140" s="140">
        <v>6</v>
      </c>
      <c r="EC140" s="140">
        <v>2</v>
      </c>
      <c r="ED140" s="140"/>
      <c r="EE140" s="140">
        <v>1</v>
      </c>
      <c r="EF140" s="140"/>
      <c r="EG140" s="140"/>
      <c r="EH140" s="140"/>
      <c r="EI140" s="140">
        <f t="shared" si="130"/>
        <v>32</v>
      </c>
      <c r="EJ140" s="26">
        <f t="shared" si="140"/>
        <v>16</v>
      </c>
      <c r="EK140" s="26">
        <f t="shared" si="141"/>
        <v>-6</v>
      </c>
      <c r="EL140" s="26">
        <f t="shared" si="142"/>
        <v>10</v>
      </c>
      <c r="EM140" s="245">
        <f t="shared" si="143"/>
        <v>2.6666666666666665</v>
      </c>
    </row>
    <row r="141" spans="1:143" ht="18.75" x14ac:dyDescent="0.3">
      <c r="A141" s="120" t="s">
        <v>212</v>
      </c>
      <c r="B141" s="106" t="s">
        <v>213</v>
      </c>
      <c r="C141" s="154">
        <v>1.3888888888888893</v>
      </c>
      <c r="D141" s="121">
        <v>3</v>
      </c>
      <c r="E141" s="169">
        <v>4.1666666666666679</v>
      </c>
      <c r="F141" s="140">
        <v>15</v>
      </c>
      <c r="G141" s="140">
        <v>12</v>
      </c>
      <c r="H141" s="140">
        <f t="shared" si="131"/>
        <v>1.25</v>
      </c>
      <c r="I141" s="140">
        <v>4</v>
      </c>
      <c r="J141" s="140">
        <v>12</v>
      </c>
      <c r="K141" s="140">
        <v>7</v>
      </c>
      <c r="L141" s="140"/>
      <c r="M141" s="140">
        <v>3</v>
      </c>
      <c r="N141" s="140"/>
      <c r="O141" s="140">
        <v>1</v>
      </c>
      <c r="P141" s="140"/>
      <c r="Q141" s="140"/>
      <c r="R141" s="140"/>
      <c r="S141" s="140">
        <f t="shared" si="137"/>
        <v>27</v>
      </c>
      <c r="T141" s="140">
        <f t="shared" si="113"/>
        <v>16</v>
      </c>
      <c r="U141" s="140">
        <f t="shared" si="114"/>
        <v>0</v>
      </c>
      <c r="V141" s="140">
        <f t="shared" si="115"/>
        <v>16</v>
      </c>
      <c r="W141" s="140" t="e">
        <f t="shared" si="116"/>
        <v>#DIV/0!</v>
      </c>
      <c r="X141" s="31"/>
      <c r="Y141" s="120" t="s">
        <v>212</v>
      </c>
      <c r="Z141" s="106" t="s">
        <v>213</v>
      </c>
      <c r="AA141" s="154">
        <v>1.3888888888888893</v>
      </c>
      <c r="AB141" s="121">
        <v>3</v>
      </c>
      <c r="AC141" s="169">
        <v>4.1666666666666679</v>
      </c>
      <c r="AD141" s="140">
        <v>15</v>
      </c>
      <c r="AE141" s="140">
        <v>12</v>
      </c>
      <c r="AF141" s="140">
        <f t="shared" si="132"/>
        <v>1.25</v>
      </c>
      <c r="AG141" s="140">
        <v>4</v>
      </c>
      <c r="AH141" s="140">
        <v>12</v>
      </c>
      <c r="AI141" s="140">
        <v>7</v>
      </c>
      <c r="AJ141" s="140"/>
      <c r="AK141" s="140">
        <v>3</v>
      </c>
      <c r="AL141" s="140"/>
      <c r="AM141" s="140">
        <v>1</v>
      </c>
      <c r="AN141" s="140"/>
      <c r="AO141" s="140"/>
      <c r="AP141" s="140"/>
      <c r="AQ141" s="140">
        <f t="shared" si="138"/>
        <v>27</v>
      </c>
      <c r="AR141" s="140">
        <f t="shared" si="119"/>
        <v>16</v>
      </c>
      <c r="AS141" s="140">
        <f t="shared" si="120"/>
        <v>0</v>
      </c>
      <c r="AT141" s="140">
        <f t="shared" si="121"/>
        <v>16</v>
      </c>
      <c r="AU141" s="140" t="e">
        <f t="shared" si="122"/>
        <v>#DIV/0!</v>
      </c>
      <c r="AW141" s="120" t="s">
        <v>212</v>
      </c>
      <c r="AX141" s="106" t="s">
        <v>213</v>
      </c>
      <c r="AY141" s="154">
        <v>1.3888888888888893</v>
      </c>
      <c r="AZ141" s="121">
        <v>3</v>
      </c>
      <c r="BA141" s="169">
        <v>4.1666666666666679</v>
      </c>
      <c r="BB141" s="140">
        <v>15</v>
      </c>
      <c r="BC141" s="140">
        <v>12</v>
      </c>
      <c r="BD141" s="8">
        <f t="shared" si="133"/>
        <v>1.25</v>
      </c>
      <c r="BE141" s="140">
        <v>4</v>
      </c>
      <c r="BF141" s="140">
        <v>12</v>
      </c>
      <c r="BG141" s="140">
        <v>7</v>
      </c>
      <c r="BH141" s="140"/>
      <c r="BI141" s="140">
        <v>3</v>
      </c>
      <c r="BJ141" s="140"/>
      <c r="BK141" s="140">
        <v>1</v>
      </c>
      <c r="BL141" s="140"/>
      <c r="BM141" s="140"/>
      <c r="BN141" s="140"/>
      <c r="BO141" s="140">
        <f t="shared" si="139"/>
        <v>27</v>
      </c>
      <c r="BP141" s="26">
        <f t="shared" si="78"/>
        <v>16</v>
      </c>
      <c r="BQ141" s="26">
        <f t="shared" si="79"/>
        <v>0</v>
      </c>
      <c r="BR141" s="26">
        <f t="shared" si="80"/>
        <v>16</v>
      </c>
      <c r="BS141" s="245" t="e">
        <f t="shared" si="81"/>
        <v>#DIV/0!</v>
      </c>
      <c r="BU141" s="120" t="s">
        <v>212</v>
      </c>
      <c r="BV141" s="106" t="s">
        <v>213</v>
      </c>
      <c r="BW141" s="154">
        <v>1.3888888888888893</v>
      </c>
      <c r="BX141" s="121">
        <v>3</v>
      </c>
      <c r="BY141" s="169">
        <v>4.1666666666666679</v>
      </c>
      <c r="BZ141" s="140">
        <v>15</v>
      </c>
      <c r="CA141" s="140">
        <v>12</v>
      </c>
      <c r="CB141" s="8">
        <f t="shared" si="134"/>
        <v>1.25</v>
      </c>
      <c r="CC141" s="140">
        <v>4</v>
      </c>
      <c r="CD141" s="140">
        <v>12</v>
      </c>
      <c r="CE141" s="140">
        <v>7</v>
      </c>
      <c r="CF141" s="140"/>
      <c r="CG141" s="140">
        <v>3</v>
      </c>
      <c r="CH141" s="140"/>
      <c r="CI141" s="140">
        <v>1</v>
      </c>
      <c r="CJ141" s="140"/>
      <c r="CK141" s="140"/>
      <c r="CL141" s="140"/>
      <c r="CM141" s="140">
        <f t="shared" si="126"/>
        <v>27</v>
      </c>
      <c r="CN141" s="26">
        <f t="shared" si="144"/>
        <v>16</v>
      </c>
      <c r="CO141" s="26">
        <f t="shared" si="145"/>
        <v>0</v>
      </c>
      <c r="CP141" s="26">
        <f t="shared" si="146"/>
        <v>16</v>
      </c>
      <c r="CQ141" s="245" t="e">
        <f t="shared" si="147"/>
        <v>#DIV/0!</v>
      </c>
      <c r="CS141" s="120" t="s">
        <v>212</v>
      </c>
      <c r="CT141" s="106" t="s">
        <v>213</v>
      </c>
      <c r="CU141" s="154">
        <v>1.3888888888888893</v>
      </c>
      <c r="CV141" s="121">
        <v>3</v>
      </c>
      <c r="CW141" s="303">
        <v>4.1666666666666679</v>
      </c>
      <c r="CX141" s="140">
        <v>15</v>
      </c>
      <c r="CY141" s="140">
        <v>12</v>
      </c>
      <c r="CZ141" s="8">
        <f t="shared" si="136"/>
        <v>1.25</v>
      </c>
      <c r="DA141" s="140">
        <v>4</v>
      </c>
      <c r="DB141" s="140">
        <v>12</v>
      </c>
      <c r="DC141" s="140">
        <v>7</v>
      </c>
      <c r="DD141" s="140"/>
      <c r="DE141" s="140">
        <v>3</v>
      </c>
      <c r="DF141" s="140"/>
      <c r="DG141" s="140">
        <v>1</v>
      </c>
      <c r="DH141" s="140"/>
      <c r="DI141" s="140"/>
      <c r="DJ141" s="140"/>
      <c r="DK141" s="140">
        <f t="shared" si="128"/>
        <v>27</v>
      </c>
      <c r="DL141" s="26">
        <f t="shared" si="148"/>
        <v>16</v>
      </c>
      <c r="DM141" s="26">
        <f t="shared" si="149"/>
        <v>0</v>
      </c>
      <c r="DN141" s="26">
        <f t="shared" si="150"/>
        <v>16</v>
      </c>
      <c r="DO141" s="245" t="e">
        <f t="shared" si="151"/>
        <v>#DIV/0!</v>
      </c>
      <c r="DQ141" s="113" t="s">
        <v>212</v>
      </c>
      <c r="DR141" s="106" t="s">
        <v>213</v>
      </c>
      <c r="DS141" s="154">
        <v>1.3888888888888893</v>
      </c>
      <c r="DT141" s="121">
        <v>3</v>
      </c>
      <c r="DU141" s="27">
        <v>4.1666666666666679</v>
      </c>
      <c r="DV141" s="140">
        <v>15</v>
      </c>
      <c r="DW141" s="140">
        <v>12</v>
      </c>
      <c r="DX141" s="8">
        <f t="shared" si="135"/>
        <v>1.25</v>
      </c>
      <c r="DY141" s="140">
        <v>4</v>
      </c>
      <c r="DZ141" s="140">
        <v>12</v>
      </c>
      <c r="EA141" s="140">
        <v>7</v>
      </c>
      <c r="EB141" s="140"/>
      <c r="EC141" s="140">
        <v>3</v>
      </c>
      <c r="ED141" s="140"/>
      <c r="EE141" s="140">
        <v>1</v>
      </c>
      <c r="EF141" s="140"/>
      <c r="EG141" s="140"/>
      <c r="EH141" s="140"/>
      <c r="EI141" s="140">
        <f t="shared" si="130"/>
        <v>27</v>
      </c>
      <c r="EJ141" s="26">
        <f t="shared" si="140"/>
        <v>16</v>
      </c>
      <c r="EK141" s="26">
        <f t="shared" si="141"/>
        <v>0</v>
      </c>
      <c r="EL141" s="26">
        <f t="shared" si="142"/>
        <v>16</v>
      </c>
      <c r="EM141" s="245" t="e">
        <f t="shared" si="143"/>
        <v>#DIV/0!</v>
      </c>
    </row>
    <row r="142" spans="1:143" ht="18.75" x14ac:dyDescent="0.3">
      <c r="A142" s="109" t="s">
        <v>451</v>
      </c>
      <c r="B142" s="111" t="s">
        <v>452</v>
      </c>
      <c r="C142" s="55">
        <v>1.3888888888888893</v>
      </c>
      <c r="D142" s="54">
        <v>5</v>
      </c>
      <c r="E142" s="170">
        <v>6.9444444444444464</v>
      </c>
      <c r="F142" s="141">
        <v>4</v>
      </c>
      <c r="G142" s="141">
        <v>0</v>
      </c>
      <c r="H142" s="141" t="e">
        <f t="shared" si="131"/>
        <v>#DIV/0!</v>
      </c>
      <c r="I142" s="141">
        <v>1</v>
      </c>
      <c r="J142" s="141"/>
      <c r="K142" s="141">
        <v>3</v>
      </c>
      <c r="L142" s="141"/>
      <c r="M142" s="141"/>
      <c r="N142" s="141"/>
      <c r="O142" s="141"/>
      <c r="P142" s="141"/>
      <c r="Q142" s="141"/>
      <c r="R142" s="141"/>
      <c r="S142" s="141">
        <f t="shared" si="137"/>
        <v>4</v>
      </c>
      <c r="T142" s="141">
        <f t="shared" si="113"/>
        <v>3</v>
      </c>
      <c r="U142" s="141">
        <f t="shared" si="114"/>
        <v>0</v>
      </c>
      <c r="V142" s="141">
        <f t="shared" si="115"/>
        <v>3</v>
      </c>
      <c r="W142" s="141" t="e">
        <f t="shared" si="116"/>
        <v>#DIV/0!</v>
      </c>
      <c r="X142" s="31"/>
      <c r="Y142" s="109" t="s">
        <v>451</v>
      </c>
      <c r="Z142" s="111" t="s">
        <v>452</v>
      </c>
      <c r="AA142" s="28">
        <v>1.3888888888888893</v>
      </c>
      <c r="AB142" s="121">
        <v>5</v>
      </c>
      <c r="AC142" s="169">
        <v>6.9444444444444464</v>
      </c>
      <c r="AD142" s="140">
        <v>4</v>
      </c>
      <c r="AE142" s="140">
        <v>0</v>
      </c>
      <c r="AF142" s="140" t="e">
        <f t="shared" si="132"/>
        <v>#DIV/0!</v>
      </c>
      <c r="AG142" s="140">
        <v>1</v>
      </c>
      <c r="AH142" s="140"/>
      <c r="AI142" s="140">
        <v>3</v>
      </c>
      <c r="AJ142" s="140"/>
      <c r="AK142" s="140"/>
      <c r="AL142" s="140"/>
      <c r="AM142" s="140"/>
      <c r="AN142" s="140"/>
      <c r="AO142" s="140"/>
      <c r="AP142" s="140"/>
      <c r="AQ142" s="140">
        <f t="shared" si="138"/>
        <v>4</v>
      </c>
      <c r="AR142" s="140">
        <f t="shared" si="119"/>
        <v>3</v>
      </c>
      <c r="AS142" s="140">
        <f t="shared" si="120"/>
        <v>0</v>
      </c>
      <c r="AT142" s="140">
        <f t="shared" si="121"/>
        <v>3</v>
      </c>
      <c r="AU142" s="140" t="e">
        <f t="shared" si="122"/>
        <v>#DIV/0!</v>
      </c>
      <c r="AW142" s="109" t="s">
        <v>451</v>
      </c>
      <c r="AX142" s="111" t="s">
        <v>452</v>
      </c>
      <c r="AY142" s="28">
        <v>1.3888888888888893</v>
      </c>
      <c r="AZ142" s="121">
        <v>5</v>
      </c>
      <c r="BA142" s="169">
        <v>6.9444444444444464</v>
      </c>
      <c r="BB142" s="140">
        <v>4</v>
      </c>
      <c r="BC142" s="140">
        <v>0</v>
      </c>
      <c r="BD142" s="140" t="e">
        <f t="shared" si="133"/>
        <v>#DIV/0!</v>
      </c>
      <c r="BE142" s="140">
        <v>1</v>
      </c>
      <c r="BF142" s="140"/>
      <c r="BG142" s="140">
        <v>3</v>
      </c>
      <c r="BH142" s="140"/>
      <c r="BI142" s="140"/>
      <c r="BJ142" s="140"/>
      <c r="BK142" s="140"/>
      <c r="BL142" s="140"/>
      <c r="BM142" s="140"/>
      <c r="BN142" s="140"/>
      <c r="BO142" s="140">
        <f t="shared" si="139"/>
        <v>4</v>
      </c>
      <c r="BP142" s="26">
        <f t="shared" si="78"/>
        <v>3</v>
      </c>
      <c r="BQ142" s="26">
        <f t="shared" si="79"/>
        <v>0</v>
      </c>
      <c r="BR142" s="26">
        <f t="shared" si="80"/>
        <v>3</v>
      </c>
      <c r="BS142" s="245" t="e">
        <f t="shared" si="81"/>
        <v>#DIV/0!</v>
      </c>
      <c r="BU142" s="109" t="s">
        <v>451</v>
      </c>
      <c r="BV142" s="111" t="s">
        <v>452</v>
      </c>
      <c r="BW142" s="193">
        <v>1.3888888888888893</v>
      </c>
      <c r="BX142" s="121">
        <v>5</v>
      </c>
      <c r="BY142" s="169">
        <v>6.9444444444444464</v>
      </c>
      <c r="BZ142" s="140">
        <v>4</v>
      </c>
      <c r="CA142" s="140">
        <v>0</v>
      </c>
      <c r="CB142" s="140" t="e">
        <f t="shared" si="134"/>
        <v>#DIV/0!</v>
      </c>
      <c r="CC142" s="140">
        <v>1</v>
      </c>
      <c r="CD142" s="140"/>
      <c r="CE142" s="140">
        <v>3</v>
      </c>
      <c r="CF142" s="140"/>
      <c r="CG142" s="140"/>
      <c r="CH142" s="140"/>
      <c r="CI142" s="140"/>
      <c r="CJ142" s="140"/>
      <c r="CK142" s="140"/>
      <c r="CL142" s="140"/>
      <c r="CM142" s="140">
        <f t="shared" si="126"/>
        <v>4</v>
      </c>
      <c r="CN142" s="26">
        <f t="shared" si="144"/>
        <v>3</v>
      </c>
      <c r="CO142" s="26">
        <f t="shared" si="145"/>
        <v>0</v>
      </c>
      <c r="CP142" s="26">
        <f t="shared" si="146"/>
        <v>3</v>
      </c>
      <c r="CQ142" s="245" t="e">
        <f t="shared" si="147"/>
        <v>#DIV/0!</v>
      </c>
      <c r="CS142" s="109" t="s">
        <v>451</v>
      </c>
      <c r="CT142" s="111" t="s">
        <v>452</v>
      </c>
      <c r="CU142" s="28">
        <v>1.3888888888888893</v>
      </c>
      <c r="CV142" s="121">
        <v>5</v>
      </c>
      <c r="CW142" s="303">
        <v>6.9444444444444464</v>
      </c>
      <c r="CX142" s="140">
        <v>4</v>
      </c>
      <c r="CY142" s="140">
        <v>0</v>
      </c>
      <c r="CZ142" s="140" t="e">
        <f t="shared" si="136"/>
        <v>#DIV/0!</v>
      </c>
      <c r="DA142" s="140">
        <v>1</v>
      </c>
      <c r="DB142" s="140"/>
      <c r="DC142" s="140">
        <v>3</v>
      </c>
      <c r="DD142" s="140"/>
      <c r="DE142" s="140"/>
      <c r="DF142" s="140"/>
      <c r="DG142" s="140"/>
      <c r="DH142" s="140"/>
      <c r="DI142" s="140"/>
      <c r="DJ142" s="140"/>
      <c r="DK142" s="140">
        <f t="shared" si="128"/>
        <v>4</v>
      </c>
      <c r="DL142" s="26">
        <f t="shared" si="148"/>
        <v>3</v>
      </c>
      <c r="DM142" s="26">
        <f t="shared" si="149"/>
        <v>0</v>
      </c>
      <c r="DN142" s="26">
        <f t="shared" si="150"/>
        <v>3</v>
      </c>
      <c r="DO142" s="245" t="e">
        <f t="shared" si="151"/>
        <v>#DIV/0!</v>
      </c>
      <c r="DQ142" s="116" t="s">
        <v>451</v>
      </c>
      <c r="DR142" s="111" t="s">
        <v>452</v>
      </c>
      <c r="DS142" s="28">
        <v>1.3888888888888893</v>
      </c>
      <c r="DT142" s="121">
        <v>5</v>
      </c>
      <c r="DU142" s="27">
        <v>6.9444444444444464</v>
      </c>
      <c r="DV142" s="140">
        <v>4</v>
      </c>
      <c r="DW142" s="140">
        <v>0</v>
      </c>
      <c r="DX142" s="140" t="e">
        <f t="shared" si="135"/>
        <v>#DIV/0!</v>
      </c>
      <c r="DY142" s="140">
        <v>1</v>
      </c>
      <c r="DZ142" s="140"/>
      <c r="EA142" s="140">
        <v>3</v>
      </c>
      <c r="EB142" s="140"/>
      <c r="EC142" s="140"/>
      <c r="ED142" s="140"/>
      <c r="EE142" s="140"/>
      <c r="EF142" s="140"/>
      <c r="EG142" s="140"/>
      <c r="EH142" s="140"/>
      <c r="EI142" s="140">
        <f t="shared" si="130"/>
        <v>4</v>
      </c>
      <c r="EJ142" s="26">
        <f t="shared" si="140"/>
        <v>3</v>
      </c>
      <c r="EK142" s="26">
        <f t="shared" si="141"/>
        <v>0</v>
      </c>
      <c r="EL142" s="26">
        <f t="shared" si="142"/>
        <v>3</v>
      </c>
      <c r="EM142" s="245" t="e">
        <f t="shared" si="143"/>
        <v>#DIV/0!</v>
      </c>
    </row>
    <row r="143" spans="1:143" ht="18.75" x14ac:dyDescent="0.3">
      <c r="A143" s="241" t="s">
        <v>467</v>
      </c>
      <c r="B143" s="106" t="s">
        <v>468</v>
      </c>
      <c r="C143" s="55"/>
      <c r="D143" s="54"/>
      <c r="E143" s="170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31"/>
      <c r="Y143" s="241" t="s">
        <v>467</v>
      </c>
      <c r="Z143" s="106" t="s">
        <v>468</v>
      </c>
      <c r="AA143" s="53">
        <v>1.1428571428571423</v>
      </c>
      <c r="AB143" s="54">
        <v>4</v>
      </c>
      <c r="AC143" s="238">
        <v>4.5714285714285694</v>
      </c>
      <c r="AD143" s="141">
        <v>16</v>
      </c>
      <c r="AE143" s="141">
        <v>1</v>
      </c>
      <c r="AF143" s="141">
        <f t="shared" si="132"/>
        <v>16</v>
      </c>
      <c r="AG143" s="141">
        <v>6</v>
      </c>
      <c r="AH143" s="141"/>
      <c r="AI143" s="141">
        <v>6</v>
      </c>
      <c r="AJ143" s="141">
        <v>1</v>
      </c>
      <c r="AK143" s="141">
        <v>4</v>
      </c>
      <c r="AL143" s="141"/>
      <c r="AM143" s="141"/>
      <c r="AN143" s="141"/>
      <c r="AO143" s="141"/>
      <c r="AP143" s="141"/>
      <c r="AQ143" s="141">
        <f t="shared" si="138"/>
        <v>17</v>
      </c>
      <c r="AR143" s="141">
        <f t="shared" si="119"/>
        <v>14</v>
      </c>
      <c r="AS143" s="141">
        <f t="shared" si="120"/>
        <v>-1</v>
      </c>
      <c r="AT143" s="141">
        <f t="shared" si="121"/>
        <v>13</v>
      </c>
      <c r="AU143" s="29">
        <f t="shared" si="122"/>
        <v>14</v>
      </c>
      <c r="AW143" s="241" t="s">
        <v>467</v>
      </c>
      <c r="AX143" s="106" t="s">
        <v>468</v>
      </c>
      <c r="AY143" s="53">
        <v>1.2222</v>
      </c>
      <c r="AZ143" s="54">
        <v>4</v>
      </c>
      <c r="BA143" s="238">
        <v>4.8887999999999998</v>
      </c>
      <c r="BB143" s="141">
        <v>22</v>
      </c>
      <c r="BC143" s="141">
        <v>2</v>
      </c>
      <c r="BD143" s="29">
        <f t="shared" si="133"/>
        <v>11</v>
      </c>
      <c r="BE143" s="141">
        <v>6</v>
      </c>
      <c r="BF143" s="141">
        <v>1</v>
      </c>
      <c r="BG143" s="141">
        <v>8</v>
      </c>
      <c r="BH143" s="141">
        <v>1</v>
      </c>
      <c r="BI143" s="141">
        <v>7</v>
      </c>
      <c r="BJ143" s="141"/>
      <c r="BK143" s="141">
        <v>1</v>
      </c>
      <c r="BL143" s="141"/>
      <c r="BM143" s="141"/>
      <c r="BN143" s="141"/>
      <c r="BO143" s="141">
        <f t="shared" si="139"/>
        <v>24</v>
      </c>
      <c r="BP143" s="69">
        <f t="shared" ref="BP143:BP208" si="152">+(BE143*0)+(BG143*1)+(BI143*2)+(BK143*3)+(BM143*4)</f>
        <v>25</v>
      </c>
      <c r="BQ143" s="69">
        <f t="shared" ref="BQ143:BQ208" si="153">+(BF143*0)+(BH143*-1)+(BJ143*-2)+(BL143*-3)+(BN143*-4)</f>
        <v>-1</v>
      </c>
      <c r="BR143" s="69">
        <f t="shared" ref="BR143:BR208" si="154">+BQ143+BP143</f>
        <v>24</v>
      </c>
      <c r="BS143" s="260">
        <f t="shared" ref="BS143:BS208" si="155">+BP143/(-1*BQ143)</f>
        <v>25</v>
      </c>
      <c r="BU143" s="241" t="s">
        <v>467</v>
      </c>
      <c r="BV143" s="106" t="s">
        <v>468</v>
      </c>
      <c r="BW143" s="53">
        <v>1.3333000000000004</v>
      </c>
      <c r="BX143" s="54">
        <v>4</v>
      </c>
      <c r="BY143" s="278">
        <v>5.3332000000000015</v>
      </c>
      <c r="BZ143" s="141">
        <v>26</v>
      </c>
      <c r="CA143" s="141">
        <v>4</v>
      </c>
      <c r="CB143" s="29">
        <f>+BZ143/CA143</f>
        <v>6.5</v>
      </c>
      <c r="CC143" s="141">
        <v>13</v>
      </c>
      <c r="CD143" s="141">
        <v>3</v>
      </c>
      <c r="CE143" s="141">
        <v>8</v>
      </c>
      <c r="CF143" s="141">
        <v>1</v>
      </c>
      <c r="CG143" s="141">
        <v>5</v>
      </c>
      <c r="CH143" s="141"/>
      <c r="CI143" s="141"/>
      <c r="CJ143" s="141"/>
      <c r="CK143" s="141"/>
      <c r="CL143" s="141"/>
      <c r="CM143" s="141">
        <f>+CC143+CD143+CE143+CF143+CG143+CH143+CI143+CJ143+CK143+CL143</f>
        <v>30</v>
      </c>
      <c r="CN143" s="69">
        <f t="shared" si="144"/>
        <v>18</v>
      </c>
      <c r="CO143" s="69">
        <f t="shared" si="145"/>
        <v>-1</v>
      </c>
      <c r="CP143" s="69">
        <f t="shared" si="146"/>
        <v>17</v>
      </c>
      <c r="CQ143" s="260">
        <f t="shared" si="147"/>
        <v>18</v>
      </c>
      <c r="CS143" s="241" t="s">
        <v>467</v>
      </c>
      <c r="CT143" s="106" t="s">
        <v>468</v>
      </c>
      <c r="CU143" s="154">
        <v>1.3333000000000004</v>
      </c>
      <c r="CV143" s="121">
        <v>4</v>
      </c>
      <c r="CW143" s="303">
        <v>5.3332000000000015</v>
      </c>
      <c r="CX143" s="140">
        <v>26</v>
      </c>
      <c r="CY143" s="140">
        <v>4</v>
      </c>
      <c r="CZ143" s="8">
        <f>+CX143/CY143</f>
        <v>6.5</v>
      </c>
      <c r="DA143" s="140">
        <v>13</v>
      </c>
      <c r="DB143" s="140">
        <v>3</v>
      </c>
      <c r="DC143" s="140">
        <v>8</v>
      </c>
      <c r="DD143" s="140">
        <v>1</v>
      </c>
      <c r="DE143" s="140">
        <v>5</v>
      </c>
      <c r="DF143" s="140"/>
      <c r="DG143" s="140"/>
      <c r="DH143" s="140"/>
      <c r="DI143" s="140"/>
      <c r="DJ143" s="140"/>
      <c r="DK143" s="140">
        <f>+DA143+DB143+DC143+DD143+DE143+DF143+DG143+DH143+DI143+DJ143</f>
        <v>30</v>
      </c>
      <c r="DL143" s="26">
        <f t="shared" si="148"/>
        <v>18</v>
      </c>
      <c r="DM143" s="26">
        <f t="shared" si="149"/>
        <v>-1</v>
      </c>
      <c r="DN143" s="26">
        <f t="shared" si="150"/>
        <v>17</v>
      </c>
      <c r="DO143" s="245">
        <f t="shared" si="151"/>
        <v>18</v>
      </c>
      <c r="DQ143" s="242" t="s">
        <v>467</v>
      </c>
      <c r="DR143" s="106" t="s">
        <v>468</v>
      </c>
      <c r="DS143" s="53">
        <v>1.3333000000000004</v>
      </c>
      <c r="DT143" s="54">
        <v>4</v>
      </c>
      <c r="DU143" s="238">
        <v>5.3332000000000015</v>
      </c>
      <c r="DV143" s="141">
        <v>28</v>
      </c>
      <c r="DW143" s="141">
        <v>4</v>
      </c>
      <c r="DX143" s="29">
        <f>+DV143/DW143</f>
        <v>7</v>
      </c>
      <c r="DY143" s="141">
        <v>15</v>
      </c>
      <c r="DZ143" s="141">
        <v>3</v>
      </c>
      <c r="EA143" s="141">
        <v>8</v>
      </c>
      <c r="EB143" s="141">
        <v>1</v>
      </c>
      <c r="EC143" s="141">
        <v>5</v>
      </c>
      <c r="ED143" s="141"/>
      <c r="EE143" s="141"/>
      <c r="EF143" s="141"/>
      <c r="EG143" s="141"/>
      <c r="EH143" s="141"/>
      <c r="EI143" s="141">
        <f>+DY143+DZ143+EA143+EB143+EC143+ED143+EE143+EF143+EG143+EH143</f>
        <v>32</v>
      </c>
      <c r="EJ143" s="69">
        <f t="shared" si="140"/>
        <v>18</v>
      </c>
      <c r="EK143" s="69">
        <f t="shared" si="141"/>
        <v>-1</v>
      </c>
      <c r="EL143" s="69">
        <f t="shared" si="142"/>
        <v>17</v>
      </c>
      <c r="EM143" s="260">
        <f t="shared" si="143"/>
        <v>18</v>
      </c>
    </row>
    <row r="144" spans="1:143" ht="18.75" x14ac:dyDescent="0.3">
      <c r="A144" s="242" t="s">
        <v>503</v>
      </c>
      <c r="B144" s="111" t="s">
        <v>504</v>
      </c>
      <c r="C144" s="55"/>
      <c r="D144" s="54"/>
      <c r="E144" s="170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31"/>
      <c r="Y144" s="242" t="s">
        <v>503</v>
      </c>
      <c r="Z144" s="111" t="s">
        <v>504</v>
      </c>
      <c r="AA144" s="53"/>
      <c r="AB144" s="54"/>
      <c r="AC144" s="238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29"/>
      <c r="AV144" s="96"/>
      <c r="AW144" s="242" t="s">
        <v>503</v>
      </c>
      <c r="AX144" s="111" t="s">
        <v>504</v>
      </c>
      <c r="AY144" s="53"/>
      <c r="AZ144" s="54"/>
      <c r="BA144" s="238"/>
      <c r="BB144" s="141"/>
      <c r="BC144" s="141"/>
      <c r="BD144" s="29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69"/>
      <c r="BQ144" s="69"/>
      <c r="BR144" s="69"/>
      <c r="BS144" s="260"/>
      <c r="BU144" s="242" t="s">
        <v>503</v>
      </c>
      <c r="BV144" s="111" t="s">
        <v>504</v>
      </c>
      <c r="BW144" s="55">
        <v>-0.33330000000000037</v>
      </c>
      <c r="BX144" s="54">
        <v>4</v>
      </c>
      <c r="BY144" s="278">
        <v>-1.3332000000000015</v>
      </c>
      <c r="BZ144" s="141">
        <v>2</v>
      </c>
      <c r="CA144" s="141">
        <v>1</v>
      </c>
      <c r="CB144" s="29">
        <f t="shared" ref="CB144" si="156">+BZ144/CA144</f>
        <v>2</v>
      </c>
      <c r="CC144" s="141">
        <v>1</v>
      </c>
      <c r="CD144" s="141"/>
      <c r="CE144" s="141">
        <v>1</v>
      </c>
      <c r="CF144" s="141"/>
      <c r="CG144" s="141"/>
      <c r="CH144" s="141">
        <v>1</v>
      </c>
      <c r="CI144" s="141"/>
      <c r="CJ144" s="141"/>
      <c r="CK144" s="141"/>
      <c r="CL144" s="141"/>
      <c r="CM144" s="141">
        <f t="shared" ref="CM144" si="157">+CC144+CD144+CE144+CF144+CG144+CH144+CI144+CJ144+CK144+CL144</f>
        <v>3</v>
      </c>
      <c r="CN144" s="69">
        <f t="shared" si="144"/>
        <v>1</v>
      </c>
      <c r="CO144" s="69">
        <f t="shared" si="145"/>
        <v>-2</v>
      </c>
      <c r="CP144" s="69">
        <f t="shared" si="146"/>
        <v>-1</v>
      </c>
      <c r="CQ144" s="260">
        <f t="shared" si="147"/>
        <v>0.5</v>
      </c>
      <c r="CS144" s="241" t="s">
        <v>503</v>
      </c>
      <c r="CT144" s="111" t="s">
        <v>504</v>
      </c>
      <c r="CU144" s="193">
        <v>-0.33330000000000037</v>
      </c>
      <c r="CV144" s="121">
        <v>4</v>
      </c>
      <c r="CW144" s="303">
        <v>-1.3332000000000015</v>
      </c>
      <c r="CX144" s="140">
        <v>2</v>
      </c>
      <c r="CY144" s="140">
        <v>1</v>
      </c>
      <c r="CZ144" s="8">
        <f t="shared" ref="CZ144" si="158">+CX144/CY144</f>
        <v>2</v>
      </c>
      <c r="DA144" s="140">
        <v>1</v>
      </c>
      <c r="DB144" s="140"/>
      <c r="DC144" s="140">
        <v>1</v>
      </c>
      <c r="DD144" s="140"/>
      <c r="DE144" s="140"/>
      <c r="DF144" s="140">
        <v>1</v>
      </c>
      <c r="DG144" s="140"/>
      <c r="DH144" s="140"/>
      <c r="DI144" s="140"/>
      <c r="DJ144" s="140"/>
      <c r="DK144" s="140">
        <f t="shared" ref="DK144" si="159">+DA144+DB144+DC144+DD144+DE144+DF144+DG144+DH144+DI144+DJ144</f>
        <v>3</v>
      </c>
      <c r="DL144" s="26">
        <f t="shared" si="148"/>
        <v>1</v>
      </c>
      <c r="DM144" s="26">
        <f t="shared" si="149"/>
        <v>-2</v>
      </c>
      <c r="DN144" s="26">
        <f t="shared" si="150"/>
        <v>-1</v>
      </c>
      <c r="DO144" s="245">
        <f t="shared" si="151"/>
        <v>0.5</v>
      </c>
      <c r="DQ144" s="242" t="s">
        <v>503</v>
      </c>
      <c r="DR144" s="111" t="s">
        <v>504</v>
      </c>
      <c r="DS144" s="55">
        <v>0</v>
      </c>
      <c r="DT144" s="54">
        <v>4</v>
      </c>
      <c r="DU144" s="238">
        <v>0</v>
      </c>
      <c r="DV144" s="141">
        <v>4</v>
      </c>
      <c r="DW144" s="141">
        <v>2</v>
      </c>
      <c r="DX144" s="29">
        <f t="shared" ref="DX144" si="160">+DV144/DW144</f>
        <v>2</v>
      </c>
      <c r="DY144" s="141">
        <v>2</v>
      </c>
      <c r="DZ144" s="141">
        <v>1</v>
      </c>
      <c r="EA144" s="141">
        <v>2</v>
      </c>
      <c r="EB144" s="141"/>
      <c r="EC144" s="141"/>
      <c r="ED144" s="141">
        <v>1</v>
      </c>
      <c r="EE144" s="141"/>
      <c r="EF144" s="141"/>
      <c r="EG144" s="141"/>
      <c r="EH144" s="141"/>
      <c r="EI144" s="141">
        <f t="shared" ref="EI144" si="161">+DY144+DZ144+EA144+EB144+EC144+ED144+EE144+EF144+EG144+EH144</f>
        <v>6</v>
      </c>
      <c r="EJ144" s="69">
        <f t="shared" si="140"/>
        <v>2</v>
      </c>
      <c r="EK144" s="69">
        <f t="shared" si="141"/>
        <v>-2</v>
      </c>
      <c r="EL144" s="69">
        <f t="shared" si="142"/>
        <v>0</v>
      </c>
      <c r="EM144" s="260">
        <f t="shared" si="143"/>
        <v>1</v>
      </c>
    </row>
    <row r="145" spans="1:143" ht="18.75" x14ac:dyDescent="0.3">
      <c r="A145" s="242" t="s">
        <v>469</v>
      </c>
      <c r="B145" s="111" t="s">
        <v>470</v>
      </c>
      <c r="C145" s="55"/>
      <c r="D145" s="54"/>
      <c r="E145" s="170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31"/>
      <c r="Y145" s="242" t="s">
        <v>469</v>
      </c>
      <c r="Z145" s="111" t="s">
        <v>470</v>
      </c>
      <c r="AA145" s="55">
        <v>0.79999999999999982</v>
      </c>
      <c r="AB145" s="54">
        <v>3</v>
      </c>
      <c r="AC145" s="238">
        <v>2.3999999999999995</v>
      </c>
      <c r="AD145" s="141">
        <v>3</v>
      </c>
      <c r="AE145" s="141">
        <v>2</v>
      </c>
      <c r="AF145" s="141">
        <f t="shared" si="132"/>
        <v>1.5</v>
      </c>
      <c r="AG145" s="141"/>
      <c r="AH145" s="141">
        <v>2</v>
      </c>
      <c r="AI145" s="141">
        <v>2</v>
      </c>
      <c r="AJ145" s="141"/>
      <c r="AK145" s="141">
        <v>1</v>
      </c>
      <c r="AL145" s="141"/>
      <c r="AM145" s="141"/>
      <c r="AN145" s="141"/>
      <c r="AO145" s="141"/>
      <c r="AP145" s="141"/>
      <c r="AQ145" s="141">
        <f t="shared" si="138"/>
        <v>5</v>
      </c>
      <c r="AR145" s="141">
        <f t="shared" si="119"/>
        <v>4</v>
      </c>
      <c r="AS145" s="141">
        <f t="shared" si="120"/>
        <v>0</v>
      </c>
      <c r="AT145" s="141">
        <f t="shared" si="121"/>
        <v>4</v>
      </c>
      <c r="AU145" s="141" t="e">
        <f t="shared" si="122"/>
        <v>#DIV/0!</v>
      </c>
      <c r="AW145" s="242" t="s">
        <v>469</v>
      </c>
      <c r="AX145" s="111" t="s">
        <v>470</v>
      </c>
      <c r="AY145" s="28">
        <v>0.79999999999999982</v>
      </c>
      <c r="AZ145" s="121">
        <v>3</v>
      </c>
      <c r="BA145" s="27">
        <v>2.3999999999999995</v>
      </c>
      <c r="BB145" s="140">
        <v>3</v>
      </c>
      <c r="BC145" s="140">
        <v>2</v>
      </c>
      <c r="BD145" s="8">
        <f t="shared" si="133"/>
        <v>1.5</v>
      </c>
      <c r="BE145" s="140"/>
      <c r="BF145" s="140">
        <v>2</v>
      </c>
      <c r="BG145" s="140">
        <v>2</v>
      </c>
      <c r="BH145" s="140"/>
      <c r="BI145" s="140">
        <v>1</v>
      </c>
      <c r="BJ145" s="140"/>
      <c r="BK145" s="140"/>
      <c r="BL145" s="140"/>
      <c r="BM145" s="140"/>
      <c r="BN145" s="140"/>
      <c r="BO145" s="140">
        <f t="shared" si="139"/>
        <v>5</v>
      </c>
      <c r="BP145" s="26">
        <f t="shared" si="152"/>
        <v>4</v>
      </c>
      <c r="BQ145" s="26">
        <f t="shared" si="153"/>
        <v>0</v>
      </c>
      <c r="BR145" s="26">
        <f t="shared" si="154"/>
        <v>4</v>
      </c>
      <c r="BS145" s="245" t="e">
        <f t="shared" si="155"/>
        <v>#DIV/0!</v>
      </c>
      <c r="BU145" s="242" t="s">
        <v>469</v>
      </c>
      <c r="BV145" s="111" t="s">
        <v>470</v>
      </c>
      <c r="BW145" s="193">
        <v>0.79999999999999982</v>
      </c>
      <c r="BX145" s="121">
        <v>3</v>
      </c>
      <c r="BY145" s="27">
        <v>2.3999999999999995</v>
      </c>
      <c r="BZ145" s="140">
        <v>3</v>
      </c>
      <c r="CA145" s="140">
        <v>2</v>
      </c>
      <c r="CB145" s="8">
        <f>+BZ145/CA145</f>
        <v>1.5</v>
      </c>
      <c r="CC145" s="140"/>
      <c r="CD145" s="140">
        <v>2</v>
      </c>
      <c r="CE145" s="140">
        <v>2</v>
      </c>
      <c r="CF145" s="140"/>
      <c r="CG145" s="140">
        <v>1</v>
      </c>
      <c r="CH145" s="140"/>
      <c r="CI145" s="140"/>
      <c r="CJ145" s="140"/>
      <c r="CK145" s="140"/>
      <c r="CL145" s="140"/>
      <c r="CM145" s="140">
        <f>+CC145+CD145+CE145+CF145+CG145+CH145+CI145+CJ145+CK145+CL145</f>
        <v>5</v>
      </c>
      <c r="CN145" s="26">
        <f t="shared" si="144"/>
        <v>4</v>
      </c>
      <c r="CO145" s="26">
        <f t="shared" si="145"/>
        <v>0</v>
      </c>
      <c r="CP145" s="26">
        <f t="shared" si="146"/>
        <v>4</v>
      </c>
      <c r="CQ145" s="245" t="e">
        <f t="shared" si="147"/>
        <v>#DIV/0!</v>
      </c>
      <c r="CS145" s="242" t="s">
        <v>469</v>
      </c>
      <c r="CT145" s="111" t="s">
        <v>470</v>
      </c>
      <c r="CU145" s="55">
        <v>0.25</v>
      </c>
      <c r="CV145" s="54">
        <v>3</v>
      </c>
      <c r="CW145" s="304">
        <v>0.75</v>
      </c>
      <c r="CX145" s="141">
        <v>4</v>
      </c>
      <c r="CY145" s="141">
        <v>4</v>
      </c>
      <c r="CZ145" s="29">
        <f>+CX145/CY145</f>
        <v>1</v>
      </c>
      <c r="DA145" s="141">
        <v>1</v>
      </c>
      <c r="DB145" s="141">
        <v>2</v>
      </c>
      <c r="DC145" s="141">
        <v>2</v>
      </c>
      <c r="DD145" s="141">
        <v>2</v>
      </c>
      <c r="DE145" s="141">
        <v>1</v>
      </c>
      <c r="DF145" s="141"/>
      <c r="DG145" s="141"/>
      <c r="DH145" s="141"/>
      <c r="DI145" s="141"/>
      <c r="DJ145" s="141"/>
      <c r="DK145" s="141">
        <f>+DA145+DB145+DC145+DD145+DE145+DF145+DG145+DH145+DI145+DJ145</f>
        <v>8</v>
      </c>
      <c r="DL145" s="69">
        <f t="shared" si="148"/>
        <v>4</v>
      </c>
      <c r="DM145" s="69">
        <f t="shared" si="149"/>
        <v>-2</v>
      </c>
      <c r="DN145" s="69">
        <f t="shared" si="150"/>
        <v>2</v>
      </c>
      <c r="DO145" s="260">
        <f t="shared" si="151"/>
        <v>2</v>
      </c>
      <c r="DQ145" s="394" t="s">
        <v>469</v>
      </c>
      <c r="DR145" s="111" t="s">
        <v>470</v>
      </c>
      <c r="DS145" s="28">
        <v>0.25</v>
      </c>
      <c r="DT145" s="121">
        <v>3</v>
      </c>
      <c r="DU145" s="27">
        <v>0.75</v>
      </c>
      <c r="DV145" s="140">
        <v>4</v>
      </c>
      <c r="DW145" s="140">
        <v>4</v>
      </c>
      <c r="DX145" s="8">
        <f>+DV145/DW145</f>
        <v>1</v>
      </c>
      <c r="DY145" s="140">
        <v>1</v>
      </c>
      <c r="DZ145" s="140">
        <v>2</v>
      </c>
      <c r="EA145" s="140">
        <v>2</v>
      </c>
      <c r="EB145" s="140">
        <v>2</v>
      </c>
      <c r="EC145" s="140">
        <v>1</v>
      </c>
      <c r="ED145" s="140"/>
      <c r="EE145" s="140"/>
      <c r="EF145" s="140"/>
      <c r="EG145" s="140"/>
      <c r="EH145" s="140"/>
      <c r="EI145" s="140">
        <f>+DY145+DZ145+EA145+EB145+EC145+ED145+EE145+EF145+EG145+EH145</f>
        <v>8</v>
      </c>
      <c r="EJ145" s="26">
        <f t="shared" si="140"/>
        <v>4</v>
      </c>
      <c r="EK145" s="26">
        <f t="shared" si="141"/>
        <v>-2</v>
      </c>
      <c r="EL145" s="26">
        <f t="shared" si="142"/>
        <v>2</v>
      </c>
      <c r="EM145" s="245">
        <f t="shared" si="143"/>
        <v>2</v>
      </c>
    </row>
    <row r="146" spans="1:143" ht="18.75" x14ac:dyDescent="0.3">
      <c r="A146" s="113" t="s">
        <v>215</v>
      </c>
      <c r="B146" s="111" t="s">
        <v>216</v>
      </c>
      <c r="C146" s="154">
        <v>-0.5</v>
      </c>
      <c r="D146" s="121">
        <v>2</v>
      </c>
      <c r="E146" s="169">
        <v>-1</v>
      </c>
      <c r="F146" s="140">
        <v>5</v>
      </c>
      <c r="G146" s="140">
        <v>23</v>
      </c>
      <c r="H146" s="140">
        <f t="shared" si="131"/>
        <v>0.21739130434782608</v>
      </c>
      <c r="I146" s="140">
        <v>1</v>
      </c>
      <c r="J146" s="140">
        <v>14</v>
      </c>
      <c r="K146" s="140"/>
      <c r="L146" s="140">
        <v>9</v>
      </c>
      <c r="M146" s="140">
        <v>2</v>
      </c>
      <c r="N146" s="140"/>
      <c r="O146" s="140">
        <v>2</v>
      </c>
      <c r="P146" s="140"/>
      <c r="Q146" s="140"/>
      <c r="R146" s="140"/>
      <c r="S146" s="140">
        <f t="shared" si="137"/>
        <v>28</v>
      </c>
      <c r="T146" s="140">
        <f t="shared" si="113"/>
        <v>10</v>
      </c>
      <c r="U146" s="140">
        <f t="shared" si="114"/>
        <v>-9</v>
      </c>
      <c r="V146" s="140">
        <f t="shared" si="115"/>
        <v>1</v>
      </c>
      <c r="W146" s="140">
        <f t="shared" si="116"/>
        <v>1.1111111111111112</v>
      </c>
      <c r="X146" s="31"/>
      <c r="Y146" s="113" t="s">
        <v>215</v>
      </c>
      <c r="Z146" s="111" t="s">
        <v>216</v>
      </c>
      <c r="AA146" s="154">
        <v>-0.5</v>
      </c>
      <c r="AB146" s="121">
        <v>2</v>
      </c>
      <c r="AC146" s="169">
        <v>-1</v>
      </c>
      <c r="AD146" s="140">
        <v>5</v>
      </c>
      <c r="AE146" s="140">
        <v>23</v>
      </c>
      <c r="AF146" s="140">
        <f t="shared" si="132"/>
        <v>0.21739130434782608</v>
      </c>
      <c r="AG146" s="140">
        <v>1</v>
      </c>
      <c r="AH146" s="140">
        <v>14</v>
      </c>
      <c r="AI146" s="140"/>
      <c r="AJ146" s="140">
        <v>9</v>
      </c>
      <c r="AK146" s="140">
        <v>2</v>
      </c>
      <c r="AL146" s="140"/>
      <c r="AM146" s="140">
        <v>2</v>
      </c>
      <c r="AN146" s="140"/>
      <c r="AO146" s="140"/>
      <c r="AP146" s="140"/>
      <c r="AQ146" s="140">
        <f t="shared" si="138"/>
        <v>28</v>
      </c>
      <c r="AR146" s="140">
        <f t="shared" si="119"/>
        <v>10</v>
      </c>
      <c r="AS146" s="140">
        <f t="shared" si="120"/>
        <v>-9</v>
      </c>
      <c r="AT146" s="140">
        <f t="shared" si="121"/>
        <v>1</v>
      </c>
      <c r="AU146" s="8">
        <f t="shared" si="122"/>
        <v>1.1111111111111112</v>
      </c>
      <c r="AW146" s="113" t="s">
        <v>215</v>
      </c>
      <c r="AX146" s="111" t="s">
        <v>216</v>
      </c>
      <c r="AY146" s="154">
        <v>-0.5</v>
      </c>
      <c r="AZ146" s="121">
        <v>2</v>
      </c>
      <c r="BA146" s="169">
        <v>-1</v>
      </c>
      <c r="BB146" s="140">
        <v>5</v>
      </c>
      <c r="BC146" s="140">
        <v>23</v>
      </c>
      <c r="BD146" s="8">
        <f t="shared" si="133"/>
        <v>0.21739130434782608</v>
      </c>
      <c r="BE146" s="140">
        <v>1</v>
      </c>
      <c r="BF146" s="140">
        <v>14</v>
      </c>
      <c r="BG146" s="140"/>
      <c r="BH146" s="140">
        <v>9</v>
      </c>
      <c r="BI146" s="140">
        <v>2</v>
      </c>
      <c r="BJ146" s="140"/>
      <c r="BK146" s="140">
        <v>2</v>
      </c>
      <c r="BL146" s="140"/>
      <c r="BM146" s="140"/>
      <c r="BN146" s="140"/>
      <c r="BO146" s="140">
        <f t="shared" si="139"/>
        <v>28</v>
      </c>
      <c r="BP146" s="26">
        <f t="shared" si="152"/>
        <v>10</v>
      </c>
      <c r="BQ146" s="26">
        <f t="shared" si="153"/>
        <v>-9</v>
      </c>
      <c r="BR146" s="26">
        <f t="shared" si="154"/>
        <v>1</v>
      </c>
      <c r="BS146" s="245">
        <f t="shared" si="155"/>
        <v>1.1111111111111112</v>
      </c>
      <c r="BU146" s="113" t="s">
        <v>215</v>
      </c>
      <c r="BV146" s="111" t="s">
        <v>216</v>
      </c>
      <c r="BW146" s="280">
        <v>-0.5</v>
      </c>
      <c r="BX146" s="54">
        <v>2</v>
      </c>
      <c r="BY146" s="278">
        <v>-1</v>
      </c>
      <c r="BZ146" s="141">
        <v>9</v>
      </c>
      <c r="CA146" s="141">
        <v>24</v>
      </c>
      <c r="CB146" s="29">
        <f t="shared" si="134"/>
        <v>0.375</v>
      </c>
      <c r="CC146" s="141">
        <v>5</v>
      </c>
      <c r="CD146" s="141">
        <v>15</v>
      </c>
      <c r="CE146" s="141"/>
      <c r="CF146" s="141">
        <v>9</v>
      </c>
      <c r="CG146" s="141">
        <v>2</v>
      </c>
      <c r="CH146" s="141"/>
      <c r="CI146" s="141">
        <v>2</v>
      </c>
      <c r="CJ146" s="141"/>
      <c r="CK146" s="141"/>
      <c r="CL146" s="141"/>
      <c r="CM146" s="141">
        <f t="shared" si="126"/>
        <v>33</v>
      </c>
      <c r="CN146" s="69">
        <f t="shared" si="144"/>
        <v>10</v>
      </c>
      <c r="CO146" s="69">
        <f t="shared" si="145"/>
        <v>-9</v>
      </c>
      <c r="CP146" s="69">
        <f t="shared" si="146"/>
        <v>1</v>
      </c>
      <c r="CQ146" s="260">
        <f t="shared" si="147"/>
        <v>1.1111111111111112</v>
      </c>
      <c r="CS146" s="113" t="s">
        <v>215</v>
      </c>
      <c r="CT146" s="111" t="s">
        <v>216</v>
      </c>
      <c r="CU146" s="154">
        <v>-0.5</v>
      </c>
      <c r="CV146" s="121">
        <v>2</v>
      </c>
      <c r="CW146" s="303">
        <v>-1</v>
      </c>
      <c r="CX146" s="140">
        <v>9</v>
      </c>
      <c r="CY146" s="140">
        <v>24</v>
      </c>
      <c r="CZ146" s="8">
        <f t="shared" si="136"/>
        <v>0.375</v>
      </c>
      <c r="DA146" s="140">
        <v>5</v>
      </c>
      <c r="DB146" s="140">
        <v>15</v>
      </c>
      <c r="DC146" s="140"/>
      <c r="DD146" s="140">
        <v>9</v>
      </c>
      <c r="DE146" s="140">
        <v>2</v>
      </c>
      <c r="DF146" s="140"/>
      <c r="DG146" s="140">
        <v>2</v>
      </c>
      <c r="DH146" s="140"/>
      <c r="DI146" s="140"/>
      <c r="DJ146" s="140"/>
      <c r="DK146" s="140">
        <f t="shared" si="128"/>
        <v>33</v>
      </c>
      <c r="DL146" s="26">
        <f t="shared" si="148"/>
        <v>10</v>
      </c>
      <c r="DM146" s="26">
        <f t="shared" si="149"/>
        <v>-9</v>
      </c>
      <c r="DN146" s="26">
        <f t="shared" si="150"/>
        <v>1</v>
      </c>
      <c r="DO146" s="245">
        <f t="shared" si="151"/>
        <v>1.1111111111111112</v>
      </c>
      <c r="DQ146" s="110" t="s">
        <v>215</v>
      </c>
      <c r="DR146" s="111" t="s">
        <v>216</v>
      </c>
      <c r="DS146" s="154">
        <v>-0.5</v>
      </c>
      <c r="DT146" s="121">
        <v>2</v>
      </c>
      <c r="DU146" s="27">
        <v>-1</v>
      </c>
      <c r="DV146" s="140">
        <v>9</v>
      </c>
      <c r="DW146" s="140">
        <v>24</v>
      </c>
      <c r="DX146" s="8">
        <f t="shared" si="135"/>
        <v>0.375</v>
      </c>
      <c r="DY146" s="140">
        <v>5</v>
      </c>
      <c r="DZ146" s="140">
        <v>15</v>
      </c>
      <c r="EA146" s="140"/>
      <c r="EB146" s="140">
        <v>9</v>
      </c>
      <c r="EC146" s="140">
        <v>2</v>
      </c>
      <c r="ED146" s="140"/>
      <c r="EE146" s="140">
        <v>2</v>
      </c>
      <c r="EF146" s="140"/>
      <c r="EG146" s="140"/>
      <c r="EH146" s="140"/>
      <c r="EI146" s="140">
        <f t="shared" si="130"/>
        <v>33</v>
      </c>
      <c r="EJ146" s="26">
        <f t="shared" si="140"/>
        <v>10</v>
      </c>
      <c r="EK146" s="26">
        <f t="shared" si="141"/>
        <v>-9</v>
      </c>
      <c r="EL146" s="26">
        <f t="shared" si="142"/>
        <v>1</v>
      </c>
      <c r="EM146" s="245">
        <f t="shared" si="143"/>
        <v>1.1111111111111112</v>
      </c>
    </row>
    <row r="147" spans="1:143" ht="19.5" thickBot="1" x14ac:dyDescent="0.35">
      <c r="A147" s="136" t="s">
        <v>217</v>
      </c>
      <c r="B147" s="108" t="s">
        <v>218</v>
      </c>
      <c r="C147" s="28">
        <v>-0.5</v>
      </c>
      <c r="D147" s="121">
        <v>6</v>
      </c>
      <c r="E147" s="169">
        <v>-3</v>
      </c>
      <c r="F147" s="140">
        <v>1</v>
      </c>
      <c r="G147" s="140">
        <v>3</v>
      </c>
      <c r="H147" s="140">
        <f t="shared" si="131"/>
        <v>0.33333333333333331</v>
      </c>
      <c r="I147" s="140">
        <v>1</v>
      </c>
      <c r="J147" s="140">
        <v>1</v>
      </c>
      <c r="K147" s="140"/>
      <c r="L147" s="140">
        <v>2</v>
      </c>
      <c r="M147" s="140"/>
      <c r="N147" s="140"/>
      <c r="O147" s="140"/>
      <c r="P147" s="140"/>
      <c r="Q147" s="140"/>
      <c r="R147" s="140"/>
      <c r="S147" s="140">
        <f t="shared" si="137"/>
        <v>4</v>
      </c>
      <c r="T147" s="140">
        <f t="shared" si="113"/>
        <v>0</v>
      </c>
      <c r="U147" s="140">
        <f t="shared" si="114"/>
        <v>-2</v>
      </c>
      <c r="V147" s="140">
        <f t="shared" si="115"/>
        <v>-2</v>
      </c>
      <c r="W147" s="140">
        <f t="shared" si="116"/>
        <v>0</v>
      </c>
      <c r="X147" s="31"/>
      <c r="Y147" s="136" t="s">
        <v>217</v>
      </c>
      <c r="Z147" s="108" t="s">
        <v>218</v>
      </c>
      <c r="AA147" s="28">
        <v>-0.5</v>
      </c>
      <c r="AB147" s="121">
        <v>6</v>
      </c>
      <c r="AC147" s="169">
        <v>-3</v>
      </c>
      <c r="AD147" s="140">
        <v>1</v>
      </c>
      <c r="AE147" s="140">
        <v>3</v>
      </c>
      <c r="AF147" s="140">
        <f t="shared" si="132"/>
        <v>0.33333333333333331</v>
      </c>
      <c r="AG147" s="140">
        <v>1</v>
      </c>
      <c r="AH147" s="140">
        <v>1</v>
      </c>
      <c r="AI147" s="140"/>
      <c r="AJ147" s="140">
        <v>2</v>
      </c>
      <c r="AK147" s="140"/>
      <c r="AL147" s="140"/>
      <c r="AM147" s="140"/>
      <c r="AN147" s="140"/>
      <c r="AO147" s="140"/>
      <c r="AP147" s="140"/>
      <c r="AQ147" s="140">
        <f t="shared" si="138"/>
        <v>4</v>
      </c>
      <c r="AR147" s="140">
        <f t="shared" si="119"/>
        <v>0</v>
      </c>
      <c r="AS147" s="140">
        <f t="shared" si="120"/>
        <v>-2</v>
      </c>
      <c r="AT147" s="140">
        <f t="shared" si="121"/>
        <v>-2</v>
      </c>
      <c r="AU147" s="8">
        <f t="shared" si="122"/>
        <v>0</v>
      </c>
      <c r="AW147" s="136" t="s">
        <v>217</v>
      </c>
      <c r="AX147" s="108" t="s">
        <v>218</v>
      </c>
      <c r="AY147" s="28">
        <v>-0.5</v>
      </c>
      <c r="AZ147" s="121">
        <v>6</v>
      </c>
      <c r="BA147" s="169">
        <v>-3</v>
      </c>
      <c r="BB147" s="140">
        <v>1</v>
      </c>
      <c r="BC147" s="140">
        <v>3</v>
      </c>
      <c r="BD147" s="8">
        <f t="shared" si="133"/>
        <v>0.33333333333333331</v>
      </c>
      <c r="BE147" s="140">
        <v>1</v>
      </c>
      <c r="BF147" s="140">
        <v>1</v>
      </c>
      <c r="BG147" s="140"/>
      <c r="BH147" s="140">
        <v>2</v>
      </c>
      <c r="BI147" s="140"/>
      <c r="BJ147" s="140"/>
      <c r="BK147" s="140"/>
      <c r="BL147" s="140"/>
      <c r="BM147" s="140"/>
      <c r="BN147" s="140"/>
      <c r="BO147" s="140">
        <f t="shared" si="139"/>
        <v>4</v>
      </c>
      <c r="BP147" s="26">
        <f t="shared" si="152"/>
        <v>0</v>
      </c>
      <c r="BQ147" s="26">
        <f t="shared" si="153"/>
        <v>-2</v>
      </c>
      <c r="BR147" s="26">
        <f t="shared" si="154"/>
        <v>-2</v>
      </c>
      <c r="BS147" s="245">
        <f t="shared" si="155"/>
        <v>0</v>
      </c>
      <c r="BU147" s="136" t="s">
        <v>217</v>
      </c>
      <c r="BV147" s="108" t="s">
        <v>218</v>
      </c>
      <c r="BW147" s="28">
        <v>-0.5</v>
      </c>
      <c r="BX147" s="121">
        <v>6</v>
      </c>
      <c r="BY147" s="169">
        <v>-3</v>
      </c>
      <c r="BZ147" s="140">
        <v>1</v>
      </c>
      <c r="CA147" s="140">
        <v>3</v>
      </c>
      <c r="CB147" s="8">
        <f t="shared" si="134"/>
        <v>0.33333333333333331</v>
      </c>
      <c r="CC147" s="140">
        <v>1</v>
      </c>
      <c r="CD147" s="140">
        <v>1</v>
      </c>
      <c r="CE147" s="140"/>
      <c r="CF147" s="140">
        <v>2</v>
      </c>
      <c r="CG147" s="140"/>
      <c r="CH147" s="140"/>
      <c r="CI147" s="140"/>
      <c r="CJ147" s="140"/>
      <c r="CK147" s="140"/>
      <c r="CL147" s="140"/>
      <c r="CM147" s="140">
        <f t="shared" si="126"/>
        <v>4</v>
      </c>
      <c r="CN147" s="26">
        <f t="shared" si="144"/>
        <v>0</v>
      </c>
      <c r="CO147" s="26">
        <f t="shared" si="145"/>
        <v>-2</v>
      </c>
      <c r="CP147" s="26">
        <f t="shared" si="146"/>
        <v>-2</v>
      </c>
      <c r="CQ147" s="245">
        <f t="shared" si="147"/>
        <v>0</v>
      </c>
      <c r="CS147" s="136" t="s">
        <v>217</v>
      </c>
      <c r="CT147" s="108" t="s">
        <v>218</v>
      </c>
      <c r="CU147" s="193">
        <v>-0.5</v>
      </c>
      <c r="CV147" s="121">
        <v>6</v>
      </c>
      <c r="CW147" s="303">
        <v>-3</v>
      </c>
      <c r="CX147" s="140">
        <v>1</v>
      </c>
      <c r="CY147" s="140">
        <v>3</v>
      </c>
      <c r="CZ147" s="8">
        <f t="shared" si="136"/>
        <v>0.33333333333333331</v>
      </c>
      <c r="DA147" s="140">
        <v>1</v>
      </c>
      <c r="DB147" s="140">
        <v>1</v>
      </c>
      <c r="DC147" s="140"/>
      <c r="DD147" s="140">
        <v>2</v>
      </c>
      <c r="DE147" s="140"/>
      <c r="DF147" s="140"/>
      <c r="DG147" s="140"/>
      <c r="DH147" s="140"/>
      <c r="DI147" s="140"/>
      <c r="DJ147" s="140"/>
      <c r="DK147" s="140">
        <f t="shared" si="128"/>
        <v>4</v>
      </c>
      <c r="DL147" s="26">
        <f t="shared" si="148"/>
        <v>0</v>
      </c>
      <c r="DM147" s="26">
        <f t="shared" si="149"/>
        <v>-2</v>
      </c>
      <c r="DN147" s="26">
        <f t="shared" si="150"/>
        <v>-2</v>
      </c>
      <c r="DO147" s="245">
        <f t="shared" si="151"/>
        <v>0</v>
      </c>
      <c r="DQ147" s="136" t="s">
        <v>217</v>
      </c>
      <c r="DR147" s="108" t="s">
        <v>218</v>
      </c>
      <c r="DS147" s="28">
        <v>-0.5</v>
      </c>
      <c r="DT147" s="121">
        <v>6</v>
      </c>
      <c r="DU147" s="27">
        <v>-3</v>
      </c>
      <c r="DV147" s="140">
        <v>1</v>
      </c>
      <c r="DW147" s="140">
        <v>3</v>
      </c>
      <c r="DX147" s="8">
        <f t="shared" si="135"/>
        <v>0.33333333333333331</v>
      </c>
      <c r="DY147" s="140">
        <v>1</v>
      </c>
      <c r="DZ147" s="140">
        <v>1</v>
      </c>
      <c r="EA147" s="140"/>
      <c r="EB147" s="140">
        <v>2</v>
      </c>
      <c r="EC147" s="140"/>
      <c r="ED147" s="140"/>
      <c r="EE147" s="140"/>
      <c r="EF147" s="140"/>
      <c r="EG147" s="140"/>
      <c r="EH147" s="140"/>
      <c r="EI147" s="140">
        <f t="shared" si="130"/>
        <v>4</v>
      </c>
      <c r="EJ147" s="26">
        <f t="shared" si="140"/>
        <v>0</v>
      </c>
      <c r="EK147" s="26">
        <f t="shared" si="141"/>
        <v>-2</v>
      </c>
      <c r="EL147" s="26">
        <f t="shared" si="142"/>
        <v>-2</v>
      </c>
      <c r="EM147" s="245">
        <f t="shared" si="143"/>
        <v>0</v>
      </c>
    </row>
    <row r="148" spans="1:143" x14ac:dyDescent="0.25">
      <c r="A148" s="369" t="s">
        <v>448</v>
      </c>
      <c r="B148" s="369"/>
      <c r="C148" s="371" t="s">
        <v>520</v>
      </c>
      <c r="D148" s="164" t="s">
        <v>1</v>
      </c>
      <c r="E148" s="372" t="s">
        <v>3</v>
      </c>
      <c r="F148" s="2"/>
      <c r="G148" s="2"/>
      <c r="H148" s="2"/>
      <c r="I148" s="401" t="s">
        <v>340</v>
      </c>
      <c r="J148" s="402" t="s">
        <v>340</v>
      </c>
      <c r="K148" s="315" t="s">
        <v>343</v>
      </c>
      <c r="L148" s="324" t="s">
        <v>345</v>
      </c>
      <c r="M148" s="315" t="s">
        <v>348</v>
      </c>
      <c r="N148" s="324" t="s">
        <v>518</v>
      </c>
      <c r="O148" s="318" t="s">
        <v>350</v>
      </c>
      <c r="P148" s="327" t="s">
        <v>352</v>
      </c>
      <c r="Q148" s="321" t="s">
        <v>378</v>
      </c>
      <c r="R148" s="349" t="s">
        <v>379</v>
      </c>
      <c r="S148" s="82" t="s">
        <v>531</v>
      </c>
      <c r="T148" s="2"/>
      <c r="U148" s="2"/>
      <c r="V148" s="97"/>
      <c r="W148" s="82" t="s">
        <v>361</v>
      </c>
      <c r="X148" s="258"/>
      <c r="Y148" s="369" t="s">
        <v>545</v>
      </c>
      <c r="Z148" s="369"/>
      <c r="AA148" s="371" t="s">
        <v>520</v>
      </c>
      <c r="AB148" s="164" t="s">
        <v>1</v>
      </c>
      <c r="AC148" s="372" t="s">
        <v>3</v>
      </c>
      <c r="AD148" s="2"/>
      <c r="AE148" s="2"/>
      <c r="AF148" s="2"/>
      <c r="AG148" s="401" t="s">
        <v>340</v>
      </c>
      <c r="AH148" s="402" t="s">
        <v>340</v>
      </c>
      <c r="AI148" s="315" t="s">
        <v>343</v>
      </c>
      <c r="AJ148" s="324" t="s">
        <v>345</v>
      </c>
      <c r="AK148" s="315" t="s">
        <v>348</v>
      </c>
      <c r="AL148" s="324" t="s">
        <v>518</v>
      </c>
      <c r="AM148" s="318" t="s">
        <v>350</v>
      </c>
      <c r="AN148" s="327" t="s">
        <v>352</v>
      </c>
      <c r="AO148" s="321" t="s">
        <v>378</v>
      </c>
      <c r="AP148" s="349" t="s">
        <v>379</v>
      </c>
      <c r="AQ148" s="82" t="s">
        <v>531</v>
      </c>
      <c r="AR148" s="2"/>
      <c r="AS148" s="2"/>
      <c r="AT148" s="97"/>
      <c r="AU148" s="82" t="s">
        <v>361</v>
      </c>
      <c r="AV148" s="96"/>
      <c r="AW148" s="369" t="s">
        <v>546</v>
      </c>
      <c r="AX148" s="369"/>
      <c r="AY148" s="371" t="s">
        <v>520</v>
      </c>
      <c r="AZ148" s="164" t="s">
        <v>1</v>
      </c>
      <c r="BA148" s="372" t="s">
        <v>3</v>
      </c>
      <c r="BB148" s="2"/>
      <c r="BC148" s="2"/>
      <c r="BD148" s="2"/>
      <c r="BE148" s="401" t="s">
        <v>340</v>
      </c>
      <c r="BF148" s="402" t="s">
        <v>340</v>
      </c>
      <c r="BG148" s="315" t="s">
        <v>343</v>
      </c>
      <c r="BH148" s="324" t="s">
        <v>345</v>
      </c>
      <c r="BI148" s="315" t="s">
        <v>348</v>
      </c>
      <c r="BJ148" s="324" t="s">
        <v>518</v>
      </c>
      <c r="BK148" s="318" t="s">
        <v>350</v>
      </c>
      <c r="BL148" s="327" t="s">
        <v>352</v>
      </c>
      <c r="BM148" s="321" t="s">
        <v>378</v>
      </c>
      <c r="BN148" s="349" t="s">
        <v>379</v>
      </c>
      <c r="BO148" s="82" t="s">
        <v>531</v>
      </c>
      <c r="BP148" s="2"/>
      <c r="BQ148" s="2"/>
      <c r="BR148" s="97"/>
      <c r="BS148" s="82" t="s">
        <v>361</v>
      </c>
      <c r="BT148" s="96"/>
      <c r="BU148" s="369" t="s">
        <v>547</v>
      </c>
      <c r="BV148" s="369"/>
      <c r="BW148" s="371" t="s">
        <v>520</v>
      </c>
      <c r="BX148" s="164" t="s">
        <v>1</v>
      </c>
      <c r="BY148" s="372" t="s">
        <v>3</v>
      </c>
      <c r="BZ148" s="2"/>
      <c r="CA148" s="2"/>
      <c r="CB148" s="2"/>
      <c r="CC148" s="401" t="s">
        <v>340</v>
      </c>
      <c r="CD148" s="402" t="s">
        <v>340</v>
      </c>
      <c r="CE148" s="315" t="s">
        <v>343</v>
      </c>
      <c r="CF148" s="324" t="s">
        <v>345</v>
      </c>
      <c r="CG148" s="315" t="s">
        <v>348</v>
      </c>
      <c r="CH148" s="324" t="s">
        <v>518</v>
      </c>
      <c r="CI148" s="318" t="s">
        <v>350</v>
      </c>
      <c r="CJ148" s="327" t="s">
        <v>352</v>
      </c>
      <c r="CK148" s="321" t="s">
        <v>378</v>
      </c>
      <c r="CL148" s="349" t="s">
        <v>379</v>
      </c>
      <c r="CM148" s="82" t="s">
        <v>531</v>
      </c>
      <c r="CN148" s="2"/>
      <c r="CO148" s="2"/>
      <c r="CP148" s="97"/>
      <c r="CQ148" s="82" t="s">
        <v>361</v>
      </c>
      <c r="CR148" s="96"/>
      <c r="CS148" s="369" t="s">
        <v>548</v>
      </c>
      <c r="CT148" s="369"/>
      <c r="CU148" s="371" t="s">
        <v>520</v>
      </c>
      <c r="CV148" s="164" t="s">
        <v>1</v>
      </c>
      <c r="CW148" s="372" t="s">
        <v>3</v>
      </c>
      <c r="CX148" s="2"/>
      <c r="CY148" s="2"/>
      <c r="CZ148" s="2"/>
      <c r="DA148" s="401" t="s">
        <v>340</v>
      </c>
      <c r="DB148" s="402" t="s">
        <v>340</v>
      </c>
      <c r="DC148" s="315" t="s">
        <v>343</v>
      </c>
      <c r="DD148" s="324" t="s">
        <v>345</v>
      </c>
      <c r="DE148" s="315" t="s">
        <v>348</v>
      </c>
      <c r="DF148" s="324" t="s">
        <v>518</v>
      </c>
      <c r="DG148" s="318" t="s">
        <v>350</v>
      </c>
      <c r="DH148" s="327" t="s">
        <v>352</v>
      </c>
      <c r="DI148" s="321" t="s">
        <v>378</v>
      </c>
      <c r="DJ148" s="349" t="s">
        <v>379</v>
      </c>
      <c r="DK148" s="82" t="s">
        <v>531</v>
      </c>
      <c r="DL148" s="2"/>
      <c r="DM148" s="2"/>
      <c r="DN148" s="97"/>
      <c r="DO148" s="82" t="s">
        <v>361</v>
      </c>
      <c r="DP148" s="96"/>
      <c r="DQ148" s="369" t="s">
        <v>549</v>
      </c>
      <c r="DR148" s="369"/>
      <c r="DS148" s="371" t="s">
        <v>520</v>
      </c>
      <c r="DT148" s="164" t="s">
        <v>1</v>
      </c>
      <c r="DU148" s="372" t="s">
        <v>3</v>
      </c>
      <c r="DV148" s="2"/>
      <c r="DW148" s="2"/>
      <c r="DX148" s="2"/>
      <c r="DY148" s="401" t="s">
        <v>340</v>
      </c>
      <c r="DZ148" s="402" t="s">
        <v>340</v>
      </c>
      <c r="EA148" s="315" t="s">
        <v>343</v>
      </c>
      <c r="EB148" s="324" t="s">
        <v>345</v>
      </c>
      <c r="EC148" s="315" t="s">
        <v>348</v>
      </c>
      <c r="ED148" s="324" t="s">
        <v>518</v>
      </c>
      <c r="EE148" s="318" t="s">
        <v>350</v>
      </c>
      <c r="EF148" s="327" t="s">
        <v>352</v>
      </c>
      <c r="EG148" s="321" t="s">
        <v>378</v>
      </c>
      <c r="EH148" s="349" t="s">
        <v>379</v>
      </c>
      <c r="EI148" s="82" t="s">
        <v>531</v>
      </c>
      <c r="EJ148" s="2"/>
      <c r="EK148" s="2"/>
      <c r="EL148" s="97"/>
      <c r="EM148" s="82" t="s">
        <v>361</v>
      </c>
    </row>
    <row r="149" spans="1:143" x14ac:dyDescent="0.25">
      <c r="A149" s="403" t="s">
        <v>449</v>
      </c>
      <c r="B149" s="369"/>
      <c r="C149" s="101" t="s">
        <v>521</v>
      </c>
      <c r="D149" s="373" t="s">
        <v>6</v>
      </c>
      <c r="E149" s="374" t="s">
        <v>520</v>
      </c>
      <c r="F149" s="3"/>
      <c r="G149" s="3"/>
      <c r="H149" s="3"/>
      <c r="I149" s="316" t="s">
        <v>341</v>
      </c>
      <c r="J149" s="325" t="s">
        <v>341</v>
      </c>
      <c r="K149" s="316" t="s">
        <v>344</v>
      </c>
      <c r="L149" s="325" t="s">
        <v>346</v>
      </c>
      <c r="M149" s="316" t="s">
        <v>349</v>
      </c>
      <c r="N149" s="325" t="s">
        <v>353</v>
      </c>
      <c r="O149" s="319" t="s">
        <v>351</v>
      </c>
      <c r="P149" s="328" t="s">
        <v>353</v>
      </c>
      <c r="Q149" s="322" t="s">
        <v>351</v>
      </c>
      <c r="R149" s="348" t="s">
        <v>353</v>
      </c>
      <c r="S149" s="180" t="s">
        <v>533</v>
      </c>
      <c r="T149" s="4" t="s">
        <v>354</v>
      </c>
      <c r="U149" s="4" t="s">
        <v>356</v>
      </c>
      <c r="V149" s="4" t="s">
        <v>358</v>
      </c>
      <c r="W149" s="180" t="s">
        <v>332</v>
      </c>
      <c r="X149" s="258"/>
      <c r="Y149" s="399" t="s">
        <v>449</v>
      </c>
      <c r="Z149" s="369"/>
      <c r="AA149" s="101" t="s">
        <v>521</v>
      </c>
      <c r="AB149" s="373" t="s">
        <v>6</v>
      </c>
      <c r="AC149" s="374" t="s">
        <v>520</v>
      </c>
      <c r="AD149" s="3"/>
      <c r="AE149" s="3"/>
      <c r="AF149" s="3"/>
      <c r="AG149" s="316" t="s">
        <v>341</v>
      </c>
      <c r="AH149" s="325" t="s">
        <v>341</v>
      </c>
      <c r="AI149" s="316" t="s">
        <v>344</v>
      </c>
      <c r="AJ149" s="325" t="s">
        <v>346</v>
      </c>
      <c r="AK149" s="316" t="s">
        <v>349</v>
      </c>
      <c r="AL149" s="325" t="s">
        <v>353</v>
      </c>
      <c r="AM149" s="319" t="s">
        <v>351</v>
      </c>
      <c r="AN149" s="328" t="s">
        <v>353</v>
      </c>
      <c r="AO149" s="322" t="s">
        <v>351</v>
      </c>
      <c r="AP149" s="348" t="s">
        <v>353</v>
      </c>
      <c r="AQ149" s="180" t="s">
        <v>533</v>
      </c>
      <c r="AR149" s="4" t="s">
        <v>354</v>
      </c>
      <c r="AS149" s="4" t="s">
        <v>356</v>
      </c>
      <c r="AT149" s="4" t="s">
        <v>358</v>
      </c>
      <c r="AU149" s="180" t="s">
        <v>332</v>
      </c>
      <c r="AV149" s="96"/>
      <c r="AW149" s="399" t="s">
        <v>449</v>
      </c>
      <c r="AX149" s="369"/>
      <c r="AY149" s="101" t="s">
        <v>521</v>
      </c>
      <c r="AZ149" s="373" t="s">
        <v>6</v>
      </c>
      <c r="BA149" s="374" t="s">
        <v>520</v>
      </c>
      <c r="BB149" s="3"/>
      <c r="BC149" s="3"/>
      <c r="BD149" s="3"/>
      <c r="BE149" s="316" t="s">
        <v>341</v>
      </c>
      <c r="BF149" s="325" t="s">
        <v>341</v>
      </c>
      <c r="BG149" s="316" t="s">
        <v>344</v>
      </c>
      <c r="BH149" s="325" t="s">
        <v>346</v>
      </c>
      <c r="BI149" s="316" t="s">
        <v>349</v>
      </c>
      <c r="BJ149" s="325" t="s">
        <v>353</v>
      </c>
      <c r="BK149" s="319" t="s">
        <v>351</v>
      </c>
      <c r="BL149" s="328" t="s">
        <v>353</v>
      </c>
      <c r="BM149" s="322" t="s">
        <v>351</v>
      </c>
      <c r="BN149" s="348" t="s">
        <v>353</v>
      </c>
      <c r="BO149" s="180" t="s">
        <v>533</v>
      </c>
      <c r="BP149" s="4" t="s">
        <v>354</v>
      </c>
      <c r="BQ149" s="4" t="s">
        <v>356</v>
      </c>
      <c r="BR149" s="4" t="s">
        <v>358</v>
      </c>
      <c r="BS149" s="180" t="s">
        <v>332</v>
      </c>
      <c r="BT149" s="96"/>
      <c r="BU149" s="369" t="s">
        <v>496</v>
      </c>
      <c r="BV149" s="369"/>
      <c r="BW149" s="101" t="s">
        <v>521</v>
      </c>
      <c r="BX149" s="373" t="s">
        <v>6</v>
      </c>
      <c r="BY149" s="374" t="s">
        <v>520</v>
      </c>
      <c r="BZ149" s="3"/>
      <c r="CA149" s="3"/>
      <c r="CB149" s="3"/>
      <c r="CC149" s="316" t="s">
        <v>341</v>
      </c>
      <c r="CD149" s="325" t="s">
        <v>341</v>
      </c>
      <c r="CE149" s="316" t="s">
        <v>344</v>
      </c>
      <c r="CF149" s="325" t="s">
        <v>346</v>
      </c>
      <c r="CG149" s="316" t="s">
        <v>349</v>
      </c>
      <c r="CH149" s="325" t="s">
        <v>353</v>
      </c>
      <c r="CI149" s="319" t="s">
        <v>351</v>
      </c>
      <c r="CJ149" s="328" t="s">
        <v>353</v>
      </c>
      <c r="CK149" s="322" t="s">
        <v>351</v>
      </c>
      <c r="CL149" s="348" t="s">
        <v>353</v>
      </c>
      <c r="CM149" s="180" t="s">
        <v>533</v>
      </c>
      <c r="CN149" s="4" t="s">
        <v>354</v>
      </c>
      <c r="CO149" s="4" t="s">
        <v>356</v>
      </c>
      <c r="CP149" s="4" t="s">
        <v>358</v>
      </c>
      <c r="CQ149" s="180" t="s">
        <v>332</v>
      </c>
      <c r="CR149" s="96"/>
      <c r="CS149" s="399" t="s">
        <v>449</v>
      </c>
      <c r="CT149" s="369"/>
      <c r="CU149" s="101" t="s">
        <v>521</v>
      </c>
      <c r="CV149" s="373" t="s">
        <v>6</v>
      </c>
      <c r="CW149" s="374" t="s">
        <v>520</v>
      </c>
      <c r="CX149" s="3"/>
      <c r="CY149" s="3"/>
      <c r="CZ149" s="3"/>
      <c r="DA149" s="316" t="s">
        <v>341</v>
      </c>
      <c r="DB149" s="325" t="s">
        <v>341</v>
      </c>
      <c r="DC149" s="316" t="s">
        <v>344</v>
      </c>
      <c r="DD149" s="325" t="s">
        <v>346</v>
      </c>
      <c r="DE149" s="316" t="s">
        <v>349</v>
      </c>
      <c r="DF149" s="325" t="s">
        <v>353</v>
      </c>
      <c r="DG149" s="319" t="s">
        <v>351</v>
      </c>
      <c r="DH149" s="328" t="s">
        <v>353</v>
      </c>
      <c r="DI149" s="322" t="s">
        <v>351</v>
      </c>
      <c r="DJ149" s="348" t="s">
        <v>353</v>
      </c>
      <c r="DK149" s="180" t="s">
        <v>533</v>
      </c>
      <c r="DL149" s="4" t="s">
        <v>354</v>
      </c>
      <c r="DM149" s="4" t="s">
        <v>356</v>
      </c>
      <c r="DN149" s="4" t="s">
        <v>358</v>
      </c>
      <c r="DO149" s="180" t="s">
        <v>332</v>
      </c>
      <c r="DP149" s="96"/>
      <c r="DQ149" s="369" t="s">
        <v>550</v>
      </c>
      <c r="DR149" s="369"/>
      <c r="DS149" s="101" t="s">
        <v>521</v>
      </c>
      <c r="DT149" s="373" t="s">
        <v>6</v>
      </c>
      <c r="DU149" s="374" t="s">
        <v>520</v>
      </c>
      <c r="DV149" s="3"/>
      <c r="DW149" s="3"/>
      <c r="DX149" s="3"/>
      <c r="DY149" s="316" t="s">
        <v>341</v>
      </c>
      <c r="DZ149" s="325" t="s">
        <v>341</v>
      </c>
      <c r="EA149" s="316" t="s">
        <v>344</v>
      </c>
      <c r="EB149" s="325" t="s">
        <v>346</v>
      </c>
      <c r="EC149" s="316" t="s">
        <v>349</v>
      </c>
      <c r="ED149" s="325" t="s">
        <v>353</v>
      </c>
      <c r="EE149" s="319" t="s">
        <v>351</v>
      </c>
      <c r="EF149" s="328" t="s">
        <v>353</v>
      </c>
      <c r="EG149" s="322" t="s">
        <v>351</v>
      </c>
      <c r="EH149" s="348" t="s">
        <v>353</v>
      </c>
      <c r="EI149" s="180" t="s">
        <v>533</v>
      </c>
      <c r="EJ149" s="4" t="s">
        <v>354</v>
      </c>
      <c r="EK149" s="4" t="s">
        <v>356</v>
      </c>
      <c r="EL149" s="4" t="s">
        <v>358</v>
      </c>
      <c r="EM149" s="180" t="s">
        <v>332</v>
      </c>
    </row>
    <row r="150" spans="1:143" x14ac:dyDescent="0.25">
      <c r="A150" s="369"/>
      <c r="B150" s="369"/>
      <c r="C150" s="101" t="s">
        <v>534</v>
      </c>
      <c r="D150" s="373" t="s">
        <v>7</v>
      </c>
      <c r="E150" s="374" t="s">
        <v>521</v>
      </c>
      <c r="F150" s="3"/>
      <c r="G150" s="3"/>
      <c r="H150" s="3"/>
      <c r="I150" s="316" t="s">
        <v>332</v>
      </c>
      <c r="J150" s="325" t="s">
        <v>342</v>
      </c>
      <c r="K150" s="316" t="s">
        <v>5</v>
      </c>
      <c r="L150" s="325" t="s">
        <v>347</v>
      </c>
      <c r="M150" s="316" t="s">
        <v>347</v>
      </c>
      <c r="N150" s="325" t="s">
        <v>5</v>
      </c>
      <c r="O150" s="319" t="s">
        <v>5</v>
      </c>
      <c r="P150" s="328" t="s">
        <v>5</v>
      </c>
      <c r="Q150" s="322" t="s">
        <v>5</v>
      </c>
      <c r="R150" s="348" t="s">
        <v>5</v>
      </c>
      <c r="S150" s="180" t="s">
        <v>535</v>
      </c>
      <c r="T150" s="4" t="s">
        <v>355</v>
      </c>
      <c r="U150" s="4" t="s">
        <v>355</v>
      </c>
      <c r="V150" s="4" t="s">
        <v>359</v>
      </c>
      <c r="W150" s="180" t="s">
        <v>528</v>
      </c>
      <c r="X150" s="258"/>
      <c r="Y150" s="369"/>
      <c r="Z150" s="369"/>
      <c r="AA150" s="101" t="s">
        <v>534</v>
      </c>
      <c r="AB150" s="373" t="s">
        <v>7</v>
      </c>
      <c r="AC150" s="374" t="s">
        <v>521</v>
      </c>
      <c r="AD150" s="3"/>
      <c r="AE150" s="3"/>
      <c r="AF150" s="3"/>
      <c r="AG150" s="316" t="s">
        <v>332</v>
      </c>
      <c r="AH150" s="325" t="s">
        <v>342</v>
      </c>
      <c r="AI150" s="316" t="s">
        <v>5</v>
      </c>
      <c r="AJ150" s="325" t="s">
        <v>347</v>
      </c>
      <c r="AK150" s="316" t="s">
        <v>347</v>
      </c>
      <c r="AL150" s="325" t="s">
        <v>5</v>
      </c>
      <c r="AM150" s="319" t="s">
        <v>5</v>
      </c>
      <c r="AN150" s="328" t="s">
        <v>5</v>
      </c>
      <c r="AO150" s="322" t="s">
        <v>5</v>
      </c>
      <c r="AP150" s="348" t="s">
        <v>5</v>
      </c>
      <c r="AQ150" s="180" t="s">
        <v>535</v>
      </c>
      <c r="AR150" s="4" t="s">
        <v>355</v>
      </c>
      <c r="AS150" s="4" t="s">
        <v>355</v>
      </c>
      <c r="AT150" s="4" t="s">
        <v>359</v>
      </c>
      <c r="AU150" s="180" t="s">
        <v>528</v>
      </c>
      <c r="AV150" s="96"/>
      <c r="AW150" s="369"/>
      <c r="AX150" s="369"/>
      <c r="AY150" s="101" t="s">
        <v>534</v>
      </c>
      <c r="AZ150" s="373" t="s">
        <v>7</v>
      </c>
      <c r="BA150" s="374" t="s">
        <v>521</v>
      </c>
      <c r="BB150" s="3"/>
      <c r="BC150" s="3"/>
      <c r="BD150" s="3"/>
      <c r="BE150" s="316" t="s">
        <v>332</v>
      </c>
      <c r="BF150" s="325" t="s">
        <v>342</v>
      </c>
      <c r="BG150" s="316" t="s">
        <v>5</v>
      </c>
      <c r="BH150" s="325" t="s">
        <v>347</v>
      </c>
      <c r="BI150" s="316" t="s">
        <v>347</v>
      </c>
      <c r="BJ150" s="325" t="s">
        <v>5</v>
      </c>
      <c r="BK150" s="319" t="s">
        <v>5</v>
      </c>
      <c r="BL150" s="328" t="s">
        <v>5</v>
      </c>
      <c r="BM150" s="322" t="s">
        <v>5</v>
      </c>
      <c r="BN150" s="348" t="s">
        <v>5</v>
      </c>
      <c r="BO150" s="180" t="s">
        <v>535</v>
      </c>
      <c r="BP150" s="4" t="s">
        <v>355</v>
      </c>
      <c r="BQ150" s="4" t="s">
        <v>355</v>
      </c>
      <c r="BR150" s="4" t="s">
        <v>359</v>
      </c>
      <c r="BS150" s="180" t="s">
        <v>528</v>
      </c>
      <c r="BT150" s="96"/>
      <c r="BU150" s="399" t="s">
        <v>449</v>
      </c>
      <c r="BV150" s="369"/>
      <c r="BW150" s="101" t="s">
        <v>534</v>
      </c>
      <c r="BX150" s="373" t="s">
        <v>7</v>
      </c>
      <c r="BY150" s="374" t="s">
        <v>521</v>
      </c>
      <c r="BZ150" s="3"/>
      <c r="CA150" s="3"/>
      <c r="CB150" s="3"/>
      <c r="CC150" s="316" t="s">
        <v>332</v>
      </c>
      <c r="CD150" s="325" t="s">
        <v>342</v>
      </c>
      <c r="CE150" s="316" t="s">
        <v>5</v>
      </c>
      <c r="CF150" s="325" t="s">
        <v>347</v>
      </c>
      <c r="CG150" s="316" t="s">
        <v>347</v>
      </c>
      <c r="CH150" s="325" t="s">
        <v>5</v>
      </c>
      <c r="CI150" s="319" t="s">
        <v>5</v>
      </c>
      <c r="CJ150" s="328" t="s">
        <v>5</v>
      </c>
      <c r="CK150" s="322" t="s">
        <v>5</v>
      </c>
      <c r="CL150" s="348" t="s">
        <v>5</v>
      </c>
      <c r="CM150" s="180" t="s">
        <v>535</v>
      </c>
      <c r="CN150" s="4" t="s">
        <v>355</v>
      </c>
      <c r="CO150" s="4" t="s">
        <v>355</v>
      </c>
      <c r="CP150" s="4" t="s">
        <v>359</v>
      </c>
      <c r="CQ150" s="180" t="s">
        <v>528</v>
      </c>
      <c r="CR150" s="96"/>
      <c r="CS150" s="369"/>
      <c r="CT150" s="369"/>
      <c r="CU150" s="101" t="s">
        <v>534</v>
      </c>
      <c r="CV150" s="373" t="s">
        <v>7</v>
      </c>
      <c r="CW150" s="374" t="s">
        <v>521</v>
      </c>
      <c r="CX150" s="3"/>
      <c r="CY150" s="3"/>
      <c r="CZ150" s="3"/>
      <c r="DA150" s="316" t="s">
        <v>332</v>
      </c>
      <c r="DB150" s="325" t="s">
        <v>342</v>
      </c>
      <c r="DC150" s="316" t="s">
        <v>5</v>
      </c>
      <c r="DD150" s="325" t="s">
        <v>347</v>
      </c>
      <c r="DE150" s="316" t="s">
        <v>347</v>
      </c>
      <c r="DF150" s="325" t="s">
        <v>5</v>
      </c>
      <c r="DG150" s="319" t="s">
        <v>5</v>
      </c>
      <c r="DH150" s="328" t="s">
        <v>5</v>
      </c>
      <c r="DI150" s="322" t="s">
        <v>5</v>
      </c>
      <c r="DJ150" s="348" t="s">
        <v>5</v>
      </c>
      <c r="DK150" s="180" t="s">
        <v>535</v>
      </c>
      <c r="DL150" s="4" t="s">
        <v>355</v>
      </c>
      <c r="DM150" s="4" t="s">
        <v>355</v>
      </c>
      <c r="DN150" s="4" t="s">
        <v>359</v>
      </c>
      <c r="DO150" s="180" t="s">
        <v>528</v>
      </c>
      <c r="DP150" s="96"/>
      <c r="DQ150" s="375" t="s">
        <v>449</v>
      </c>
      <c r="DR150" s="369"/>
      <c r="DS150" s="101" t="s">
        <v>534</v>
      </c>
      <c r="DT150" s="373" t="s">
        <v>7</v>
      </c>
      <c r="DU150" s="374" t="s">
        <v>521</v>
      </c>
      <c r="DV150" s="3"/>
      <c r="DW150" s="3"/>
      <c r="DX150" s="3"/>
      <c r="DY150" s="316" t="s">
        <v>332</v>
      </c>
      <c r="DZ150" s="325" t="s">
        <v>342</v>
      </c>
      <c r="EA150" s="316" t="s">
        <v>5</v>
      </c>
      <c r="EB150" s="325" t="s">
        <v>347</v>
      </c>
      <c r="EC150" s="316" t="s">
        <v>347</v>
      </c>
      <c r="ED150" s="325" t="s">
        <v>5</v>
      </c>
      <c r="EE150" s="319" t="s">
        <v>5</v>
      </c>
      <c r="EF150" s="328" t="s">
        <v>5</v>
      </c>
      <c r="EG150" s="322" t="s">
        <v>5</v>
      </c>
      <c r="EH150" s="348" t="s">
        <v>5</v>
      </c>
      <c r="EI150" s="180" t="s">
        <v>535</v>
      </c>
      <c r="EJ150" s="4" t="s">
        <v>355</v>
      </c>
      <c r="EK150" s="4" t="s">
        <v>355</v>
      </c>
      <c r="EL150" s="4" t="s">
        <v>359</v>
      </c>
      <c r="EM150" s="180" t="s">
        <v>528</v>
      </c>
    </row>
    <row r="151" spans="1:143" x14ac:dyDescent="0.25">
      <c r="A151" s="369"/>
      <c r="B151" s="369"/>
      <c r="C151" s="101" t="s">
        <v>524</v>
      </c>
      <c r="D151" s="376"/>
      <c r="E151" s="102" t="s">
        <v>8</v>
      </c>
      <c r="F151" s="4" t="s">
        <v>327</v>
      </c>
      <c r="G151" s="4" t="s">
        <v>327</v>
      </c>
      <c r="H151" s="4" t="s">
        <v>330</v>
      </c>
      <c r="I151" s="316">
        <v>0</v>
      </c>
      <c r="J151" s="325">
        <v>0</v>
      </c>
      <c r="K151" s="316">
        <v>1</v>
      </c>
      <c r="L151" s="325">
        <v>-1</v>
      </c>
      <c r="M151" s="316">
        <v>2</v>
      </c>
      <c r="N151" s="325">
        <v>-2</v>
      </c>
      <c r="O151" s="319">
        <v>3</v>
      </c>
      <c r="P151" s="328">
        <v>-3</v>
      </c>
      <c r="Q151" s="322">
        <v>4</v>
      </c>
      <c r="R151" s="348">
        <v>-4</v>
      </c>
      <c r="S151" s="180" t="s">
        <v>519</v>
      </c>
      <c r="T151" s="4" t="s">
        <v>357</v>
      </c>
      <c r="U151" s="4" t="s">
        <v>357</v>
      </c>
      <c r="V151" s="4" t="s">
        <v>360</v>
      </c>
      <c r="W151" s="180" t="s">
        <v>457</v>
      </c>
      <c r="X151" s="31"/>
      <c r="Y151" s="369"/>
      <c r="Z151" s="369"/>
      <c r="AA151" s="101" t="s">
        <v>524</v>
      </c>
      <c r="AB151" s="376"/>
      <c r="AC151" s="102" t="s">
        <v>8</v>
      </c>
      <c r="AD151" s="4" t="s">
        <v>327</v>
      </c>
      <c r="AE151" s="4" t="s">
        <v>327</v>
      </c>
      <c r="AF151" s="4" t="s">
        <v>330</v>
      </c>
      <c r="AG151" s="316">
        <v>0</v>
      </c>
      <c r="AH151" s="325">
        <v>0</v>
      </c>
      <c r="AI151" s="316">
        <v>1</v>
      </c>
      <c r="AJ151" s="325">
        <v>-1</v>
      </c>
      <c r="AK151" s="316">
        <v>2</v>
      </c>
      <c r="AL151" s="325">
        <v>-2</v>
      </c>
      <c r="AM151" s="319">
        <v>3</v>
      </c>
      <c r="AN151" s="328">
        <v>-3</v>
      </c>
      <c r="AO151" s="322">
        <v>4</v>
      </c>
      <c r="AP151" s="348">
        <v>-4</v>
      </c>
      <c r="AQ151" s="180" t="s">
        <v>519</v>
      </c>
      <c r="AR151" s="4" t="s">
        <v>357</v>
      </c>
      <c r="AS151" s="4" t="s">
        <v>357</v>
      </c>
      <c r="AT151" s="4" t="s">
        <v>360</v>
      </c>
      <c r="AU151" s="180" t="s">
        <v>457</v>
      </c>
      <c r="AV151" s="96"/>
      <c r="AW151" s="369"/>
      <c r="AX151" s="369"/>
      <c r="AY151" s="101" t="s">
        <v>524</v>
      </c>
      <c r="AZ151" s="376"/>
      <c r="BA151" s="102" t="s">
        <v>8</v>
      </c>
      <c r="BB151" s="4" t="s">
        <v>327</v>
      </c>
      <c r="BC151" s="4" t="s">
        <v>327</v>
      </c>
      <c r="BD151" s="4" t="s">
        <v>330</v>
      </c>
      <c r="BE151" s="316">
        <v>0</v>
      </c>
      <c r="BF151" s="325">
        <v>0</v>
      </c>
      <c r="BG151" s="316">
        <v>1</v>
      </c>
      <c r="BH151" s="325">
        <v>-1</v>
      </c>
      <c r="BI151" s="316">
        <v>2</v>
      </c>
      <c r="BJ151" s="325">
        <v>-2</v>
      </c>
      <c r="BK151" s="319">
        <v>3</v>
      </c>
      <c r="BL151" s="328">
        <v>-3</v>
      </c>
      <c r="BM151" s="322">
        <v>4</v>
      </c>
      <c r="BN151" s="348">
        <v>-4</v>
      </c>
      <c r="BO151" s="180" t="s">
        <v>519</v>
      </c>
      <c r="BP151" s="4" t="s">
        <v>357</v>
      </c>
      <c r="BQ151" s="4" t="s">
        <v>357</v>
      </c>
      <c r="BR151" s="4" t="s">
        <v>360</v>
      </c>
      <c r="BS151" s="180" t="s">
        <v>457</v>
      </c>
      <c r="BT151" s="96"/>
      <c r="BU151" s="369"/>
      <c r="BV151" s="369"/>
      <c r="BW151" s="101" t="s">
        <v>524</v>
      </c>
      <c r="BX151" s="376"/>
      <c r="BY151" s="102" t="s">
        <v>8</v>
      </c>
      <c r="BZ151" s="4" t="s">
        <v>327</v>
      </c>
      <c r="CA151" s="4" t="s">
        <v>327</v>
      </c>
      <c r="CB151" s="4" t="s">
        <v>330</v>
      </c>
      <c r="CC151" s="316">
        <v>0</v>
      </c>
      <c r="CD151" s="325">
        <v>0</v>
      </c>
      <c r="CE151" s="316">
        <v>1</v>
      </c>
      <c r="CF151" s="325">
        <v>-1</v>
      </c>
      <c r="CG151" s="316">
        <v>2</v>
      </c>
      <c r="CH151" s="325">
        <v>-2</v>
      </c>
      <c r="CI151" s="319">
        <v>3</v>
      </c>
      <c r="CJ151" s="328">
        <v>-3</v>
      </c>
      <c r="CK151" s="322">
        <v>4</v>
      </c>
      <c r="CL151" s="348">
        <v>-4</v>
      </c>
      <c r="CM151" s="180" t="s">
        <v>519</v>
      </c>
      <c r="CN151" s="4" t="s">
        <v>357</v>
      </c>
      <c r="CO151" s="4" t="s">
        <v>357</v>
      </c>
      <c r="CP151" s="4" t="s">
        <v>360</v>
      </c>
      <c r="CQ151" s="180" t="s">
        <v>457</v>
      </c>
      <c r="CR151" s="96"/>
      <c r="CS151" s="369"/>
      <c r="CT151" s="369"/>
      <c r="CU151" s="101" t="s">
        <v>524</v>
      </c>
      <c r="CV151" s="376"/>
      <c r="CW151" s="102" t="s">
        <v>8</v>
      </c>
      <c r="CX151" s="4" t="s">
        <v>327</v>
      </c>
      <c r="CY151" s="4" t="s">
        <v>327</v>
      </c>
      <c r="CZ151" s="4" t="s">
        <v>330</v>
      </c>
      <c r="DA151" s="316">
        <v>0</v>
      </c>
      <c r="DB151" s="325">
        <v>0</v>
      </c>
      <c r="DC151" s="316">
        <v>1</v>
      </c>
      <c r="DD151" s="325">
        <v>-1</v>
      </c>
      <c r="DE151" s="316">
        <v>2</v>
      </c>
      <c r="DF151" s="325">
        <v>-2</v>
      </c>
      <c r="DG151" s="319">
        <v>3</v>
      </c>
      <c r="DH151" s="328">
        <v>-3</v>
      </c>
      <c r="DI151" s="322">
        <v>4</v>
      </c>
      <c r="DJ151" s="348">
        <v>-4</v>
      </c>
      <c r="DK151" s="180" t="s">
        <v>519</v>
      </c>
      <c r="DL151" s="4" t="s">
        <v>357</v>
      </c>
      <c r="DM151" s="4" t="s">
        <v>357</v>
      </c>
      <c r="DN151" s="4" t="s">
        <v>360</v>
      </c>
      <c r="DO151" s="180" t="s">
        <v>457</v>
      </c>
      <c r="DP151" s="96"/>
      <c r="DQ151" s="369"/>
      <c r="DR151" s="369"/>
      <c r="DS151" s="101" t="s">
        <v>524</v>
      </c>
      <c r="DT151" s="376"/>
      <c r="DU151" s="102" t="s">
        <v>8</v>
      </c>
      <c r="DV151" s="4" t="s">
        <v>327</v>
      </c>
      <c r="DW151" s="4" t="s">
        <v>327</v>
      </c>
      <c r="DX151" s="4" t="s">
        <v>330</v>
      </c>
      <c r="DY151" s="316">
        <v>0</v>
      </c>
      <c r="DZ151" s="325">
        <v>0</v>
      </c>
      <c r="EA151" s="316">
        <v>1</v>
      </c>
      <c r="EB151" s="325">
        <v>-1</v>
      </c>
      <c r="EC151" s="316">
        <v>2</v>
      </c>
      <c r="ED151" s="325">
        <v>-2</v>
      </c>
      <c r="EE151" s="319">
        <v>3</v>
      </c>
      <c r="EF151" s="328">
        <v>-3</v>
      </c>
      <c r="EG151" s="322">
        <v>4</v>
      </c>
      <c r="EH151" s="348">
        <v>-4</v>
      </c>
      <c r="EI151" s="180" t="s">
        <v>519</v>
      </c>
      <c r="EJ151" s="4" t="s">
        <v>357</v>
      </c>
      <c r="EK151" s="4" t="s">
        <v>357</v>
      </c>
      <c r="EL151" s="4" t="s">
        <v>360</v>
      </c>
      <c r="EM151" s="180" t="s">
        <v>457</v>
      </c>
    </row>
    <row r="152" spans="1:143" ht="15.75" thickBot="1" x14ac:dyDescent="0.3">
      <c r="A152" s="312" t="s">
        <v>14</v>
      </c>
      <c r="B152" s="313" t="s">
        <v>15</v>
      </c>
      <c r="C152" s="230" t="s">
        <v>542</v>
      </c>
      <c r="D152" s="380" t="s">
        <v>12</v>
      </c>
      <c r="E152" s="397" t="s">
        <v>543</v>
      </c>
      <c r="F152" s="228" t="s">
        <v>328</v>
      </c>
      <c r="G152" s="228" t="s">
        <v>329</v>
      </c>
      <c r="H152" s="228" t="s">
        <v>331</v>
      </c>
      <c r="I152" s="317" t="s">
        <v>332</v>
      </c>
      <c r="J152" s="326" t="s">
        <v>333</v>
      </c>
      <c r="K152" s="317" t="s">
        <v>332</v>
      </c>
      <c r="L152" s="326" t="s">
        <v>333</v>
      </c>
      <c r="M152" s="317" t="s">
        <v>332</v>
      </c>
      <c r="N152" s="326" t="s">
        <v>333</v>
      </c>
      <c r="O152" s="320" t="s">
        <v>332</v>
      </c>
      <c r="P152" s="329" t="s">
        <v>333</v>
      </c>
      <c r="Q152" s="323" t="s">
        <v>332</v>
      </c>
      <c r="R152" s="350" t="s">
        <v>333</v>
      </c>
      <c r="S152" s="381">
        <v>42014</v>
      </c>
      <c r="T152" s="228" t="s">
        <v>328</v>
      </c>
      <c r="U152" s="228" t="s">
        <v>329</v>
      </c>
      <c r="V152" s="228" t="s">
        <v>355</v>
      </c>
      <c r="W152" s="230" t="s">
        <v>528</v>
      </c>
      <c r="X152" s="31"/>
      <c r="Y152" s="312" t="s">
        <v>14</v>
      </c>
      <c r="Z152" s="313" t="s">
        <v>15</v>
      </c>
      <c r="AA152" s="230" t="s">
        <v>542</v>
      </c>
      <c r="AB152" s="380" t="s">
        <v>12</v>
      </c>
      <c r="AC152" s="397" t="s">
        <v>543</v>
      </c>
      <c r="AD152" s="228" t="s">
        <v>328</v>
      </c>
      <c r="AE152" s="228" t="s">
        <v>329</v>
      </c>
      <c r="AF152" s="228" t="s">
        <v>331</v>
      </c>
      <c r="AG152" s="317" t="s">
        <v>332</v>
      </c>
      <c r="AH152" s="326" t="s">
        <v>333</v>
      </c>
      <c r="AI152" s="317" t="s">
        <v>332</v>
      </c>
      <c r="AJ152" s="326" t="s">
        <v>333</v>
      </c>
      <c r="AK152" s="317" t="s">
        <v>332</v>
      </c>
      <c r="AL152" s="326" t="s">
        <v>333</v>
      </c>
      <c r="AM152" s="320" t="s">
        <v>332</v>
      </c>
      <c r="AN152" s="329" t="s">
        <v>333</v>
      </c>
      <c r="AO152" s="323" t="s">
        <v>332</v>
      </c>
      <c r="AP152" s="350" t="s">
        <v>333</v>
      </c>
      <c r="AQ152" s="381">
        <v>42014</v>
      </c>
      <c r="AR152" s="228" t="s">
        <v>328</v>
      </c>
      <c r="AS152" s="228" t="s">
        <v>329</v>
      </c>
      <c r="AT152" s="228" t="s">
        <v>355</v>
      </c>
      <c r="AU152" s="230" t="s">
        <v>528</v>
      </c>
      <c r="AV152" s="96"/>
      <c r="AW152" s="312" t="s">
        <v>14</v>
      </c>
      <c r="AX152" s="313" t="s">
        <v>15</v>
      </c>
      <c r="AY152" s="230" t="s">
        <v>542</v>
      </c>
      <c r="AZ152" s="380" t="s">
        <v>12</v>
      </c>
      <c r="BA152" s="397" t="s">
        <v>543</v>
      </c>
      <c r="BB152" s="228" t="s">
        <v>328</v>
      </c>
      <c r="BC152" s="228" t="s">
        <v>329</v>
      </c>
      <c r="BD152" s="228" t="s">
        <v>331</v>
      </c>
      <c r="BE152" s="317" t="s">
        <v>332</v>
      </c>
      <c r="BF152" s="326" t="s">
        <v>333</v>
      </c>
      <c r="BG152" s="317" t="s">
        <v>332</v>
      </c>
      <c r="BH152" s="326" t="s">
        <v>333</v>
      </c>
      <c r="BI152" s="317" t="s">
        <v>332</v>
      </c>
      <c r="BJ152" s="326" t="s">
        <v>333</v>
      </c>
      <c r="BK152" s="320" t="s">
        <v>332</v>
      </c>
      <c r="BL152" s="329" t="s">
        <v>333</v>
      </c>
      <c r="BM152" s="323" t="s">
        <v>332</v>
      </c>
      <c r="BN152" s="350" t="s">
        <v>333</v>
      </c>
      <c r="BO152" s="381">
        <v>42014</v>
      </c>
      <c r="BP152" s="228" t="s">
        <v>328</v>
      </c>
      <c r="BQ152" s="228" t="s">
        <v>329</v>
      </c>
      <c r="BR152" s="228" t="s">
        <v>355</v>
      </c>
      <c r="BS152" s="230" t="s">
        <v>528</v>
      </c>
      <c r="BT152" s="96"/>
      <c r="BU152" s="352" t="s">
        <v>14</v>
      </c>
      <c r="BV152" s="404" t="s">
        <v>15</v>
      </c>
      <c r="BW152" s="230" t="s">
        <v>542</v>
      </c>
      <c r="BX152" s="380" t="s">
        <v>12</v>
      </c>
      <c r="BY152" s="397" t="s">
        <v>543</v>
      </c>
      <c r="BZ152" s="228" t="s">
        <v>328</v>
      </c>
      <c r="CA152" s="228" t="s">
        <v>329</v>
      </c>
      <c r="CB152" s="228" t="s">
        <v>331</v>
      </c>
      <c r="CC152" s="317" t="s">
        <v>332</v>
      </c>
      <c r="CD152" s="326" t="s">
        <v>333</v>
      </c>
      <c r="CE152" s="317" t="s">
        <v>332</v>
      </c>
      <c r="CF152" s="326" t="s">
        <v>333</v>
      </c>
      <c r="CG152" s="317" t="s">
        <v>332</v>
      </c>
      <c r="CH152" s="326" t="s">
        <v>333</v>
      </c>
      <c r="CI152" s="320" t="s">
        <v>332</v>
      </c>
      <c r="CJ152" s="329" t="s">
        <v>333</v>
      </c>
      <c r="CK152" s="323" t="s">
        <v>332</v>
      </c>
      <c r="CL152" s="350" t="s">
        <v>333</v>
      </c>
      <c r="CM152" s="381">
        <v>42014</v>
      </c>
      <c r="CN152" s="228" t="s">
        <v>328</v>
      </c>
      <c r="CO152" s="228" t="s">
        <v>329</v>
      </c>
      <c r="CP152" s="228" t="s">
        <v>355</v>
      </c>
      <c r="CQ152" s="230" t="s">
        <v>528</v>
      </c>
      <c r="CR152" s="96"/>
      <c r="CS152" s="312" t="s">
        <v>14</v>
      </c>
      <c r="CT152" s="313" t="s">
        <v>15</v>
      </c>
      <c r="CU152" s="230" t="s">
        <v>542</v>
      </c>
      <c r="CV152" s="380" t="s">
        <v>12</v>
      </c>
      <c r="CW152" s="397" t="s">
        <v>543</v>
      </c>
      <c r="CX152" s="228" t="s">
        <v>328</v>
      </c>
      <c r="CY152" s="228" t="s">
        <v>329</v>
      </c>
      <c r="CZ152" s="228" t="s">
        <v>331</v>
      </c>
      <c r="DA152" s="317" t="s">
        <v>332</v>
      </c>
      <c r="DB152" s="326" t="s">
        <v>333</v>
      </c>
      <c r="DC152" s="317" t="s">
        <v>332</v>
      </c>
      <c r="DD152" s="326" t="s">
        <v>333</v>
      </c>
      <c r="DE152" s="317" t="s">
        <v>332</v>
      </c>
      <c r="DF152" s="326" t="s">
        <v>333</v>
      </c>
      <c r="DG152" s="320" t="s">
        <v>332</v>
      </c>
      <c r="DH152" s="329" t="s">
        <v>333</v>
      </c>
      <c r="DI152" s="323" t="s">
        <v>332</v>
      </c>
      <c r="DJ152" s="350" t="s">
        <v>333</v>
      </c>
      <c r="DK152" s="381">
        <v>42014</v>
      </c>
      <c r="DL152" s="228" t="s">
        <v>328</v>
      </c>
      <c r="DM152" s="228" t="s">
        <v>329</v>
      </c>
      <c r="DN152" s="228" t="s">
        <v>355</v>
      </c>
      <c r="DO152" s="230" t="s">
        <v>528</v>
      </c>
      <c r="DP152" s="96"/>
      <c r="DQ152" s="377" t="s">
        <v>14</v>
      </c>
      <c r="DR152" s="353" t="s">
        <v>15</v>
      </c>
      <c r="DS152" s="230" t="s">
        <v>542</v>
      </c>
      <c r="DT152" s="380" t="s">
        <v>12</v>
      </c>
      <c r="DU152" s="397" t="s">
        <v>543</v>
      </c>
      <c r="DV152" s="228" t="s">
        <v>328</v>
      </c>
      <c r="DW152" s="228" t="s">
        <v>329</v>
      </c>
      <c r="DX152" s="228" t="s">
        <v>331</v>
      </c>
      <c r="DY152" s="317" t="s">
        <v>332</v>
      </c>
      <c r="DZ152" s="326" t="s">
        <v>333</v>
      </c>
      <c r="EA152" s="317" t="s">
        <v>332</v>
      </c>
      <c r="EB152" s="326" t="s">
        <v>333</v>
      </c>
      <c r="EC152" s="317" t="s">
        <v>332</v>
      </c>
      <c r="ED152" s="326" t="s">
        <v>333</v>
      </c>
      <c r="EE152" s="320" t="s">
        <v>332</v>
      </c>
      <c r="EF152" s="329" t="s">
        <v>333</v>
      </c>
      <c r="EG152" s="323" t="s">
        <v>332</v>
      </c>
      <c r="EH152" s="350" t="s">
        <v>333</v>
      </c>
      <c r="EI152" s="381">
        <v>42014</v>
      </c>
      <c r="EJ152" s="228" t="s">
        <v>328</v>
      </c>
      <c r="EK152" s="228" t="s">
        <v>329</v>
      </c>
      <c r="EL152" s="228" t="s">
        <v>355</v>
      </c>
      <c r="EM152" s="230" t="s">
        <v>528</v>
      </c>
    </row>
    <row r="153" spans="1:143" ht="18.75" x14ac:dyDescent="0.3">
      <c r="A153" s="120" t="s">
        <v>219</v>
      </c>
      <c r="B153" s="111" t="s">
        <v>220</v>
      </c>
      <c r="C153" s="28">
        <v>-0.14285714285714235</v>
      </c>
      <c r="D153" s="121">
        <v>3</v>
      </c>
      <c r="E153" s="169">
        <v>-0.42857142857142705</v>
      </c>
      <c r="F153" s="140">
        <v>3</v>
      </c>
      <c r="G153" s="140">
        <v>4</v>
      </c>
      <c r="H153" s="140">
        <f t="shared" si="131"/>
        <v>0.75</v>
      </c>
      <c r="I153" s="140"/>
      <c r="J153" s="140"/>
      <c r="K153" s="140">
        <v>3</v>
      </c>
      <c r="L153" s="140">
        <v>4</v>
      </c>
      <c r="M153" s="140"/>
      <c r="N153" s="140"/>
      <c r="O153" s="140"/>
      <c r="P153" s="140"/>
      <c r="Q153" s="140"/>
      <c r="R153" s="140"/>
      <c r="S153" s="140">
        <f t="shared" si="137"/>
        <v>7</v>
      </c>
      <c r="T153" s="140">
        <f t="shared" ref="T153:T182" si="162">+(I153*0)+(K153*1)+(M153*2)+(O153*3)+(Q153*4)</f>
        <v>3</v>
      </c>
      <c r="U153" s="140">
        <f t="shared" ref="U153:U182" si="163">+(J153*0)+(L153*-1)+(N153*-2)+(P153*-3)+(R153*-4)</f>
        <v>-4</v>
      </c>
      <c r="V153" s="140">
        <f t="shared" ref="V153:V182" si="164">+U153+T153</f>
        <v>-1</v>
      </c>
      <c r="W153" s="140">
        <f t="shared" ref="W153:W182" si="165">+T153/(-1*U153)</f>
        <v>0.75</v>
      </c>
      <c r="X153" s="31"/>
      <c r="Y153" s="120" t="s">
        <v>219</v>
      </c>
      <c r="Z153" s="111" t="s">
        <v>220</v>
      </c>
      <c r="AA153" s="28">
        <v>-0.14285714285714235</v>
      </c>
      <c r="AB153" s="121">
        <v>3</v>
      </c>
      <c r="AC153" s="169">
        <v>-0.42857142857142705</v>
      </c>
      <c r="AD153" s="140">
        <v>3</v>
      </c>
      <c r="AE153" s="140">
        <v>4</v>
      </c>
      <c r="AF153" s="140">
        <f t="shared" si="132"/>
        <v>0.75</v>
      </c>
      <c r="AG153" s="140"/>
      <c r="AH153" s="140"/>
      <c r="AI153" s="140">
        <v>3</v>
      </c>
      <c r="AJ153" s="140">
        <v>4</v>
      </c>
      <c r="AK153" s="140"/>
      <c r="AL153" s="140"/>
      <c r="AM153" s="140"/>
      <c r="AN153" s="140"/>
      <c r="AO153" s="140"/>
      <c r="AP153" s="140"/>
      <c r="AQ153" s="140">
        <f t="shared" si="138"/>
        <v>7</v>
      </c>
      <c r="AR153" s="140">
        <f t="shared" ref="AR153:AR182" si="166">+(AG153*0)+(AI153*1)+(AK153*2)+(AM153*3)+(AO153*4)</f>
        <v>3</v>
      </c>
      <c r="AS153" s="140">
        <f t="shared" ref="AS153:AS182" si="167">+(AH153*0)+(AJ153*-1)+(AL153*-2)+(AN153*-3)+(AP153*-4)</f>
        <v>-4</v>
      </c>
      <c r="AT153" s="140">
        <f t="shared" ref="AT153:AT182" si="168">+AS153+AR153</f>
        <v>-1</v>
      </c>
      <c r="AU153" s="8">
        <f t="shared" ref="AU153:AU182" si="169">+AR153/(-1*AS153)</f>
        <v>0.75</v>
      </c>
      <c r="AW153" s="120" t="s">
        <v>219</v>
      </c>
      <c r="AX153" s="111" t="s">
        <v>220</v>
      </c>
      <c r="AY153" s="28">
        <v>-0.14285714285714235</v>
      </c>
      <c r="AZ153" s="121">
        <v>3</v>
      </c>
      <c r="BA153" s="169">
        <v>-0.42857142857142705</v>
      </c>
      <c r="BB153" s="140">
        <v>3</v>
      </c>
      <c r="BC153" s="140">
        <v>4</v>
      </c>
      <c r="BD153" s="8">
        <f t="shared" si="133"/>
        <v>0.75</v>
      </c>
      <c r="BE153" s="140"/>
      <c r="BF153" s="140"/>
      <c r="BG153" s="140">
        <v>3</v>
      </c>
      <c r="BH153" s="140">
        <v>4</v>
      </c>
      <c r="BI153" s="140"/>
      <c r="BJ153" s="140"/>
      <c r="BK153" s="140"/>
      <c r="BL153" s="140"/>
      <c r="BM153" s="140"/>
      <c r="BN153" s="140"/>
      <c r="BO153" s="140">
        <f t="shared" si="139"/>
        <v>7</v>
      </c>
      <c r="BP153" s="26">
        <f t="shared" si="152"/>
        <v>3</v>
      </c>
      <c r="BQ153" s="26">
        <f t="shared" si="153"/>
        <v>-4</v>
      </c>
      <c r="BR153" s="26">
        <f t="shared" si="154"/>
        <v>-1</v>
      </c>
      <c r="BS153" s="245">
        <f t="shared" si="155"/>
        <v>0.75</v>
      </c>
      <c r="BU153" s="120" t="s">
        <v>219</v>
      </c>
      <c r="BV153" s="111" t="s">
        <v>220</v>
      </c>
      <c r="BW153" s="193">
        <v>-0.14285714285714235</v>
      </c>
      <c r="BX153" s="121">
        <v>3</v>
      </c>
      <c r="BY153" s="169">
        <v>-0.42857142857142705</v>
      </c>
      <c r="BZ153" s="140">
        <v>3</v>
      </c>
      <c r="CA153" s="140">
        <v>4</v>
      </c>
      <c r="CB153" s="8">
        <f t="shared" si="134"/>
        <v>0.75</v>
      </c>
      <c r="CC153" s="140"/>
      <c r="CD153" s="140"/>
      <c r="CE153" s="140">
        <v>3</v>
      </c>
      <c r="CF153" s="140">
        <v>4</v>
      </c>
      <c r="CG153" s="140"/>
      <c r="CH153" s="140"/>
      <c r="CI153" s="140"/>
      <c r="CJ153" s="140"/>
      <c r="CK153" s="140"/>
      <c r="CL153" s="140"/>
      <c r="CM153" s="140">
        <f t="shared" si="126"/>
        <v>7</v>
      </c>
      <c r="CN153" s="26">
        <f t="shared" si="144"/>
        <v>3</v>
      </c>
      <c r="CO153" s="26">
        <f t="shared" si="145"/>
        <v>-4</v>
      </c>
      <c r="CP153" s="26">
        <f t="shared" si="146"/>
        <v>-1</v>
      </c>
      <c r="CQ153" s="245">
        <f t="shared" si="147"/>
        <v>0.75</v>
      </c>
      <c r="CS153" s="120" t="s">
        <v>219</v>
      </c>
      <c r="CT153" s="111" t="s">
        <v>220</v>
      </c>
      <c r="CU153" s="193">
        <v>-0.14285714285714235</v>
      </c>
      <c r="CV153" s="121">
        <v>3</v>
      </c>
      <c r="CW153" s="303">
        <v>-0.42857142857142705</v>
      </c>
      <c r="CX153" s="140">
        <v>3</v>
      </c>
      <c r="CY153" s="140">
        <v>4</v>
      </c>
      <c r="CZ153" s="8">
        <f t="shared" si="136"/>
        <v>0.75</v>
      </c>
      <c r="DA153" s="140"/>
      <c r="DB153" s="140"/>
      <c r="DC153" s="140">
        <v>3</v>
      </c>
      <c r="DD153" s="140">
        <v>4</v>
      </c>
      <c r="DE153" s="140"/>
      <c r="DF153" s="140"/>
      <c r="DG153" s="140"/>
      <c r="DH153" s="140"/>
      <c r="DI153" s="140"/>
      <c r="DJ153" s="140"/>
      <c r="DK153" s="140">
        <f t="shared" si="128"/>
        <v>7</v>
      </c>
      <c r="DL153" s="26">
        <f t="shared" si="148"/>
        <v>3</v>
      </c>
      <c r="DM153" s="26">
        <f t="shared" si="149"/>
        <v>-4</v>
      </c>
      <c r="DN153" s="26">
        <f t="shared" si="150"/>
        <v>-1</v>
      </c>
      <c r="DO153" s="245">
        <f t="shared" si="151"/>
        <v>0.75</v>
      </c>
      <c r="DQ153" s="113" t="s">
        <v>219</v>
      </c>
      <c r="DR153" s="111" t="s">
        <v>220</v>
      </c>
      <c r="DS153" s="28">
        <v>-0.14285714285714235</v>
      </c>
      <c r="DT153" s="121">
        <v>3</v>
      </c>
      <c r="DU153" s="27">
        <v>-0.42857142857142705</v>
      </c>
      <c r="DV153" s="140">
        <v>3</v>
      </c>
      <c r="DW153" s="140">
        <v>4</v>
      </c>
      <c r="DX153" s="8">
        <f t="shared" si="135"/>
        <v>0.75</v>
      </c>
      <c r="DY153" s="140"/>
      <c r="DZ153" s="140"/>
      <c r="EA153" s="140">
        <v>3</v>
      </c>
      <c r="EB153" s="140">
        <v>4</v>
      </c>
      <c r="EC153" s="140"/>
      <c r="ED153" s="140"/>
      <c r="EE153" s="140"/>
      <c r="EF153" s="140"/>
      <c r="EG153" s="140"/>
      <c r="EH153" s="140"/>
      <c r="EI153" s="140">
        <f t="shared" si="130"/>
        <v>7</v>
      </c>
      <c r="EJ153" s="26">
        <f t="shared" si="140"/>
        <v>3</v>
      </c>
      <c r="EK153" s="26">
        <f t="shared" si="141"/>
        <v>-4</v>
      </c>
      <c r="EL153" s="26">
        <f t="shared" si="142"/>
        <v>-1</v>
      </c>
      <c r="EM153" s="245">
        <f t="shared" si="143"/>
        <v>0.75</v>
      </c>
    </row>
    <row r="154" spans="1:143" ht="18.75" x14ac:dyDescent="0.3">
      <c r="A154" s="123" t="s">
        <v>221</v>
      </c>
      <c r="B154" s="111" t="s">
        <v>377</v>
      </c>
      <c r="C154" s="53">
        <v>-0.69440000000000079</v>
      </c>
      <c r="D154" s="54">
        <v>4</v>
      </c>
      <c r="E154" s="170">
        <v>-2.7776000000000032</v>
      </c>
      <c r="F154" s="141">
        <v>16</v>
      </c>
      <c r="G154" s="141">
        <v>39</v>
      </c>
      <c r="H154" s="141">
        <f t="shared" si="131"/>
        <v>0.41025641025641024</v>
      </c>
      <c r="I154" s="141">
        <v>6</v>
      </c>
      <c r="J154" s="141">
        <v>23</v>
      </c>
      <c r="K154" s="141">
        <v>7</v>
      </c>
      <c r="L154" s="141">
        <v>16</v>
      </c>
      <c r="M154" s="141">
        <v>3</v>
      </c>
      <c r="N154" s="141"/>
      <c r="O154" s="141"/>
      <c r="P154" s="141"/>
      <c r="Q154" s="141"/>
      <c r="R154" s="141"/>
      <c r="S154" s="141">
        <f t="shared" si="137"/>
        <v>55</v>
      </c>
      <c r="T154" s="141">
        <f t="shared" si="162"/>
        <v>13</v>
      </c>
      <c r="U154" s="141">
        <f t="shared" si="163"/>
        <v>-16</v>
      </c>
      <c r="V154" s="141">
        <f t="shared" si="164"/>
        <v>-3</v>
      </c>
      <c r="W154" s="141">
        <f t="shared" si="165"/>
        <v>0.8125</v>
      </c>
      <c r="X154" s="31"/>
      <c r="Y154" s="120" t="s">
        <v>221</v>
      </c>
      <c r="Z154" s="221" t="s">
        <v>377</v>
      </c>
      <c r="AA154" s="154">
        <v>-0.69440000000000079</v>
      </c>
      <c r="AB154" s="121">
        <v>4</v>
      </c>
      <c r="AC154" s="169">
        <v>-2.7776000000000032</v>
      </c>
      <c r="AD154" s="140">
        <v>16</v>
      </c>
      <c r="AE154" s="140">
        <v>39</v>
      </c>
      <c r="AF154" s="140">
        <f t="shared" si="132"/>
        <v>0.41025641025641024</v>
      </c>
      <c r="AG154" s="140">
        <v>6</v>
      </c>
      <c r="AH154" s="140">
        <v>23</v>
      </c>
      <c r="AI154" s="140">
        <v>7</v>
      </c>
      <c r="AJ154" s="140">
        <v>16</v>
      </c>
      <c r="AK154" s="140">
        <v>3</v>
      </c>
      <c r="AL154" s="140"/>
      <c r="AM154" s="140"/>
      <c r="AN154" s="140"/>
      <c r="AO154" s="140"/>
      <c r="AP154" s="140"/>
      <c r="AQ154" s="140">
        <f t="shared" si="138"/>
        <v>55</v>
      </c>
      <c r="AR154" s="140">
        <f t="shared" si="166"/>
        <v>13</v>
      </c>
      <c r="AS154" s="140">
        <f t="shared" si="167"/>
        <v>-16</v>
      </c>
      <c r="AT154" s="140">
        <f t="shared" si="168"/>
        <v>-3</v>
      </c>
      <c r="AU154" s="8">
        <f t="shared" si="169"/>
        <v>0.8125</v>
      </c>
      <c r="AW154" s="120" t="s">
        <v>221</v>
      </c>
      <c r="AX154" s="221" t="s">
        <v>377</v>
      </c>
      <c r="AY154" s="53">
        <v>-0.80550000000000033</v>
      </c>
      <c r="AZ154" s="54">
        <v>4</v>
      </c>
      <c r="BA154" s="170">
        <v>-3.2220000000000013</v>
      </c>
      <c r="BB154" s="141">
        <v>17</v>
      </c>
      <c r="BC154" s="141">
        <v>44</v>
      </c>
      <c r="BD154" s="29">
        <f t="shared" si="133"/>
        <v>0.38636363636363635</v>
      </c>
      <c r="BE154" s="141">
        <v>6</v>
      </c>
      <c r="BF154" s="141">
        <v>28</v>
      </c>
      <c r="BG154" s="141">
        <v>7</v>
      </c>
      <c r="BH154" s="141">
        <v>16</v>
      </c>
      <c r="BI154" s="141">
        <v>3</v>
      </c>
      <c r="BJ154" s="141"/>
      <c r="BK154" s="141">
        <v>1</v>
      </c>
      <c r="BL154" s="141"/>
      <c r="BM154" s="141"/>
      <c r="BN154" s="141"/>
      <c r="BO154" s="141">
        <f t="shared" si="139"/>
        <v>61</v>
      </c>
      <c r="BP154" s="69">
        <f t="shared" si="152"/>
        <v>16</v>
      </c>
      <c r="BQ154" s="69">
        <f t="shared" si="153"/>
        <v>-16</v>
      </c>
      <c r="BR154" s="69">
        <f t="shared" si="154"/>
        <v>0</v>
      </c>
      <c r="BS154" s="260">
        <f t="shared" si="155"/>
        <v>1</v>
      </c>
      <c r="BU154" s="120" t="s">
        <v>221</v>
      </c>
      <c r="BV154" s="221" t="s">
        <v>377</v>
      </c>
      <c r="BW154" s="53">
        <v>-0.80550000000000033</v>
      </c>
      <c r="BX154" s="54">
        <v>4</v>
      </c>
      <c r="BY154" s="278">
        <v>-3.2220000000000013</v>
      </c>
      <c r="BZ154" s="141">
        <v>19</v>
      </c>
      <c r="CA154" s="141">
        <v>45</v>
      </c>
      <c r="CB154" s="29">
        <f t="shared" si="134"/>
        <v>0.42222222222222222</v>
      </c>
      <c r="CC154" s="141">
        <v>6</v>
      </c>
      <c r="CD154" s="141">
        <v>29</v>
      </c>
      <c r="CE154" s="141">
        <v>8</v>
      </c>
      <c r="CF154" s="141">
        <v>16</v>
      </c>
      <c r="CG154" s="141">
        <v>4</v>
      </c>
      <c r="CH154" s="141"/>
      <c r="CI154" s="141">
        <v>1</v>
      </c>
      <c r="CJ154" s="141"/>
      <c r="CK154" s="141"/>
      <c r="CL154" s="141"/>
      <c r="CM154" s="141">
        <f t="shared" si="126"/>
        <v>64</v>
      </c>
      <c r="CN154" s="69">
        <f t="shared" si="144"/>
        <v>19</v>
      </c>
      <c r="CO154" s="69">
        <f t="shared" si="145"/>
        <v>-16</v>
      </c>
      <c r="CP154" s="69">
        <f t="shared" si="146"/>
        <v>3</v>
      </c>
      <c r="CQ154" s="260">
        <f t="shared" si="147"/>
        <v>1.1875</v>
      </c>
      <c r="CS154" s="120" t="s">
        <v>221</v>
      </c>
      <c r="CT154" s="221" t="s">
        <v>377</v>
      </c>
      <c r="CU154" s="154">
        <v>-0.80550000000000033</v>
      </c>
      <c r="CV154" s="121">
        <v>4</v>
      </c>
      <c r="CW154" s="303">
        <v>-3.2220000000000013</v>
      </c>
      <c r="CX154" s="140">
        <v>19</v>
      </c>
      <c r="CY154" s="140">
        <v>45</v>
      </c>
      <c r="CZ154" s="8">
        <f t="shared" si="136"/>
        <v>0.42222222222222222</v>
      </c>
      <c r="DA154" s="140">
        <v>6</v>
      </c>
      <c r="DB154" s="140">
        <v>29</v>
      </c>
      <c r="DC154" s="140">
        <v>8</v>
      </c>
      <c r="DD154" s="140">
        <v>16</v>
      </c>
      <c r="DE154" s="140">
        <v>4</v>
      </c>
      <c r="DF154" s="140"/>
      <c r="DG154" s="140">
        <v>1</v>
      </c>
      <c r="DH154" s="140"/>
      <c r="DI154" s="140"/>
      <c r="DJ154" s="140"/>
      <c r="DK154" s="140">
        <f t="shared" si="128"/>
        <v>64</v>
      </c>
      <c r="DL154" s="26">
        <f t="shared" si="148"/>
        <v>19</v>
      </c>
      <c r="DM154" s="26">
        <f t="shared" si="149"/>
        <v>-16</v>
      </c>
      <c r="DN154" s="26">
        <f t="shared" si="150"/>
        <v>3</v>
      </c>
      <c r="DO154" s="245">
        <f t="shared" si="151"/>
        <v>1.1875</v>
      </c>
      <c r="DQ154" s="113" t="s">
        <v>221</v>
      </c>
      <c r="DR154" s="221" t="s">
        <v>377</v>
      </c>
      <c r="DS154" s="53">
        <v>-0.80550000000000033</v>
      </c>
      <c r="DT154" s="54">
        <v>4</v>
      </c>
      <c r="DU154" s="238">
        <v>-3.2220000000000013</v>
      </c>
      <c r="DV154" s="141">
        <v>20</v>
      </c>
      <c r="DW154" s="141">
        <v>47</v>
      </c>
      <c r="DX154" s="29">
        <f t="shared" si="135"/>
        <v>0.42553191489361702</v>
      </c>
      <c r="DY154" s="141">
        <v>7</v>
      </c>
      <c r="DZ154" s="141">
        <v>29</v>
      </c>
      <c r="EA154" s="141">
        <v>8</v>
      </c>
      <c r="EB154" s="141">
        <v>18</v>
      </c>
      <c r="EC154" s="141">
        <v>4</v>
      </c>
      <c r="ED154" s="141"/>
      <c r="EE154" s="141">
        <v>1</v>
      </c>
      <c r="EF154" s="141"/>
      <c r="EG154" s="141"/>
      <c r="EH154" s="141"/>
      <c r="EI154" s="141">
        <f t="shared" si="130"/>
        <v>67</v>
      </c>
      <c r="EJ154" s="69">
        <f t="shared" si="140"/>
        <v>19</v>
      </c>
      <c r="EK154" s="69">
        <f t="shared" si="141"/>
        <v>-18</v>
      </c>
      <c r="EL154" s="69">
        <f t="shared" si="142"/>
        <v>1</v>
      </c>
      <c r="EM154" s="260">
        <f t="shared" si="143"/>
        <v>1.0555555555555556</v>
      </c>
    </row>
    <row r="155" spans="1:143" ht="18.75" x14ac:dyDescent="0.3">
      <c r="A155" s="15" t="s">
        <v>540</v>
      </c>
      <c r="B155" s="223" t="s">
        <v>541</v>
      </c>
      <c r="C155" s="53"/>
      <c r="D155" s="54"/>
      <c r="E155" s="170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31"/>
      <c r="Y155" s="15" t="s">
        <v>540</v>
      </c>
      <c r="Z155" s="223" t="s">
        <v>541</v>
      </c>
      <c r="AA155" s="154"/>
      <c r="AB155" s="121"/>
      <c r="AC155" s="169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8"/>
      <c r="AV155" s="96"/>
      <c r="AW155" s="15" t="s">
        <v>540</v>
      </c>
      <c r="AX155" s="223" t="s">
        <v>541</v>
      </c>
      <c r="AY155" s="53"/>
      <c r="AZ155" s="54"/>
      <c r="BA155" s="170"/>
      <c r="BB155" s="141"/>
      <c r="BC155" s="141"/>
      <c r="BD155" s="29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69"/>
      <c r="BQ155" s="69"/>
      <c r="BR155" s="69"/>
      <c r="BS155" s="260"/>
      <c r="BT155" s="96"/>
      <c r="BU155" s="15" t="s">
        <v>540</v>
      </c>
      <c r="BV155" s="223" t="s">
        <v>541</v>
      </c>
      <c r="BW155" s="53"/>
      <c r="BX155" s="54"/>
      <c r="BY155" s="278"/>
      <c r="BZ155" s="141"/>
      <c r="CA155" s="141"/>
      <c r="CB155" s="29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69"/>
      <c r="CO155" s="69"/>
      <c r="CP155" s="69"/>
      <c r="CQ155" s="260"/>
      <c r="CR155" s="96"/>
      <c r="CS155" s="15" t="s">
        <v>540</v>
      </c>
      <c r="CT155" s="223" t="s">
        <v>541</v>
      </c>
      <c r="CU155" s="89"/>
      <c r="CV155" s="121"/>
      <c r="CW155" s="303"/>
      <c r="CX155" s="140"/>
      <c r="CY155" s="140"/>
      <c r="CZ155" s="8"/>
      <c r="DA155" s="140"/>
      <c r="DB155" s="140"/>
      <c r="DC155" s="140"/>
      <c r="DD155" s="140"/>
      <c r="DE155" s="140"/>
      <c r="DF155" s="140"/>
      <c r="DG155" s="140"/>
      <c r="DH155" s="140"/>
      <c r="DI155" s="140"/>
      <c r="DJ155" s="140"/>
      <c r="DK155" s="140"/>
      <c r="DL155" s="26"/>
      <c r="DM155" s="26"/>
      <c r="DN155" s="26"/>
      <c r="DO155" s="245"/>
      <c r="DP155" s="96"/>
      <c r="DQ155" s="120" t="s">
        <v>540</v>
      </c>
      <c r="DR155" s="223" t="s">
        <v>541</v>
      </c>
      <c r="DS155" s="55">
        <v>0.5</v>
      </c>
      <c r="DT155" s="54">
        <v>2</v>
      </c>
      <c r="DU155" s="238">
        <v>1</v>
      </c>
      <c r="DV155" s="141">
        <v>4</v>
      </c>
      <c r="DW155" s="141">
        <v>2</v>
      </c>
      <c r="DX155" s="29">
        <f t="shared" si="135"/>
        <v>2</v>
      </c>
      <c r="DY155" s="141">
        <v>2</v>
      </c>
      <c r="DZ155" s="141">
        <v>2</v>
      </c>
      <c r="EA155" s="141">
        <v>1</v>
      </c>
      <c r="EB155" s="141"/>
      <c r="EC155" s="141">
        <v>1</v>
      </c>
      <c r="ED155" s="141"/>
      <c r="EE155" s="141"/>
      <c r="EF155" s="141"/>
      <c r="EG155" s="141"/>
      <c r="EH155" s="141"/>
      <c r="EI155" s="141">
        <f t="shared" si="130"/>
        <v>6</v>
      </c>
      <c r="EJ155" s="69">
        <f t="shared" si="140"/>
        <v>3</v>
      </c>
      <c r="EK155" s="69">
        <f t="shared" si="141"/>
        <v>0</v>
      </c>
      <c r="EL155" s="69">
        <f t="shared" si="142"/>
        <v>3</v>
      </c>
      <c r="EM155" s="260" t="e">
        <f t="shared" si="143"/>
        <v>#DIV/0!</v>
      </c>
    </row>
    <row r="156" spans="1:143" ht="18.75" x14ac:dyDescent="0.3">
      <c r="A156" s="133" t="s">
        <v>471</v>
      </c>
      <c r="B156" s="106" t="s">
        <v>256</v>
      </c>
      <c r="C156" s="53"/>
      <c r="D156" s="54"/>
      <c r="E156" s="170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31"/>
      <c r="Y156" s="133" t="s">
        <v>471</v>
      </c>
      <c r="Z156" s="106" t="s">
        <v>256</v>
      </c>
      <c r="AA156" s="55">
        <v>0</v>
      </c>
      <c r="AB156" s="54">
        <v>4</v>
      </c>
      <c r="AC156" s="238">
        <v>0</v>
      </c>
      <c r="AD156" s="141">
        <v>9</v>
      </c>
      <c r="AE156" s="141">
        <v>0</v>
      </c>
      <c r="AF156" s="141" t="e">
        <f t="shared" si="132"/>
        <v>#DIV/0!</v>
      </c>
      <c r="AG156" s="141">
        <v>9</v>
      </c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>
        <f t="shared" si="138"/>
        <v>9</v>
      </c>
      <c r="AR156" s="141">
        <f t="shared" si="166"/>
        <v>0</v>
      </c>
      <c r="AS156" s="141">
        <f t="shared" si="167"/>
        <v>0</v>
      </c>
      <c r="AT156" s="141">
        <f t="shared" si="168"/>
        <v>0</v>
      </c>
      <c r="AU156" s="141" t="e">
        <f t="shared" si="169"/>
        <v>#DIV/0!</v>
      </c>
      <c r="AW156" s="133" t="s">
        <v>471</v>
      </c>
      <c r="AX156" s="106" t="s">
        <v>256</v>
      </c>
      <c r="AY156" s="28">
        <v>0</v>
      </c>
      <c r="AZ156" s="121">
        <v>4</v>
      </c>
      <c r="BA156" s="27">
        <v>0</v>
      </c>
      <c r="BB156" s="140">
        <v>9</v>
      </c>
      <c r="BC156" s="140">
        <v>0</v>
      </c>
      <c r="BD156" s="140" t="e">
        <f t="shared" si="133"/>
        <v>#DIV/0!</v>
      </c>
      <c r="BE156" s="140">
        <v>9</v>
      </c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>
        <f t="shared" si="139"/>
        <v>9</v>
      </c>
      <c r="BP156" s="26">
        <f t="shared" si="152"/>
        <v>0</v>
      </c>
      <c r="BQ156" s="26">
        <f t="shared" si="153"/>
        <v>0</v>
      </c>
      <c r="BR156" s="26">
        <f t="shared" si="154"/>
        <v>0</v>
      </c>
      <c r="BS156" s="245" t="e">
        <f t="shared" si="155"/>
        <v>#DIV/0!</v>
      </c>
      <c r="BU156" s="133" t="s">
        <v>471</v>
      </c>
      <c r="BV156" s="106" t="s">
        <v>256</v>
      </c>
      <c r="BW156" s="28">
        <v>0</v>
      </c>
      <c r="BX156" s="121">
        <v>4</v>
      </c>
      <c r="BY156" s="27">
        <v>0</v>
      </c>
      <c r="BZ156" s="140">
        <v>9</v>
      </c>
      <c r="CA156" s="140">
        <v>0</v>
      </c>
      <c r="CB156" s="140" t="e">
        <f t="shared" si="134"/>
        <v>#DIV/0!</v>
      </c>
      <c r="CC156" s="140">
        <v>9</v>
      </c>
      <c r="CD156" s="140"/>
      <c r="CE156" s="140"/>
      <c r="CF156" s="140"/>
      <c r="CG156" s="140"/>
      <c r="CH156" s="140"/>
      <c r="CI156" s="140"/>
      <c r="CJ156" s="140"/>
      <c r="CK156" s="140"/>
      <c r="CL156" s="140"/>
      <c r="CM156" s="140">
        <f t="shared" si="126"/>
        <v>9</v>
      </c>
      <c r="CN156" s="26">
        <f t="shared" si="144"/>
        <v>0</v>
      </c>
      <c r="CO156" s="26">
        <f t="shared" si="145"/>
        <v>0</v>
      </c>
      <c r="CP156" s="26">
        <f t="shared" si="146"/>
        <v>0</v>
      </c>
      <c r="CQ156" s="245" t="e">
        <f t="shared" si="147"/>
        <v>#DIV/0!</v>
      </c>
      <c r="CS156" s="133" t="s">
        <v>471</v>
      </c>
      <c r="CT156" s="106" t="s">
        <v>256</v>
      </c>
      <c r="CU156" s="193">
        <v>0</v>
      </c>
      <c r="CV156" s="121">
        <v>4</v>
      </c>
      <c r="CW156" s="303">
        <v>0</v>
      </c>
      <c r="CX156" s="140">
        <v>9</v>
      </c>
      <c r="CY156" s="140">
        <v>0</v>
      </c>
      <c r="CZ156" s="140" t="e">
        <f t="shared" si="136"/>
        <v>#DIV/0!</v>
      </c>
      <c r="DA156" s="140">
        <v>9</v>
      </c>
      <c r="DB156" s="140"/>
      <c r="DC156" s="140"/>
      <c r="DD156" s="140"/>
      <c r="DE156" s="140"/>
      <c r="DF156" s="140"/>
      <c r="DG156" s="140"/>
      <c r="DH156" s="140"/>
      <c r="DI156" s="140"/>
      <c r="DJ156" s="140"/>
      <c r="DK156" s="140">
        <f t="shared" si="128"/>
        <v>9</v>
      </c>
      <c r="DL156" s="26">
        <f t="shared" si="148"/>
        <v>0</v>
      </c>
      <c r="DM156" s="26">
        <f t="shared" si="149"/>
        <v>0</v>
      </c>
      <c r="DN156" s="26">
        <f t="shared" si="150"/>
        <v>0</v>
      </c>
      <c r="DO156" s="245" t="e">
        <f t="shared" si="151"/>
        <v>#DIV/0!</v>
      </c>
      <c r="DQ156" s="133" t="s">
        <v>471</v>
      </c>
      <c r="DR156" s="106" t="s">
        <v>256</v>
      </c>
      <c r="DS156" s="28">
        <v>0</v>
      </c>
      <c r="DT156" s="121">
        <v>4</v>
      </c>
      <c r="DU156" s="27">
        <v>0</v>
      </c>
      <c r="DV156" s="140">
        <v>9</v>
      </c>
      <c r="DW156" s="140">
        <v>0</v>
      </c>
      <c r="DX156" s="140" t="e">
        <f t="shared" si="135"/>
        <v>#DIV/0!</v>
      </c>
      <c r="DY156" s="140">
        <v>9</v>
      </c>
      <c r="DZ156" s="140"/>
      <c r="EA156" s="140"/>
      <c r="EB156" s="140"/>
      <c r="EC156" s="140"/>
      <c r="ED156" s="140"/>
      <c r="EE156" s="140"/>
      <c r="EF156" s="140"/>
      <c r="EG156" s="140"/>
      <c r="EH156" s="140"/>
      <c r="EI156" s="140">
        <f t="shared" si="130"/>
        <v>9</v>
      </c>
      <c r="EJ156" s="26">
        <f t="shared" si="140"/>
        <v>0</v>
      </c>
      <c r="EK156" s="26">
        <f t="shared" si="141"/>
        <v>0</v>
      </c>
      <c r="EL156" s="26">
        <f t="shared" si="142"/>
        <v>0</v>
      </c>
      <c r="EM156" s="245" t="e">
        <f t="shared" si="143"/>
        <v>#DIV/0!</v>
      </c>
    </row>
    <row r="157" spans="1:143" x14ac:dyDescent="0.25">
      <c r="A157" s="114" t="s">
        <v>225</v>
      </c>
      <c r="B157" s="106" t="s">
        <v>226</v>
      </c>
      <c r="C157" s="154">
        <v>0.25002222222222237</v>
      </c>
      <c r="D157" s="121">
        <v>3</v>
      </c>
      <c r="E157" s="169">
        <v>0.7500666666666671</v>
      </c>
      <c r="F157" s="140">
        <v>7</v>
      </c>
      <c r="G157" s="140">
        <v>6</v>
      </c>
      <c r="H157" s="140">
        <f t="shared" si="131"/>
        <v>1.1666666666666667</v>
      </c>
      <c r="I157" s="140">
        <v>2</v>
      </c>
      <c r="J157" s="140">
        <v>4</v>
      </c>
      <c r="K157" s="140">
        <v>5</v>
      </c>
      <c r="L157" s="140">
        <v>2</v>
      </c>
      <c r="M157" s="140">
        <v>3</v>
      </c>
      <c r="N157" s="140"/>
      <c r="O157" s="140"/>
      <c r="P157" s="140"/>
      <c r="Q157" s="140"/>
      <c r="R157" s="140"/>
      <c r="S157" s="140">
        <f t="shared" si="137"/>
        <v>16</v>
      </c>
      <c r="T157" s="140">
        <f t="shared" si="162"/>
        <v>11</v>
      </c>
      <c r="U157" s="140">
        <f t="shared" si="163"/>
        <v>-2</v>
      </c>
      <c r="V157" s="140">
        <f t="shared" si="164"/>
        <v>9</v>
      </c>
      <c r="W157" s="140">
        <f t="shared" si="165"/>
        <v>5.5</v>
      </c>
      <c r="X157" s="31"/>
      <c r="Y157" s="114" t="s">
        <v>225</v>
      </c>
      <c r="Z157" s="106" t="s">
        <v>226</v>
      </c>
      <c r="AA157" s="154">
        <v>0.25002222222222237</v>
      </c>
      <c r="AB157" s="121">
        <v>3</v>
      </c>
      <c r="AC157" s="169">
        <v>0.7500666666666671</v>
      </c>
      <c r="AD157" s="140">
        <v>7</v>
      </c>
      <c r="AE157" s="140">
        <v>6</v>
      </c>
      <c r="AF157" s="140">
        <f t="shared" si="132"/>
        <v>1.1666666666666667</v>
      </c>
      <c r="AG157" s="140">
        <v>2</v>
      </c>
      <c r="AH157" s="140">
        <v>4</v>
      </c>
      <c r="AI157" s="140">
        <v>5</v>
      </c>
      <c r="AJ157" s="140">
        <v>2</v>
      </c>
      <c r="AK157" s="140">
        <v>3</v>
      </c>
      <c r="AL157" s="140"/>
      <c r="AM157" s="140"/>
      <c r="AN157" s="140"/>
      <c r="AO157" s="140"/>
      <c r="AP157" s="140"/>
      <c r="AQ157" s="140">
        <f t="shared" si="138"/>
        <v>16</v>
      </c>
      <c r="AR157" s="140">
        <f t="shared" si="166"/>
        <v>11</v>
      </c>
      <c r="AS157" s="140">
        <f t="shared" si="167"/>
        <v>-2</v>
      </c>
      <c r="AT157" s="140">
        <f t="shared" si="168"/>
        <v>9</v>
      </c>
      <c r="AU157" s="8">
        <f t="shared" si="169"/>
        <v>5.5</v>
      </c>
      <c r="AW157" s="114" t="s">
        <v>225</v>
      </c>
      <c r="AX157" s="106" t="s">
        <v>226</v>
      </c>
      <c r="AY157" s="154">
        <v>0.25002222222222237</v>
      </c>
      <c r="AZ157" s="121">
        <v>3</v>
      </c>
      <c r="BA157" s="169">
        <v>0.7500666666666671</v>
      </c>
      <c r="BB157" s="140">
        <v>7</v>
      </c>
      <c r="BC157" s="140">
        <v>6</v>
      </c>
      <c r="BD157" s="8">
        <f t="shared" si="133"/>
        <v>1.1666666666666667</v>
      </c>
      <c r="BE157" s="140">
        <v>2</v>
      </c>
      <c r="BF157" s="140">
        <v>4</v>
      </c>
      <c r="BG157" s="140">
        <v>5</v>
      </c>
      <c r="BH157" s="140">
        <v>2</v>
      </c>
      <c r="BI157" s="140">
        <v>3</v>
      </c>
      <c r="BJ157" s="140"/>
      <c r="BK157" s="140"/>
      <c r="BL157" s="140"/>
      <c r="BM157" s="140"/>
      <c r="BN157" s="140"/>
      <c r="BO157" s="140">
        <f t="shared" si="139"/>
        <v>16</v>
      </c>
      <c r="BP157" s="26">
        <f t="shared" si="152"/>
        <v>11</v>
      </c>
      <c r="BQ157" s="26">
        <f t="shared" si="153"/>
        <v>-2</v>
      </c>
      <c r="BR157" s="26">
        <f t="shared" si="154"/>
        <v>9</v>
      </c>
      <c r="BS157" s="245">
        <f t="shared" si="155"/>
        <v>5.5</v>
      </c>
      <c r="BU157" s="114" t="s">
        <v>225</v>
      </c>
      <c r="BV157" s="106" t="s">
        <v>226</v>
      </c>
      <c r="BW157" s="89">
        <v>0.25002222222222237</v>
      </c>
      <c r="BX157" s="121">
        <v>3</v>
      </c>
      <c r="BY157" s="169">
        <v>0.7500666666666671</v>
      </c>
      <c r="BZ157" s="140">
        <v>7</v>
      </c>
      <c r="CA157" s="140">
        <v>6</v>
      </c>
      <c r="CB157" s="8">
        <f t="shared" si="134"/>
        <v>1.1666666666666667</v>
      </c>
      <c r="CC157" s="140">
        <v>2</v>
      </c>
      <c r="CD157" s="140">
        <v>4</v>
      </c>
      <c r="CE157" s="140">
        <v>5</v>
      </c>
      <c r="CF157" s="140">
        <v>2</v>
      </c>
      <c r="CG157" s="140">
        <v>3</v>
      </c>
      <c r="CH157" s="140"/>
      <c r="CI157" s="140"/>
      <c r="CJ157" s="140"/>
      <c r="CK157" s="140"/>
      <c r="CL157" s="140"/>
      <c r="CM157" s="140">
        <f t="shared" si="126"/>
        <v>16</v>
      </c>
      <c r="CN157" s="26">
        <f t="shared" si="144"/>
        <v>11</v>
      </c>
      <c r="CO157" s="26">
        <f t="shared" si="145"/>
        <v>-2</v>
      </c>
      <c r="CP157" s="26">
        <f t="shared" si="146"/>
        <v>9</v>
      </c>
      <c r="CQ157" s="245">
        <f t="shared" si="147"/>
        <v>5.5</v>
      </c>
      <c r="CS157" s="114" t="s">
        <v>225</v>
      </c>
      <c r="CT157" s="106" t="s">
        <v>226</v>
      </c>
      <c r="CU157" s="89">
        <v>0.25002222222222237</v>
      </c>
      <c r="CV157" s="121">
        <v>3</v>
      </c>
      <c r="CW157" s="169">
        <v>0.7500666666666671</v>
      </c>
      <c r="CX157" s="140">
        <v>7</v>
      </c>
      <c r="CY157" s="140">
        <v>6</v>
      </c>
      <c r="CZ157" s="8">
        <f t="shared" si="136"/>
        <v>1.1666666666666667</v>
      </c>
      <c r="DA157" s="140">
        <v>2</v>
      </c>
      <c r="DB157" s="140">
        <v>4</v>
      </c>
      <c r="DC157" s="140">
        <v>5</v>
      </c>
      <c r="DD157" s="140">
        <v>2</v>
      </c>
      <c r="DE157" s="140">
        <v>3</v>
      </c>
      <c r="DF157" s="140"/>
      <c r="DG157" s="140"/>
      <c r="DH157" s="140"/>
      <c r="DI157" s="140"/>
      <c r="DJ157" s="140"/>
      <c r="DK157" s="140">
        <f t="shared" si="128"/>
        <v>16</v>
      </c>
      <c r="DL157" s="26">
        <f t="shared" si="148"/>
        <v>11</v>
      </c>
      <c r="DM157" s="26">
        <f t="shared" si="149"/>
        <v>-2</v>
      </c>
      <c r="DN157" s="26">
        <f t="shared" si="150"/>
        <v>9</v>
      </c>
      <c r="DO157" s="245">
        <f t="shared" si="151"/>
        <v>5.5</v>
      </c>
      <c r="DQ157" s="114" t="s">
        <v>225</v>
      </c>
      <c r="DR157" s="106" t="s">
        <v>226</v>
      </c>
      <c r="DS157" s="154">
        <v>0.25002222222222237</v>
      </c>
      <c r="DT157" s="121">
        <v>3</v>
      </c>
      <c r="DU157" s="27">
        <v>0.7500666666666671</v>
      </c>
      <c r="DV157" s="140">
        <v>7</v>
      </c>
      <c r="DW157" s="140">
        <v>6</v>
      </c>
      <c r="DX157" s="8">
        <f t="shared" si="135"/>
        <v>1.1666666666666667</v>
      </c>
      <c r="DY157" s="140">
        <v>2</v>
      </c>
      <c r="DZ157" s="140">
        <v>4</v>
      </c>
      <c r="EA157" s="140">
        <v>5</v>
      </c>
      <c r="EB157" s="140">
        <v>2</v>
      </c>
      <c r="EC157" s="140">
        <v>3</v>
      </c>
      <c r="ED157" s="140"/>
      <c r="EE157" s="140"/>
      <c r="EF157" s="140"/>
      <c r="EG157" s="140"/>
      <c r="EH157" s="140"/>
      <c r="EI157" s="140">
        <f t="shared" si="130"/>
        <v>16</v>
      </c>
      <c r="EJ157" s="26">
        <f t="shared" si="140"/>
        <v>11</v>
      </c>
      <c r="EK157" s="26">
        <f t="shared" si="141"/>
        <v>-2</v>
      </c>
      <c r="EL157" s="26">
        <f t="shared" si="142"/>
        <v>9</v>
      </c>
      <c r="EM157" s="245">
        <f t="shared" si="143"/>
        <v>5.5</v>
      </c>
    </row>
    <row r="158" spans="1:143" ht="18.75" x14ac:dyDescent="0.3">
      <c r="A158" s="133" t="s">
        <v>225</v>
      </c>
      <c r="B158" s="106" t="s">
        <v>227</v>
      </c>
      <c r="C158" s="154">
        <v>0</v>
      </c>
      <c r="D158" s="121">
        <v>1</v>
      </c>
      <c r="E158" s="169">
        <v>0</v>
      </c>
      <c r="F158" s="140">
        <v>1</v>
      </c>
      <c r="G158" s="140">
        <v>12</v>
      </c>
      <c r="H158" s="140">
        <f t="shared" si="131"/>
        <v>8.3333333333333329E-2</v>
      </c>
      <c r="I158" s="140"/>
      <c r="J158" s="140">
        <v>12</v>
      </c>
      <c r="K158" s="140">
        <v>1</v>
      </c>
      <c r="L158" s="140"/>
      <c r="M158" s="140"/>
      <c r="N158" s="140"/>
      <c r="O158" s="140"/>
      <c r="P158" s="140"/>
      <c r="Q158" s="140"/>
      <c r="R158" s="140"/>
      <c r="S158" s="140">
        <f t="shared" si="137"/>
        <v>13</v>
      </c>
      <c r="T158" s="140">
        <f t="shared" si="162"/>
        <v>1</v>
      </c>
      <c r="U158" s="140">
        <f t="shared" si="163"/>
        <v>0</v>
      </c>
      <c r="V158" s="140">
        <f t="shared" si="164"/>
        <v>1</v>
      </c>
      <c r="W158" s="140" t="e">
        <f t="shared" si="165"/>
        <v>#DIV/0!</v>
      </c>
      <c r="X158" s="31"/>
      <c r="Y158" s="133" t="s">
        <v>225</v>
      </c>
      <c r="Z158" s="106" t="s">
        <v>227</v>
      </c>
      <c r="AA158" s="154">
        <v>0</v>
      </c>
      <c r="AB158" s="121">
        <v>1</v>
      </c>
      <c r="AC158" s="169">
        <v>0</v>
      </c>
      <c r="AD158" s="140">
        <v>1</v>
      </c>
      <c r="AE158" s="140">
        <v>12</v>
      </c>
      <c r="AF158" s="140">
        <f t="shared" si="132"/>
        <v>8.3333333333333329E-2</v>
      </c>
      <c r="AG158" s="140"/>
      <c r="AH158" s="140">
        <v>12</v>
      </c>
      <c r="AI158" s="140">
        <v>1</v>
      </c>
      <c r="AJ158" s="140"/>
      <c r="AK158" s="140"/>
      <c r="AL158" s="140"/>
      <c r="AM158" s="140"/>
      <c r="AN158" s="140"/>
      <c r="AO158" s="140"/>
      <c r="AP158" s="140"/>
      <c r="AQ158" s="140">
        <f t="shared" si="138"/>
        <v>13</v>
      </c>
      <c r="AR158" s="140">
        <f t="shared" si="166"/>
        <v>1</v>
      </c>
      <c r="AS158" s="140">
        <f t="shared" si="167"/>
        <v>0</v>
      </c>
      <c r="AT158" s="140">
        <f t="shared" si="168"/>
        <v>1</v>
      </c>
      <c r="AU158" s="140" t="e">
        <f t="shared" si="169"/>
        <v>#DIV/0!</v>
      </c>
      <c r="AW158" s="133" t="s">
        <v>225</v>
      </c>
      <c r="AX158" s="106" t="s">
        <v>227</v>
      </c>
      <c r="AY158" s="154">
        <v>0</v>
      </c>
      <c r="AZ158" s="121">
        <v>1</v>
      </c>
      <c r="BA158" s="169">
        <v>0</v>
      </c>
      <c r="BB158" s="140">
        <v>1</v>
      </c>
      <c r="BC158" s="140">
        <v>12</v>
      </c>
      <c r="BD158" s="8">
        <f t="shared" si="133"/>
        <v>8.3333333333333329E-2</v>
      </c>
      <c r="BE158" s="140"/>
      <c r="BF158" s="140">
        <v>12</v>
      </c>
      <c r="BG158" s="140">
        <v>1</v>
      </c>
      <c r="BH158" s="140"/>
      <c r="BI158" s="140"/>
      <c r="BJ158" s="140"/>
      <c r="BK158" s="140"/>
      <c r="BL158" s="140"/>
      <c r="BM158" s="140"/>
      <c r="BN158" s="140"/>
      <c r="BO158" s="140">
        <f t="shared" si="139"/>
        <v>13</v>
      </c>
      <c r="BP158" s="26">
        <f t="shared" si="152"/>
        <v>1</v>
      </c>
      <c r="BQ158" s="26">
        <f t="shared" si="153"/>
        <v>0</v>
      </c>
      <c r="BR158" s="26">
        <f t="shared" si="154"/>
        <v>1</v>
      </c>
      <c r="BS158" s="245" t="e">
        <f t="shared" si="155"/>
        <v>#DIV/0!</v>
      </c>
      <c r="BU158" s="133" t="s">
        <v>225</v>
      </c>
      <c r="BV158" s="106" t="s">
        <v>227</v>
      </c>
      <c r="BW158" s="154">
        <v>0</v>
      </c>
      <c r="BX158" s="121">
        <v>1</v>
      </c>
      <c r="BY158" s="169">
        <v>0</v>
      </c>
      <c r="BZ158" s="140">
        <v>1</v>
      </c>
      <c r="CA158" s="140">
        <v>12</v>
      </c>
      <c r="CB158" s="8">
        <f t="shared" si="134"/>
        <v>8.3333333333333329E-2</v>
      </c>
      <c r="CC158" s="140"/>
      <c r="CD158" s="140">
        <v>12</v>
      </c>
      <c r="CE158" s="140">
        <v>1</v>
      </c>
      <c r="CF158" s="140"/>
      <c r="CG158" s="140"/>
      <c r="CH158" s="140"/>
      <c r="CI158" s="140"/>
      <c r="CJ158" s="140"/>
      <c r="CK158" s="140"/>
      <c r="CL158" s="140"/>
      <c r="CM158" s="140">
        <f t="shared" si="126"/>
        <v>13</v>
      </c>
      <c r="CN158" s="26">
        <f t="shared" si="144"/>
        <v>1</v>
      </c>
      <c r="CO158" s="26">
        <f t="shared" si="145"/>
        <v>0</v>
      </c>
      <c r="CP158" s="26">
        <f t="shared" si="146"/>
        <v>1</v>
      </c>
      <c r="CQ158" s="245" t="e">
        <f t="shared" si="147"/>
        <v>#DIV/0!</v>
      </c>
      <c r="CS158" s="133" t="s">
        <v>225</v>
      </c>
      <c r="CT158" s="106" t="s">
        <v>227</v>
      </c>
      <c r="CU158" s="154">
        <v>0</v>
      </c>
      <c r="CV158" s="121">
        <v>1</v>
      </c>
      <c r="CW158" s="303">
        <v>0</v>
      </c>
      <c r="CX158" s="140">
        <v>1</v>
      </c>
      <c r="CY158" s="140">
        <v>12</v>
      </c>
      <c r="CZ158" s="8">
        <f t="shared" si="136"/>
        <v>8.3333333333333329E-2</v>
      </c>
      <c r="DA158" s="140"/>
      <c r="DB158" s="140">
        <v>12</v>
      </c>
      <c r="DC158" s="140">
        <v>1</v>
      </c>
      <c r="DD158" s="140"/>
      <c r="DE158" s="140"/>
      <c r="DF158" s="140"/>
      <c r="DG158" s="140"/>
      <c r="DH158" s="140"/>
      <c r="DI158" s="140"/>
      <c r="DJ158" s="140"/>
      <c r="DK158" s="140">
        <f t="shared" si="128"/>
        <v>13</v>
      </c>
      <c r="DL158" s="26">
        <f t="shared" si="148"/>
        <v>1</v>
      </c>
      <c r="DM158" s="26">
        <f t="shared" si="149"/>
        <v>0</v>
      </c>
      <c r="DN158" s="26">
        <f t="shared" si="150"/>
        <v>1</v>
      </c>
      <c r="DO158" s="245" t="e">
        <f t="shared" si="151"/>
        <v>#DIV/0!</v>
      </c>
      <c r="DQ158" s="133" t="s">
        <v>225</v>
      </c>
      <c r="DR158" s="106" t="s">
        <v>227</v>
      </c>
      <c r="DS158" s="154">
        <v>0</v>
      </c>
      <c r="DT158" s="121">
        <v>1</v>
      </c>
      <c r="DU158" s="27">
        <v>0</v>
      </c>
      <c r="DV158" s="140">
        <v>1</v>
      </c>
      <c r="DW158" s="140">
        <v>12</v>
      </c>
      <c r="DX158" s="8">
        <f t="shared" si="135"/>
        <v>8.3333333333333329E-2</v>
      </c>
      <c r="DY158" s="140"/>
      <c r="DZ158" s="140">
        <v>12</v>
      </c>
      <c r="EA158" s="140">
        <v>1</v>
      </c>
      <c r="EB158" s="140"/>
      <c r="EC158" s="140"/>
      <c r="ED158" s="140"/>
      <c r="EE158" s="140"/>
      <c r="EF158" s="140"/>
      <c r="EG158" s="140"/>
      <c r="EH158" s="140"/>
      <c r="EI158" s="140">
        <f t="shared" si="130"/>
        <v>13</v>
      </c>
      <c r="EJ158" s="26">
        <f t="shared" si="140"/>
        <v>1</v>
      </c>
      <c r="EK158" s="26">
        <f t="shared" si="141"/>
        <v>0</v>
      </c>
      <c r="EL158" s="26">
        <f t="shared" si="142"/>
        <v>1</v>
      </c>
      <c r="EM158" s="245" t="e">
        <f t="shared" si="143"/>
        <v>#DIV/0!</v>
      </c>
    </row>
    <row r="159" spans="1:143" ht="18.75" x14ac:dyDescent="0.3">
      <c r="A159" s="112" t="s">
        <v>311</v>
      </c>
      <c r="B159" s="106" t="s">
        <v>440</v>
      </c>
      <c r="C159" s="154">
        <v>0</v>
      </c>
      <c r="D159" s="121">
        <v>5</v>
      </c>
      <c r="E159" s="169">
        <v>0</v>
      </c>
      <c r="F159" s="140">
        <v>6</v>
      </c>
      <c r="G159" s="140">
        <v>3</v>
      </c>
      <c r="H159" s="140">
        <f t="shared" si="131"/>
        <v>2</v>
      </c>
      <c r="I159" s="140">
        <v>5</v>
      </c>
      <c r="J159" s="140">
        <v>1</v>
      </c>
      <c r="K159" s="140"/>
      <c r="L159" s="140">
        <v>1</v>
      </c>
      <c r="M159" s="140">
        <v>1</v>
      </c>
      <c r="N159" s="140">
        <v>1</v>
      </c>
      <c r="O159" s="140"/>
      <c r="P159" s="140"/>
      <c r="Q159" s="140"/>
      <c r="R159" s="140"/>
      <c r="S159" s="140">
        <f t="shared" si="137"/>
        <v>9</v>
      </c>
      <c r="T159" s="140">
        <f t="shared" si="162"/>
        <v>2</v>
      </c>
      <c r="U159" s="140">
        <f t="shared" si="163"/>
        <v>-3</v>
      </c>
      <c r="V159" s="140">
        <f t="shared" si="164"/>
        <v>-1</v>
      </c>
      <c r="W159" s="140">
        <f t="shared" si="165"/>
        <v>0.66666666666666663</v>
      </c>
      <c r="X159" s="31"/>
      <c r="Y159" s="112" t="s">
        <v>311</v>
      </c>
      <c r="Z159" s="106" t="s">
        <v>440</v>
      </c>
      <c r="AA159" s="154">
        <v>0</v>
      </c>
      <c r="AB159" s="121">
        <v>5</v>
      </c>
      <c r="AC159" s="169">
        <v>0</v>
      </c>
      <c r="AD159" s="140">
        <v>6</v>
      </c>
      <c r="AE159" s="140">
        <v>3</v>
      </c>
      <c r="AF159" s="140">
        <f t="shared" si="132"/>
        <v>2</v>
      </c>
      <c r="AG159" s="140">
        <v>5</v>
      </c>
      <c r="AH159" s="140">
        <v>1</v>
      </c>
      <c r="AI159" s="140"/>
      <c r="AJ159" s="140">
        <v>1</v>
      </c>
      <c r="AK159" s="140">
        <v>1</v>
      </c>
      <c r="AL159" s="140">
        <v>1</v>
      </c>
      <c r="AM159" s="140"/>
      <c r="AN159" s="140"/>
      <c r="AO159" s="140"/>
      <c r="AP159" s="140"/>
      <c r="AQ159" s="140">
        <f t="shared" si="138"/>
        <v>9</v>
      </c>
      <c r="AR159" s="140">
        <f t="shared" si="166"/>
        <v>2</v>
      </c>
      <c r="AS159" s="140">
        <f t="shared" si="167"/>
        <v>-3</v>
      </c>
      <c r="AT159" s="140">
        <f t="shared" si="168"/>
        <v>-1</v>
      </c>
      <c r="AU159" s="8">
        <f t="shared" si="169"/>
        <v>0.66666666666666663</v>
      </c>
      <c r="AW159" s="112" t="s">
        <v>311</v>
      </c>
      <c r="AX159" s="106" t="s">
        <v>440</v>
      </c>
      <c r="AY159" s="53">
        <v>0</v>
      </c>
      <c r="AZ159" s="54">
        <v>5</v>
      </c>
      <c r="BA159" s="170">
        <v>0</v>
      </c>
      <c r="BB159" s="141">
        <v>10</v>
      </c>
      <c r="BC159" s="141">
        <v>6</v>
      </c>
      <c r="BD159" s="29">
        <f t="shared" si="133"/>
        <v>1.6666666666666667</v>
      </c>
      <c r="BE159" s="141">
        <v>7</v>
      </c>
      <c r="BF159" s="141">
        <v>1</v>
      </c>
      <c r="BG159" s="141">
        <v>1</v>
      </c>
      <c r="BH159" s="141">
        <v>1</v>
      </c>
      <c r="BI159" s="141">
        <v>2</v>
      </c>
      <c r="BJ159" s="141">
        <v>4</v>
      </c>
      <c r="BK159" s="141"/>
      <c r="BL159" s="141"/>
      <c r="BM159" s="141"/>
      <c r="BN159" s="141"/>
      <c r="BO159" s="141">
        <f t="shared" si="139"/>
        <v>16</v>
      </c>
      <c r="BP159" s="69">
        <f t="shared" si="152"/>
        <v>5</v>
      </c>
      <c r="BQ159" s="69">
        <f t="shared" si="153"/>
        <v>-9</v>
      </c>
      <c r="BR159" s="69">
        <f t="shared" si="154"/>
        <v>-4</v>
      </c>
      <c r="BS159" s="260">
        <f t="shared" si="155"/>
        <v>0.55555555555555558</v>
      </c>
      <c r="BU159" s="112" t="s">
        <v>311</v>
      </c>
      <c r="BV159" s="106" t="s">
        <v>440</v>
      </c>
      <c r="BW159" s="53">
        <v>0.77780000000000005</v>
      </c>
      <c r="BX159" s="54">
        <v>5</v>
      </c>
      <c r="BY159" s="278">
        <v>3.8890000000000002</v>
      </c>
      <c r="BZ159" s="141">
        <v>10</v>
      </c>
      <c r="CA159" s="141">
        <v>6</v>
      </c>
      <c r="CB159" s="29">
        <f t="shared" si="134"/>
        <v>1.6666666666666667</v>
      </c>
      <c r="CC159" s="141">
        <v>7</v>
      </c>
      <c r="CD159" s="141">
        <v>1</v>
      </c>
      <c r="CE159" s="141">
        <v>1</v>
      </c>
      <c r="CF159" s="141">
        <v>1</v>
      </c>
      <c r="CG159" s="141">
        <v>2</v>
      </c>
      <c r="CH159" s="141">
        <v>4</v>
      </c>
      <c r="CI159" s="141"/>
      <c r="CJ159" s="141"/>
      <c r="CK159" s="141"/>
      <c r="CL159" s="141"/>
      <c r="CM159" s="141">
        <f t="shared" si="126"/>
        <v>16</v>
      </c>
      <c r="CN159" s="69">
        <f t="shared" si="144"/>
        <v>5</v>
      </c>
      <c r="CO159" s="69">
        <f t="shared" si="145"/>
        <v>-9</v>
      </c>
      <c r="CP159" s="69">
        <f t="shared" si="146"/>
        <v>-4</v>
      </c>
      <c r="CQ159" s="260">
        <f t="shared" si="147"/>
        <v>0.55555555555555558</v>
      </c>
      <c r="CS159" s="112" t="s">
        <v>311</v>
      </c>
      <c r="CT159" s="106" t="s">
        <v>440</v>
      </c>
      <c r="CU159" s="89">
        <v>0.77780000000000005</v>
      </c>
      <c r="CV159" s="121">
        <v>5</v>
      </c>
      <c r="CW159" s="303">
        <v>3.8890000000000002</v>
      </c>
      <c r="CX159" s="140">
        <v>10</v>
      </c>
      <c r="CY159" s="140">
        <v>6</v>
      </c>
      <c r="CZ159" s="8">
        <f t="shared" si="136"/>
        <v>1.6666666666666667</v>
      </c>
      <c r="DA159" s="140">
        <v>7</v>
      </c>
      <c r="DB159" s="140">
        <v>1</v>
      </c>
      <c r="DC159" s="140">
        <v>1</v>
      </c>
      <c r="DD159" s="140">
        <v>1</v>
      </c>
      <c r="DE159" s="140">
        <v>2</v>
      </c>
      <c r="DF159" s="140">
        <v>4</v>
      </c>
      <c r="DG159" s="140"/>
      <c r="DH159" s="140"/>
      <c r="DI159" s="140"/>
      <c r="DJ159" s="140"/>
      <c r="DK159" s="140">
        <f t="shared" si="128"/>
        <v>16</v>
      </c>
      <c r="DL159" s="26">
        <f t="shared" si="148"/>
        <v>5</v>
      </c>
      <c r="DM159" s="26">
        <f t="shared" si="149"/>
        <v>-9</v>
      </c>
      <c r="DN159" s="26">
        <f t="shared" si="150"/>
        <v>-4</v>
      </c>
      <c r="DO159" s="245">
        <f t="shared" si="151"/>
        <v>0.55555555555555558</v>
      </c>
      <c r="DQ159" s="120" t="s">
        <v>311</v>
      </c>
      <c r="DR159" s="106" t="s">
        <v>440</v>
      </c>
      <c r="DS159" s="53">
        <v>0.77780000000000005</v>
      </c>
      <c r="DT159" s="54">
        <v>5</v>
      </c>
      <c r="DU159" s="238">
        <v>3.8890000000000002</v>
      </c>
      <c r="DV159" s="141">
        <v>12</v>
      </c>
      <c r="DW159" s="141">
        <v>9</v>
      </c>
      <c r="DX159" s="29">
        <f t="shared" si="135"/>
        <v>1.3333333333333333</v>
      </c>
      <c r="DY159" s="141">
        <v>9</v>
      </c>
      <c r="DZ159" s="141">
        <v>3</v>
      </c>
      <c r="EA159" s="141">
        <v>1</v>
      </c>
      <c r="EB159" s="141">
        <v>2</v>
      </c>
      <c r="EC159" s="141">
        <v>2</v>
      </c>
      <c r="ED159" s="141">
        <v>4</v>
      </c>
      <c r="EE159" s="141"/>
      <c r="EF159" s="141"/>
      <c r="EG159" s="141"/>
      <c r="EH159" s="141"/>
      <c r="EI159" s="141">
        <f t="shared" si="130"/>
        <v>21</v>
      </c>
      <c r="EJ159" s="69">
        <f t="shared" si="140"/>
        <v>5</v>
      </c>
      <c r="EK159" s="69">
        <f t="shared" si="141"/>
        <v>-10</v>
      </c>
      <c r="EL159" s="69">
        <f t="shared" si="142"/>
        <v>-5</v>
      </c>
      <c r="EM159" s="260">
        <f t="shared" si="143"/>
        <v>0.5</v>
      </c>
    </row>
    <row r="160" spans="1:143" ht="18.75" x14ac:dyDescent="0.3">
      <c r="A160" s="109" t="s">
        <v>228</v>
      </c>
      <c r="B160" s="106" t="s">
        <v>229</v>
      </c>
      <c r="C160" s="154">
        <v>5.558888888888891E-2</v>
      </c>
      <c r="D160" s="121">
        <v>5</v>
      </c>
      <c r="E160" s="169">
        <v>0.27794444444444455</v>
      </c>
      <c r="F160" s="140">
        <v>55</v>
      </c>
      <c r="G160" s="140">
        <v>28</v>
      </c>
      <c r="H160" s="140">
        <f t="shared" si="131"/>
        <v>1.9642857142857142</v>
      </c>
      <c r="I160" s="140">
        <v>29</v>
      </c>
      <c r="J160" s="140">
        <v>11</v>
      </c>
      <c r="K160" s="140">
        <v>18</v>
      </c>
      <c r="L160" s="140">
        <v>8</v>
      </c>
      <c r="M160" s="140">
        <v>8</v>
      </c>
      <c r="N160" s="140">
        <v>8</v>
      </c>
      <c r="O160" s="140"/>
      <c r="P160" s="140">
        <v>2</v>
      </c>
      <c r="Q160" s="140"/>
      <c r="R160" s="140"/>
      <c r="S160" s="140">
        <f t="shared" si="137"/>
        <v>84</v>
      </c>
      <c r="T160" s="140">
        <f t="shared" si="162"/>
        <v>34</v>
      </c>
      <c r="U160" s="140">
        <f t="shared" si="163"/>
        <v>-30</v>
      </c>
      <c r="V160" s="140">
        <f t="shared" si="164"/>
        <v>4</v>
      </c>
      <c r="W160" s="140">
        <f t="shared" si="165"/>
        <v>1.1333333333333333</v>
      </c>
      <c r="X160" s="31"/>
      <c r="Y160" s="109" t="s">
        <v>228</v>
      </c>
      <c r="Z160" s="106" t="s">
        <v>229</v>
      </c>
      <c r="AA160" s="154">
        <v>5.558888888888891E-2</v>
      </c>
      <c r="AB160" s="121">
        <v>5</v>
      </c>
      <c r="AC160" s="169">
        <v>0.27794444444444455</v>
      </c>
      <c r="AD160" s="140">
        <v>55</v>
      </c>
      <c r="AE160" s="140">
        <v>28</v>
      </c>
      <c r="AF160" s="140">
        <f t="shared" si="132"/>
        <v>1.9642857142857142</v>
      </c>
      <c r="AG160" s="140">
        <v>29</v>
      </c>
      <c r="AH160" s="140">
        <v>11</v>
      </c>
      <c r="AI160" s="140">
        <v>18</v>
      </c>
      <c r="AJ160" s="140">
        <v>8</v>
      </c>
      <c r="AK160" s="140">
        <v>8</v>
      </c>
      <c r="AL160" s="140">
        <v>8</v>
      </c>
      <c r="AM160" s="140"/>
      <c r="AN160" s="140">
        <v>2</v>
      </c>
      <c r="AO160" s="140"/>
      <c r="AP160" s="140"/>
      <c r="AQ160" s="140">
        <f t="shared" si="138"/>
        <v>84</v>
      </c>
      <c r="AR160" s="140">
        <f t="shared" si="166"/>
        <v>34</v>
      </c>
      <c r="AS160" s="140">
        <f t="shared" si="167"/>
        <v>-30</v>
      </c>
      <c r="AT160" s="140">
        <f t="shared" si="168"/>
        <v>4</v>
      </c>
      <c r="AU160" s="8">
        <f t="shared" si="169"/>
        <v>1.1333333333333333</v>
      </c>
      <c r="AW160" s="109" t="s">
        <v>228</v>
      </c>
      <c r="AX160" s="106" t="s">
        <v>229</v>
      </c>
      <c r="AY160" s="53">
        <v>5.558888888888891E-2</v>
      </c>
      <c r="AZ160" s="54">
        <v>5</v>
      </c>
      <c r="BA160" s="170">
        <v>0.27794444444444455</v>
      </c>
      <c r="BB160" s="141">
        <v>55</v>
      </c>
      <c r="BC160" s="141">
        <v>32</v>
      </c>
      <c r="BD160" s="29">
        <f t="shared" si="133"/>
        <v>1.71875</v>
      </c>
      <c r="BE160" s="141">
        <v>29</v>
      </c>
      <c r="BF160" s="141">
        <v>12</v>
      </c>
      <c r="BG160" s="141">
        <v>19</v>
      </c>
      <c r="BH160" s="141">
        <v>8</v>
      </c>
      <c r="BI160" s="141">
        <v>7</v>
      </c>
      <c r="BJ160" s="141">
        <v>10</v>
      </c>
      <c r="BK160" s="141"/>
      <c r="BL160" s="141">
        <v>2</v>
      </c>
      <c r="BM160" s="141"/>
      <c r="BN160" s="141"/>
      <c r="BO160" s="141">
        <f t="shared" si="139"/>
        <v>87</v>
      </c>
      <c r="BP160" s="69">
        <f t="shared" si="152"/>
        <v>33</v>
      </c>
      <c r="BQ160" s="69">
        <f t="shared" si="153"/>
        <v>-34</v>
      </c>
      <c r="BR160" s="69">
        <f t="shared" si="154"/>
        <v>-1</v>
      </c>
      <c r="BS160" s="260">
        <f t="shared" si="155"/>
        <v>0.97058823529411764</v>
      </c>
      <c r="BU160" s="109" t="s">
        <v>228</v>
      </c>
      <c r="BV160" s="106" t="s">
        <v>229</v>
      </c>
      <c r="BW160" s="53">
        <v>-0.31939999999999991</v>
      </c>
      <c r="BX160" s="54">
        <v>5</v>
      </c>
      <c r="BY160" s="278">
        <v>-1.5969999999999995</v>
      </c>
      <c r="BZ160" s="141">
        <v>59</v>
      </c>
      <c r="CA160" s="141">
        <v>34</v>
      </c>
      <c r="CB160" s="29">
        <f t="shared" si="134"/>
        <v>1.7352941176470589</v>
      </c>
      <c r="CC160" s="141">
        <v>30</v>
      </c>
      <c r="CD160" s="141">
        <v>12</v>
      </c>
      <c r="CE160" s="141">
        <v>22</v>
      </c>
      <c r="CF160" s="141">
        <v>10</v>
      </c>
      <c r="CG160" s="141">
        <v>7</v>
      </c>
      <c r="CH160" s="141">
        <v>10</v>
      </c>
      <c r="CI160" s="141"/>
      <c r="CJ160" s="141">
        <v>2</v>
      </c>
      <c r="CK160" s="141"/>
      <c r="CL160" s="141"/>
      <c r="CM160" s="141">
        <f t="shared" si="126"/>
        <v>93</v>
      </c>
      <c r="CN160" s="69">
        <f t="shared" si="144"/>
        <v>36</v>
      </c>
      <c r="CO160" s="69">
        <f t="shared" si="145"/>
        <v>-36</v>
      </c>
      <c r="CP160" s="69">
        <f t="shared" si="146"/>
        <v>0</v>
      </c>
      <c r="CQ160" s="260">
        <f t="shared" si="147"/>
        <v>1</v>
      </c>
      <c r="CS160" s="109" t="s">
        <v>228</v>
      </c>
      <c r="CT160" s="106" t="s">
        <v>229</v>
      </c>
      <c r="CU160" s="154">
        <v>-0.31939999999999991</v>
      </c>
      <c r="CV160" s="121">
        <v>5</v>
      </c>
      <c r="CW160" s="303">
        <v>-1.5969999999999995</v>
      </c>
      <c r="CX160" s="140">
        <v>59</v>
      </c>
      <c r="CY160" s="140">
        <v>34</v>
      </c>
      <c r="CZ160" s="8">
        <f t="shared" si="136"/>
        <v>1.7352941176470589</v>
      </c>
      <c r="DA160" s="140">
        <v>30</v>
      </c>
      <c r="DB160" s="140">
        <v>12</v>
      </c>
      <c r="DC160" s="140">
        <v>22</v>
      </c>
      <c r="DD160" s="140">
        <v>10</v>
      </c>
      <c r="DE160" s="140">
        <v>7</v>
      </c>
      <c r="DF160" s="140">
        <v>10</v>
      </c>
      <c r="DG160" s="140"/>
      <c r="DH160" s="140">
        <v>2</v>
      </c>
      <c r="DI160" s="140"/>
      <c r="DJ160" s="140"/>
      <c r="DK160" s="140">
        <f t="shared" si="128"/>
        <v>93</v>
      </c>
      <c r="DL160" s="26">
        <f t="shared" si="148"/>
        <v>36</v>
      </c>
      <c r="DM160" s="26">
        <f t="shared" si="149"/>
        <v>-36</v>
      </c>
      <c r="DN160" s="26">
        <f t="shared" si="150"/>
        <v>0</v>
      </c>
      <c r="DO160" s="245">
        <f t="shared" si="151"/>
        <v>1</v>
      </c>
      <c r="DQ160" s="116" t="s">
        <v>228</v>
      </c>
      <c r="DR160" s="106" t="s">
        <v>229</v>
      </c>
      <c r="DS160" s="154">
        <v>-0.31939999999999991</v>
      </c>
      <c r="DT160" s="121">
        <v>5</v>
      </c>
      <c r="DU160" s="27">
        <v>-1.5969999999999995</v>
      </c>
      <c r="DV160" s="140">
        <v>59</v>
      </c>
      <c r="DW160" s="140">
        <v>34</v>
      </c>
      <c r="DX160" s="8">
        <f t="shared" si="135"/>
        <v>1.7352941176470589</v>
      </c>
      <c r="DY160" s="140">
        <v>30</v>
      </c>
      <c r="DZ160" s="140">
        <v>12</v>
      </c>
      <c r="EA160" s="140">
        <v>22</v>
      </c>
      <c r="EB160" s="140">
        <v>10</v>
      </c>
      <c r="EC160" s="140">
        <v>7</v>
      </c>
      <c r="ED160" s="140">
        <v>10</v>
      </c>
      <c r="EE160" s="140"/>
      <c r="EF160" s="140">
        <v>2</v>
      </c>
      <c r="EG160" s="140"/>
      <c r="EH160" s="140"/>
      <c r="EI160" s="140">
        <f t="shared" si="130"/>
        <v>93</v>
      </c>
      <c r="EJ160" s="26">
        <f t="shared" si="140"/>
        <v>36</v>
      </c>
      <c r="EK160" s="26">
        <f t="shared" si="141"/>
        <v>-36</v>
      </c>
      <c r="EL160" s="26">
        <f t="shared" si="142"/>
        <v>0</v>
      </c>
      <c r="EM160" s="245">
        <f t="shared" si="143"/>
        <v>1</v>
      </c>
    </row>
    <row r="161" spans="1:143" ht="18.75" x14ac:dyDescent="0.3">
      <c r="A161" s="116" t="s">
        <v>231</v>
      </c>
      <c r="B161" s="111" t="s">
        <v>232</v>
      </c>
      <c r="C161" s="154">
        <v>1.2222</v>
      </c>
      <c r="D161" s="121">
        <v>4</v>
      </c>
      <c r="E161" s="169">
        <v>4.8887999999999998</v>
      </c>
      <c r="F161" s="140">
        <v>3</v>
      </c>
      <c r="G161" s="140">
        <v>7</v>
      </c>
      <c r="H161" s="140">
        <f t="shared" si="131"/>
        <v>0.42857142857142855</v>
      </c>
      <c r="I161" s="140"/>
      <c r="J161" s="140">
        <v>3</v>
      </c>
      <c r="K161" s="140">
        <v>3</v>
      </c>
      <c r="L161" s="140">
        <v>4</v>
      </c>
      <c r="M161" s="140"/>
      <c r="N161" s="140"/>
      <c r="O161" s="140"/>
      <c r="P161" s="140"/>
      <c r="Q161" s="140"/>
      <c r="R161" s="140"/>
      <c r="S161" s="140">
        <f t="shared" si="137"/>
        <v>10</v>
      </c>
      <c r="T161" s="140">
        <f t="shared" si="162"/>
        <v>3</v>
      </c>
      <c r="U161" s="140">
        <f t="shared" si="163"/>
        <v>-4</v>
      </c>
      <c r="V161" s="140">
        <f t="shared" si="164"/>
        <v>-1</v>
      </c>
      <c r="W161" s="140">
        <f t="shared" si="165"/>
        <v>0.75</v>
      </c>
      <c r="X161" s="31"/>
      <c r="Y161" s="116" t="s">
        <v>231</v>
      </c>
      <c r="Z161" s="111" t="s">
        <v>232</v>
      </c>
      <c r="AA161" s="154">
        <v>1.2222</v>
      </c>
      <c r="AB161" s="121">
        <v>4</v>
      </c>
      <c r="AC161" s="169">
        <v>4.8887999999999998</v>
      </c>
      <c r="AD161" s="140">
        <v>3</v>
      </c>
      <c r="AE161" s="140">
        <v>7</v>
      </c>
      <c r="AF161" s="140">
        <f t="shared" si="132"/>
        <v>0.42857142857142855</v>
      </c>
      <c r="AG161" s="140"/>
      <c r="AH161" s="140">
        <v>3</v>
      </c>
      <c r="AI161" s="140">
        <v>3</v>
      </c>
      <c r="AJ161" s="140">
        <v>4</v>
      </c>
      <c r="AK161" s="140"/>
      <c r="AL161" s="140"/>
      <c r="AM161" s="140"/>
      <c r="AN161" s="140"/>
      <c r="AO161" s="140"/>
      <c r="AP161" s="140"/>
      <c r="AQ161" s="140">
        <f t="shared" si="138"/>
        <v>10</v>
      </c>
      <c r="AR161" s="140">
        <f t="shared" si="166"/>
        <v>3</v>
      </c>
      <c r="AS161" s="140">
        <f t="shared" si="167"/>
        <v>-4</v>
      </c>
      <c r="AT161" s="140">
        <f t="shared" si="168"/>
        <v>-1</v>
      </c>
      <c r="AU161" s="8">
        <f t="shared" si="169"/>
        <v>0.75</v>
      </c>
      <c r="AW161" s="116" t="s">
        <v>231</v>
      </c>
      <c r="AX161" s="111" t="s">
        <v>232</v>
      </c>
      <c r="AY161" s="154">
        <v>1.2222</v>
      </c>
      <c r="AZ161" s="121">
        <v>4</v>
      </c>
      <c r="BA161" s="169">
        <v>4.8887999999999998</v>
      </c>
      <c r="BB161" s="140">
        <v>3</v>
      </c>
      <c r="BC161" s="140">
        <v>7</v>
      </c>
      <c r="BD161" s="8">
        <f t="shared" si="133"/>
        <v>0.42857142857142855</v>
      </c>
      <c r="BE161" s="140"/>
      <c r="BF161" s="140">
        <v>3</v>
      </c>
      <c r="BG161" s="140">
        <v>3</v>
      </c>
      <c r="BH161" s="140">
        <v>4</v>
      </c>
      <c r="BI161" s="140"/>
      <c r="BJ161" s="140"/>
      <c r="BK161" s="140"/>
      <c r="BL161" s="140"/>
      <c r="BM161" s="140"/>
      <c r="BN161" s="140"/>
      <c r="BO161" s="140">
        <f t="shared" si="139"/>
        <v>10</v>
      </c>
      <c r="BP161" s="26">
        <f t="shared" si="152"/>
        <v>3</v>
      </c>
      <c r="BQ161" s="26">
        <f t="shared" si="153"/>
        <v>-4</v>
      </c>
      <c r="BR161" s="26">
        <f t="shared" si="154"/>
        <v>-1</v>
      </c>
      <c r="BS161" s="245">
        <f t="shared" si="155"/>
        <v>0.75</v>
      </c>
      <c r="BU161" s="116" t="s">
        <v>231</v>
      </c>
      <c r="BV161" s="111" t="s">
        <v>232</v>
      </c>
      <c r="BW161" s="89">
        <v>1.2222</v>
      </c>
      <c r="BX161" s="121">
        <v>4</v>
      </c>
      <c r="BY161" s="169">
        <v>4.8887999999999998</v>
      </c>
      <c r="BZ161" s="140">
        <v>3</v>
      </c>
      <c r="CA161" s="140">
        <v>7</v>
      </c>
      <c r="CB161" s="8">
        <f t="shared" si="134"/>
        <v>0.42857142857142855</v>
      </c>
      <c r="CC161" s="140"/>
      <c r="CD161" s="140">
        <v>3</v>
      </c>
      <c r="CE161" s="140">
        <v>3</v>
      </c>
      <c r="CF161" s="140">
        <v>4</v>
      </c>
      <c r="CG161" s="140"/>
      <c r="CH161" s="140"/>
      <c r="CI161" s="140"/>
      <c r="CJ161" s="140"/>
      <c r="CK161" s="140"/>
      <c r="CL161" s="140"/>
      <c r="CM161" s="140">
        <f t="shared" si="126"/>
        <v>10</v>
      </c>
      <c r="CN161" s="26">
        <f t="shared" si="144"/>
        <v>3</v>
      </c>
      <c r="CO161" s="26">
        <f t="shared" si="145"/>
        <v>-4</v>
      </c>
      <c r="CP161" s="26">
        <f t="shared" si="146"/>
        <v>-1</v>
      </c>
      <c r="CQ161" s="245">
        <f t="shared" si="147"/>
        <v>0.75</v>
      </c>
      <c r="CS161" s="116" t="s">
        <v>231</v>
      </c>
      <c r="CT161" s="111" t="s">
        <v>232</v>
      </c>
      <c r="CU161" s="154">
        <v>1.2222</v>
      </c>
      <c r="CV161" s="121">
        <v>4</v>
      </c>
      <c r="CW161" s="303">
        <v>4.8887999999999998</v>
      </c>
      <c r="CX161" s="140">
        <v>3</v>
      </c>
      <c r="CY161" s="140">
        <v>7</v>
      </c>
      <c r="CZ161" s="8">
        <f t="shared" si="136"/>
        <v>0.42857142857142855</v>
      </c>
      <c r="DA161" s="140"/>
      <c r="DB161" s="140">
        <v>3</v>
      </c>
      <c r="DC161" s="140">
        <v>3</v>
      </c>
      <c r="DD161" s="140">
        <v>4</v>
      </c>
      <c r="DE161" s="140"/>
      <c r="DF161" s="140"/>
      <c r="DG161" s="140"/>
      <c r="DH161" s="140"/>
      <c r="DI161" s="140"/>
      <c r="DJ161" s="140"/>
      <c r="DK161" s="140">
        <f t="shared" si="128"/>
        <v>10</v>
      </c>
      <c r="DL161" s="26">
        <f t="shared" si="148"/>
        <v>3</v>
      </c>
      <c r="DM161" s="26">
        <f t="shared" si="149"/>
        <v>-4</v>
      </c>
      <c r="DN161" s="26">
        <f t="shared" si="150"/>
        <v>-1</v>
      </c>
      <c r="DO161" s="245">
        <f t="shared" si="151"/>
        <v>0.75</v>
      </c>
      <c r="DQ161" s="105" t="s">
        <v>231</v>
      </c>
      <c r="DR161" s="111" t="s">
        <v>232</v>
      </c>
      <c r="DS161" s="154">
        <v>1.2222</v>
      </c>
      <c r="DT161" s="121">
        <v>4</v>
      </c>
      <c r="DU161" s="27">
        <v>4.8887999999999998</v>
      </c>
      <c r="DV161" s="140">
        <v>3</v>
      </c>
      <c r="DW161" s="140">
        <v>7</v>
      </c>
      <c r="DX161" s="8">
        <f t="shared" si="135"/>
        <v>0.42857142857142855</v>
      </c>
      <c r="DY161" s="140"/>
      <c r="DZ161" s="140">
        <v>3</v>
      </c>
      <c r="EA161" s="140">
        <v>3</v>
      </c>
      <c r="EB161" s="140">
        <v>4</v>
      </c>
      <c r="EC161" s="140"/>
      <c r="ED161" s="140"/>
      <c r="EE161" s="140"/>
      <c r="EF161" s="140"/>
      <c r="EG161" s="140"/>
      <c r="EH161" s="140"/>
      <c r="EI161" s="140">
        <f t="shared" si="130"/>
        <v>10</v>
      </c>
      <c r="EJ161" s="26">
        <f t="shared" si="140"/>
        <v>3</v>
      </c>
      <c r="EK161" s="26">
        <f t="shared" si="141"/>
        <v>-4</v>
      </c>
      <c r="EL161" s="26">
        <f t="shared" si="142"/>
        <v>-1</v>
      </c>
      <c r="EM161" s="245">
        <f t="shared" si="143"/>
        <v>0.75</v>
      </c>
    </row>
    <row r="162" spans="1:143" ht="18.75" x14ac:dyDescent="0.3">
      <c r="A162" s="113" t="s">
        <v>233</v>
      </c>
      <c r="B162" s="111" t="s">
        <v>234</v>
      </c>
      <c r="C162" s="154">
        <v>-0.47223650793650762</v>
      </c>
      <c r="D162" s="121">
        <v>5</v>
      </c>
      <c r="E162" s="169">
        <v>-2.3611825396825381</v>
      </c>
      <c r="F162" s="140">
        <v>15</v>
      </c>
      <c r="G162" s="140">
        <v>9</v>
      </c>
      <c r="H162" s="140">
        <f t="shared" si="131"/>
        <v>1.6666666666666667</v>
      </c>
      <c r="I162" s="140">
        <v>6</v>
      </c>
      <c r="J162" s="140">
        <v>2</v>
      </c>
      <c r="K162" s="140">
        <v>6</v>
      </c>
      <c r="L162" s="140">
        <v>3</v>
      </c>
      <c r="M162" s="140">
        <v>3</v>
      </c>
      <c r="N162" s="140">
        <v>4</v>
      </c>
      <c r="O162" s="140"/>
      <c r="P162" s="140"/>
      <c r="Q162" s="140"/>
      <c r="R162" s="140"/>
      <c r="S162" s="140">
        <f t="shared" si="137"/>
        <v>24</v>
      </c>
      <c r="T162" s="140">
        <f t="shared" si="162"/>
        <v>12</v>
      </c>
      <c r="U162" s="140">
        <f t="shared" si="163"/>
        <v>-11</v>
      </c>
      <c r="V162" s="140">
        <f t="shared" si="164"/>
        <v>1</v>
      </c>
      <c r="W162" s="140">
        <f t="shared" si="165"/>
        <v>1.0909090909090908</v>
      </c>
      <c r="X162" s="31"/>
      <c r="Y162" s="113" t="s">
        <v>233</v>
      </c>
      <c r="Z162" s="111" t="s">
        <v>234</v>
      </c>
      <c r="AA162" s="154">
        <v>-0.47223650793650762</v>
      </c>
      <c r="AB162" s="121">
        <v>5</v>
      </c>
      <c r="AC162" s="169">
        <v>-2.3611825396825381</v>
      </c>
      <c r="AD162" s="140">
        <v>15</v>
      </c>
      <c r="AE162" s="140">
        <v>9</v>
      </c>
      <c r="AF162" s="140">
        <f t="shared" si="132"/>
        <v>1.6666666666666667</v>
      </c>
      <c r="AG162" s="140">
        <v>6</v>
      </c>
      <c r="AH162" s="140">
        <v>2</v>
      </c>
      <c r="AI162" s="140">
        <v>6</v>
      </c>
      <c r="AJ162" s="140">
        <v>3</v>
      </c>
      <c r="AK162" s="140">
        <v>3</v>
      </c>
      <c r="AL162" s="140">
        <v>4</v>
      </c>
      <c r="AM162" s="140"/>
      <c r="AN162" s="140"/>
      <c r="AO162" s="140"/>
      <c r="AP162" s="140"/>
      <c r="AQ162" s="140">
        <f t="shared" si="138"/>
        <v>24</v>
      </c>
      <c r="AR162" s="140">
        <f t="shared" si="166"/>
        <v>12</v>
      </c>
      <c r="AS162" s="140">
        <f t="shared" si="167"/>
        <v>-11</v>
      </c>
      <c r="AT162" s="140">
        <f t="shared" si="168"/>
        <v>1</v>
      </c>
      <c r="AU162" s="8">
        <f t="shared" si="169"/>
        <v>1.0909090909090908</v>
      </c>
      <c r="AW162" s="113" t="s">
        <v>233</v>
      </c>
      <c r="AX162" s="111" t="s">
        <v>234</v>
      </c>
      <c r="AY162" s="154">
        <v>-0.47223650793650762</v>
      </c>
      <c r="AZ162" s="121">
        <v>5</v>
      </c>
      <c r="BA162" s="169">
        <v>-2.3611825396825381</v>
      </c>
      <c r="BB162" s="140">
        <v>15</v>
      </c>
      <c r="BC162" s="140">
        <v>9</v>
      </c>
      <c r="BD162" s="8">
        <f t="shared" si="133"/>
        <v>1.6666666666666667</v>
      </c>
      <c r="BE162" s="140">
        <v>6</v>
      </c>
      <c r="BF162" s="140">
        <v>2</v>
      </c>
      <c r="BG162" s="140">
        <v>6</v>
      </c>
      <c r="BH162" s="140">
        <v>3</v>
      </c>
      <c r="BI162" s="140">
        <v>3</v>
      </c>
      <c r="BJ162" s="140">
        <v>4</v>
      </c>
      <c r="BK162" s="140"/>
      <c r="BL162" s="140"/>
      <c r="BM162" s="140"/>
      <c r="BN162" s="140"/>
      <c r="BO162" s="140">
        <f t="shared" si="139"/>
        <v>24</v>
      </c>
      <c r="BP162" s="26">
        <f t="shared" si="152"/>
        <v>12</v>
      </c>
      <c r="BQ162" s="26">
        <f t="shared" si="153"/>
        <v>-11</v>
      </c>
      <c r="BR162" s="26">
        <f t="shared" si="154"/>
        <v>1</v>
      </c>
      <c r="BS162" s="245">
        <f t="shared" si="155"/>
        <v>1.0909090909090908</v>
      </c>
      <c r="BU162" s="113" t="s">
        <v>233</v>
      </c>
      <c r="BV162" s="111" t="s">
        <v>234</v>
      </c>
      <c r="BW162" s="89">
        <v>-0.47223650793650762</v>
      </c>
      <c r="BX162" s="121">
        <v>5</v>
      </c>
      <c r="BY162" s="169">
        <v>-2.3611825396825381</v>
      </c>
      <c r="BZ162" s="140">
        <v>15</v>
      </c>
      <c r="CA162" s="140">
        <v>9</v>
      </c>
      <c r="CB162" s="8">
        <f t="shared" si="134"/>
        <v>1.6666666666666667</v>
      </c>
      <c r="CC162" s="140">
        <v>6</v>
      </c>
      <c r="CD162" s="140">
        <v>2</v>
      </c>
      <c r="CE162" s="140">
        <v>6</v>
      </c>
      <c r="CF162" s="140">
        <v>3</v>
      </c>
      <c r="CG162" s="140">
        <v>3</v>
      </c>
      <c r="CH162" s="140">
        <v>4</v>
      </c>
      <c r="CI162" s="140"/>
      <c r="CJ162" s="140"/>
      <c r="CK162" s="140"/>
      <c r="CL162" s="140"/>
      <c r="CM162" s="140">
        <f t="shared" si="126"/>
        <v>24</v>
      </c>
      <c r="CN162" s="26">
        <f t="shared" si="144"/>
        <v>12</v>
      </c>
      <c r="CO162" s="26">
        <f t="shared" si="145"/>
        <v>-11</v>
      </c>
      <c r="CP162" s="26">
        <f t="shared" si="146"/>
        <v>1</v>
      </c>
      <c r="CQ162" s="245">
        <f t="shared" si="147"/>
        <v>1.0909090909090908</v>
      </c>
      <c r="CS162" s="113" t="s">
        <v>233</v>
      </c>
      <c r="CT162" s="111" t="s">
        <v>234</v>
      </c>
      <c r="CU162" s="154">
        <v>-0.47223650793650762</v>
      </c>
      <c r="CV162" s="121">
        <v>5</v>
      </c>
      <c r="CW162" s="303">
        <v>-2.3611825396825381</v>
      </c>
      <c r="CX162" s="140">
        <v>15</v>
      </c>
      <c r="CY162" s="140">
        <v>9</v>
      </c>
      <c r="CZ162" s="8">
        <f t="shared" si="136"/>
        <v>1.6666666666666667</v>
      </c>
      <c r="DA162" s="140">
        <v>6</v>
      </c>
      <c r="DB162" s="140">
        <v>2</v>
      </c>
      <c r="DC162" s="140">
        <v>6</v>
      </c>
      <c r="DD162" s="140">
        <v>3</v>
      </c>
      <c r="DE162" s="140">
        <v>3</v>
      </c>
      <c r="DF162" s="140">
        <v>4</v>
      </c>
      <c r="DG162" s="140"/>
      <c r="DH162" s="140"/>
      <c r="DI162" s="140"/>
      <c r="DJ162" s="140"/>
      <c r="DK162" s="140">
        <f t="shared" si="128"/>
        <v>24</v>
      </c>
      <c r="DL162" s="26">
        <f t="shared" si="148"/>
        <v>12</v>
      </c>
      <c r="DM162" s="26">
        <f t="shared" si="149"/>
        <v>-11</v>
      </c>
      <c r="DN162" s="26">
        <f t="shared" si="150"/>
        <v>1</v>
      </c>
      <c r="DO162" s="245">
        <f t="shared" si="151"/>
        <v>1.0909090909090908</v>
      </c>
      <c r="DQ162" s="110" t="s">
        <v>233</v>
      </c>
      <c r="DR162" s="111" t="s">
        <v>234</v>
      </c>
      <c r="DS162" s="154">
        <v>-0.47223650793650762</v>
      </c>
      <c r="DT162" s="121">
        <v>5</v>
      </c>
      <c r="DU162" s="27">
        <v>-2.3611825396825381</v>
      </c>
      <c r="DV162" s="140">
        <v>15</v>
      </c>
      <c r="DW162" s="140">
        <v>9</v>
      </c>
      <c r="DX162" s="8">
        <f t="shared" si="135"/>
        <v>1.6666666666666667</v>
      </c>
      <c r="DY162" s="140">
        <v>6</v>
      </c>
      <c r="DZ162" s="140">
        <v>2</v>
      </c>
      <c r="EA162" s="140">
        <v>6</v>
      </c>
      <c r="EB162" s="140">
        <v>3</v>
      </c>
      <c r="EC162" s="140">
        <v>3</v>
      </c>
      <c r="ED162" s="140">
        <v>4</v>
      </c>
      <c r="EE162" s="140"/>
      <c r="EF162" s="140"/>
      <c r="EG162" s="140"/>
      <c r="EH162" s="140"/>
      <c r="EI162" s="140">
        <f t="shared" si="130"/>
        <v>24</v>
      </c>
      <c r="EJ162" s="26">
        <f t="shared" si="140"/>
        <v>12</v>
      </c>
      <c r="EK162" s="26">
        <f t="shared" si="141"/>
        <v>-11</v>
      </c>
      <c r="EL162" s="26">
        <f t="shared" si="142"/>
        <v>1</v>
      </c>
      <c r="EM162" s="245">
        <f t="shared" si="143"/>
        <v>1.0909090909090908</v>
      </c>
    </row>
    <row r="163" spans="1:143" ht="18.75" x14ac:dyDescent="0.3">
      <c r="A163" s="114" t="s">
        <v>235</v>
      </c>
      <c r="B163" s="111" t="s">
        <v>370</v>
      </c>
      <c r="C163" s="28">
        <v>0.25</v>
      </c>
      <c r="D163" s="121"/>
      <c r="E163" s="169">
        <v>0</v>
      </c>
      <c r="F163" s="140">
        <v>2</v>
      </c>
      <c r="G163" s="140">
        <v>6</v>
      </c>
      <c r="H163" s="140">
        <f t="shared" si="131"/>
        <v>0.33333333333333331</v>
      </c>
      <c r="I163" s="140"/>
      <c r="J163" s="140">
        <v>5</v>
      </c>
      <c r="K163" s="140">
        <v>1</v>
      </c>
      <c r="L163" s="140">
        <v>1</v>
      </c>
      <c r="M163" s="140">
        <v>1</v>
      </c>
      <c r="N163" s="140"/>
      <c r="O163" s="140"/>
      <c r="P163" s="140"/>
      <c r="Q163" s="140"/>
      <c r="R163" s="140"/>
      <c r="S163" s="140">
        <f t="shared" si="137"/>
        <v>8</v>
      </c>
      <c r="T163" s="140">
        <f t="shared" si="162"/>
        <v>3</v>
      </c>
      <c r="U163" s="140">
        <f t="shared" si="163"/>
        <v>-1</v>
      </c>
      <c r="V163" s="140">
        <f t="shared" si="164"/>
        <v>2</v>
      </c>
      <c r="W163" s="140">
        <f t="shared" si="165"/>
        <v>3</v>
      </c>
      <c r="X163" s="31"/>
      <c r="Y163" s="114" t="s">
        <v>235</v>
      </c>
      <c r="Z163" s="111" t="s">
        <v>370</v>
      </c>
      <c r="AA163" s="28">
        <v>0.25</v>
      </c>
      <c r="AB163" s="121"/>
      <c r="AC163" s="169">
        <v>0</v>
      </c>
      <c r="AD163" s="140">
        <v>2</v>
      </c>
      <c r="AE163" s="140">
        <v>6</v>
      </c>
      <c r="AF163" s="140">
        <f t="shared" si="132"/>
        <v>0.33333333333333331</v>
      </c>
      <c r="AG163" s="140"/>
      <c r="AH163" s="140">
        <v>5</v>
      </c>
      <c r="AI163" s="140">
        <v>1</v>
      </c>
      <c r="AJ163" s="140">
        <v>1</v>
      </c>
      <c r="AK163" s="140">
        <v>1</v>
      </c>
      <c r="AL163" s="140"/>
      <c r="AM163" s="140"/>
      <c r="AN163" s="140"/>
      <c r="AO163" s="140"/>
      <c r="AP163" s="140"/>
      <c r="AQ163" s="140">
        <f t="shared" si="138"/>
        <v>8</v>
      </c>
      <c r="AR163" s="140">
        <f t="shared" si="166"/>
        <v>3</v>
      </c>
      <c r="AS163" s="140">
        <f t="shared" si="167"/>
        <v>-1</v>
      </c>
      <c r="AT163" s="140">
        <f t="shared" si="168"/>
        <v>2</v>
      </c>
      <c r="AU163" s="8">
        <f t="shared" si="169"/>
        <v>3</v>
      </c>
      <c r="AW163" s="114" t="s">
        <v>235</v>
      </c>
      <c r="AX163" s="111" t="s">
        <v>370</v>
      </c>
      <c r="AY163" s="28">
        <v>0.25</v>
      </c>
      <c r="AZ163" s="121"/>
      <c r="BA163" s="169">
        <v>0</v>
      </c>
      <c r="BB163" s="140">
        <v>2</v>
      </c>
      <c r="BC163" s="140">
        <v>6</v>
      </c>
      <c r="BD163" s="8">
        <f t="shared" si="133"/>
        <v>0.33333333333333331</v>
      </c>
      <c r="BE163" s="140"/>
      <c r="BF163" s="140">
        <v>5</v>
      </c>
      <c r="BG163" s="140">
        <v>1</v>
      </c>
      <c r="BH163" s="140">
        <v>1</v>
      </c>
      <c r="BI163" s="140">
        <v>1</v>
      </c>
      <c r="BJ163" s="140"/>
      <c r="BK163" s="140"/>
      <c r="BL163" s="140"/>
      <c r="BM163" s="140"/>
      <c r="BN163" s="140"/>
      <c r="BO163" s="140">
        <f t="shared" si="139"/>
        <v>8</v>
      </c>
      <c r="BP163" s="26">
        <f t="shared" si="152"/>
        <v>3</v>
      </c>
      <c r="BQ163" s="26">
        <f t="shared" si="153"/>
        <v>-1</v>
      </c>
      <c r="BR163" s="26">
        <f t="shared" si="154"/>
        <v>2</v>
      </c>
      <c r="BS163" s="245">
        <f t="shared" si="155"/>
        <v>3</v>
      </c>
      <c r="BU163" s="114" t="s">
        <v>235</v>
      </c>
      <c r="BV163" s="111" t="s">
        <v>370</v>
      </c>
      <c r="BW163" s="28">
        <v>0.25</v>
      </c>
      <c r="BX163" s="121"/>
      <c r="BY163" s="169">
        <v>0</v>
      </c>
      <c r="BZ163" s="140">
        <v>2</v>
      </c>
      <c r="CA163" s="140">
        <v>6</v>
      </c>
      <c r="CB163" s="8">
        <f t="shared" si="134"/>
        <v>0.33333333333333331</v>
      </c>
      <c r="CC163" s="140"/>
      <c r="CD163" s="140">
        <v>5</v>
      </c>
      <c r="CE163" s="140">
        <v>1</v>
      </c>
      <c r="CF163" s="140">
        <v>1</v>
      </c>
      <c r="CG163" s="140">
        <v>1</v>
      </c>
      <c r="CH163" s="140"/>
      <c r="CI163" s="140"/>
      <c r="CJ163" s="140"/>
      <c r="CK163" s="140"/>
      <c r="CL163" s="140"/>
      <c r="CM163" s="140">
        <f t="shared" si="126"/>
        <v>8</v>
      </c>
      <c r="CN163" s="26">
        <f t="shared" si="144"/>
        <v>3</v>
      </c>
      <c r="CO163" s="26">
        <f t="shared" si="145"/>
        <v>-1</v>
      </c>
      <c r="CP163" s="26">
        <f t="shared" si="146"/>
        <v>2</v>
      </c>
      <c r="CQ163" s="245">
        <f t="shared" si="147"/>
        <v>3</v>
      </c>
      <c r="CS163" s="114" t="s">
        <v>235</v>
      </c>
      <c r="CT163" s="111" t="s">
        <v>370</v>
      </c>
      <c r="CU163" s="193">
        <v>0.25</v>
      </c>
      <c r="CV163" s="121"/>
      <c r="CW163" s="303">
        <v>0</v>
      </c>
      <c r="CX163" s="140">
        <v>2</v>
      </c>
      <c r="CY163" s="140">
        <v>6</v>
      </c>
      <c r="CZ163" s="8">
        <f t="shared" si="136"/>
        <v>0.33333333333333331</v>
      </c>
      <c r="DA163" s="140"/>
      <c r="DB163" s="140">
        <v>5</v>
      </c>
      <c r="DC163" s="140">
        <v>1</v>
      </c>
      <c r="DD163" s="140">
        <v>1</v>
      </c>
      <c r="DE163" s="140">
        <v>1</v>
      </c>
      <c r="DF163" s="140"/>
      <c r="DG163" s="140"/>
      <c r="DH163" s="140"/>
      <c r="DI163" s="140"/>
      <c r="DJ163" s="140"/>
      <c r="DK163" s="140">
        <f t="shared" si="128"/>
        <v>8</v>
      </c>
      <c r="DL163" s="26">
        <f t="shared" si="148"/>
        <v>3</v>
      </c>
      <c r="DM163" s="26">
        <f t="shared" si="149"/>
        <v>-1</v>
      </c>
      <c r="DN163" s="26">
        <f t="shared" si="150"/>
        <v>2</v>
      </c>
      <c r="DO163" s="245">
        <f t="shared" si="151"/>
        <v>3</v>
      </c>
      <c r="DQ163" s="117" t="s">
        <v>235</v>
      </c>
      <c r="DR163" s="111" t="s">
        <v>370</v>
      </c>
      <c r="DS163" s="28">
        <v>0.25</v>
      </c>
      <c r="DT163" s="121"/>
      <c r="DU163" s="27">
        <v>0</v>
      </c>
      <c r="DV163" s="140">
        <v>2</v>
      </c>
      <c r="DW163" s="140">
        <v>6</v>
      </c>
      <c r="DX163" s="8">
        <f t="shared" si="135"/>
        <v>0.33333333333333331</v>
      </c>
      <c r="DY163" s="140"/>
      <c r="DZ163" s="140">
        <v>5</v>
      </c>
      <c r="EA163" s="140">
        <v>1</v>
      </c>
      <c r="EB163" s="140">
        <v>1</v>
      </c>
      <c r="EC163" s="140">
        <v>1</v>
      </c>
      <c r="ED163" s="140"/>
      <c r="EE163" s="140"/>
      <c r="EF163" s="140"/>
      <c r="EG163" s="140"/>
      <c r="EH163" s="140"/>
      <c r="EI163" s="140">
        <f t="shared" si="130"/>
        <v>8</v>
      </c>
      <c r="EJ163" s="26">
        <f t="shared" si="140"/>
        <v>3</v>
      </c>
      <c r="EK163" s="26">
        <f t="shared" si="141"/>
        <v>-1</v>
      </c>
      <c r="EL163" s="26">
        <f t="shared" si="142"/>
        <v>2</v>
      </c>
      <c r="EM163" s="245">
        <f t="shared" si="143"/>
        <v>3</v>
      </c>
    </row>
    <row r="164" spans="1:143" ht="18.75" x14ac:dyDescent="0.3">
      <c r="A164" s="120" t="s">
        <v>235</v>
      </c>
      <c r="B164" s="106" t="s">
        <v>236</v>
      </c>
      <c r="C164" s="53">
        <v>0</v>
      </c>
      <c r="D164" s="54">
        <v>5</v>
      </c>
      <c r="E164" s="170">
        <v>0</v>
      </c>
      <c r="F164" s="141">
        <v>4</v>
      </c>
      <c r="G164" s="141">
        <v>3</v>
      </c>
      <c r="H164" s="141">
        <f t="shared" si="131"/>
        <v>1.3333333333333333</v>
      </c>
      <c r="I164" s="141">
        <v>1</v>
      </c>
      <c r="J164" s="141"/>
      <c r="K164" s="141">
        <v>3</v>
      </c>
      <c r="L164" s="141">
        <v>3</v>
      </c>
      <c r="M164" s="141"/>
      <c r="N164" s="141"/>
      <c r="O164" s="141"/>
      <c r="P164" s="141"/>
      <c r="Q164" s="141"/>
      <c r="R164" s="141"/>
      <c r="S164" s="141">
        <f t="shared" si="137"/>
        <v>7</v>
      </c>
      <c r="T164" s="141">
        <f t="shared" si="162"/>
        <v>3</v>
      </c>
      <c r="U164" s="141">
        <f t="shared" si="163"/>
        <v>-3</v>
      </c>
      <c r="V164" s="141">
        <f t="shared" si="164"/>
        <v>0</v>
      </c>
      <c r="W164" s="141">
        <f t="shared" si="165"/>
        <v>1</v>
      </c>
      <c r="X164" s="31"/>
      <c r="Y164" s="120" t="s">
        <v>235</v>
      </c>
      <c r="Z164" s="106" t="s">
        <v>236</v>
      </c>
      <c r="AA164" s="154">
        <v>0</v>
      </c>
      <c r="AB164" s="121">
        <v>5</v>
      </c>
      <c r="AC164" s="169">
        <v>0</v>
      </c>
      <c r="AD164" s="140">
        <v>4</v>
      </c>
      <c r="AE164" s="140">
        <v>3</v>
      </c>
      <c r="AF164" s="140">
        <f t="shared" si="132"/>
        <v>1.3333333333333333</v>
      </c>
      <c r="AG164" s="140">
        <v>1</v>
      </c>
      <c r="AH164" s="140"/>
      <c r="AI164" s="140">
        <v>3</v>
      </c>
      <c r="AJ164" s="140">
        <v>3</v>
      </c>
      <c r="AK164" s="140"/>
      <c r="AL164" s="140"/>
      <c r="AM164" s="140"/>
      <c r="AN164" s="140"/>
      <c r="AO164" s="140"/>
      <c r="AP164" s="140"/>
      <c r="AQ164" s="140">
        <f t="shared" si="138"/>
        <v>7</v>
      </c>
      <c r="AR164" s="140">
        <f t="shared" si="166"/>
        <v>3</v>
      </c>
      <c r="AS164" s="140">
        <f t="shared" si="167"/>
        <v>-3</v>
      </c>
      <c r="AT164" s="140">
        <f t="shared" si="168"/>
        <v>0</v>
      </c>
      <c r="AU164" s="8">
        <f t="shared" si="169"/>
        <v>1</v>
      </c>
      <c r="AW164" s="120" t="s">
        <v>235</v>
      </c>
      <c r="AX164" s="106" t="s">
        <v>236</v>
      </c>
      <c r="AY164" s="154">
        <v>0</v>
      </c>
      <c r="AZ164" s="121">
        <v>5</v>
      </c>
      <c r="BA164" s="169">
        <v>0</v>
      </c>
      <c r="BB164" s="140">
        <v>4</v>
      </c>
      <c r="BC164" s="140">
        <v>3</v>
      </c>
      <c r="BD164" s="8">
        <f t="shared" si="133"/>
        <v>1.3333333333333333</v>
      </c>
      <c r="BE164" s="140">
        <v>1</v>
      </c>
      <c r="BF164" s="140"/>
      <c r="BG164" s="140">
        <v>3</v>
      </c>
      <c r="BH164" s="140">
        <v>3</v>
      </c>
      <c r="BI164" s="140"/>
      <c r="BJ164" s="140"/>
      <c r="BK164" s="140"/>
      <c r="BL164" s="140"/>
      <c r="BM164" s="140"/>
      <c r="BN164" s="140"/>
      <c r="BO164" s="140">
        <f t="shared" si="139"/>
        <v>7</v>
      </c>
      <c r="BP164" s="26">
        <f t="shared" si="152"/>
        <v>3</v>
      </c>
      <c r="BQ164" s="26">
        <f t="shared" si="153"/>
        <v>-3</v>
      </c>
      <c r="BR164" s="26">
        <f t="shared" si="154"/>
        <v>0</v>
      </c>
      <c r="BS164" s="245">
        <f t="shared" si="155"/>
        <v>1</v>
      </c>
      <c r="BU164" s="120" t="s">
        <v>235</v>
      </c>
      <c r="BV164" s="106" t="s">
        <v>236</v>
      </c>
      <c r="BW164" s="154">
        <v>0</v>
      </c>
      <c r="BX164" s="121">
        <v>5</v>
      </c>
      <c r="BY164" s="169">
        <v>0</v>
      </c>
      <c r="BZ164" s="140">
        <v>4</v>
      </c>
      <c r="CA164" s="140">
        <v>3</v>
      </c>
      <c r="CB164" s="8">
        <f t="shared" si="134"/>
        <v>1.3333333333333333</v>
      </c>
      <c r="CC164" s="140">
        <v>1</v>
      </c>
      <c r="CD164" s="140"/>
      <c r="CE164" s="140">
        <v>3</v>
      </c>
      <c r="CF164" s="140">
        <v>3</v>
      </c>
      <c r="CG164" s="140"/>
      <c r="CH164" s="140"/>
      <c r="CI164" s="140"/>
      <c r="CJ164" s="140"/>
      <c r="CK164" s="140"/>
      <c r="CL164" s="140"/>
      <c r="CM164" s="140">
        <f t="shared" si="126"/>
        <v>7</v>
      </c>
      <c r="CN164" s="26">
        <f t="shared" si="144"/>
        <v>3</v>
      </c>
      <c r="CO164" s="26">
        <f t="shared" si="145"/>
        <v>-3</v>
      </c>
      <c r="CP164" s="26">
        <f t="shared" si="146"/>
        <v>0</v>
      </c>
      <c r="CQ164" s="245">
        <f t="shared" si="147"/>
        <v>1</v>
      </c>
      <c r="CS164" s="120" t="s">
        <v>235</v>
      </c>
      <c r="CT164" s="106" t="s">
        <v>236</v>
      </c>
      <c r="CU164" s="89">
        <v>0</v>
      </c>
      <c r="CV164" s="121">
        <v>5</v>
      </c>
      <c r="CW164" s="303">
        <v>0</v>
      </c>
      <c r="CX164" s="140">
        <v>4</v>
      </c>
      <c r="CY164" s="140">
        <v>3</v>
      </c>
      <c r="CZ164" s="8">
        <f t="shared" si="136"/>
        <v>1.3333333333333333</v>
      </c>
      <c r="DA164" s="140">
        <v>1</v>
      </c>
      <c r="DB164" s="140"/>
      <c r="DC164" s="140">
        <v>3</v>
      </c>
      <c r="DD164" s="140">
        <v>3</v>
      </c>
      <c r="DE164" s="140"/>
      <c r="DF164" s="140"/>
      <c r="DG164" s="140"/>
      <c r="DH164" s="140"/>
      <c r="DI164" s="140"/>
      <c r="DJ164" s="140"/>
      <c r="DK164" s="140">
        <f t="shared" si="128"/>
        <v>7</v>
      </c>
      <c r="DL164" s="26">
        <f t="shared" si="148"/>
        <v>3</v>
      </c>
      <c r="DM164" s="26">
        <f t="shared" si="149"/>
        <v>-3</v>
      </c>
      <c r="DN164" s="26">
        <f t="shared" si="150"/>
        <v>0</v>
      </c>
      <c r="DO164" s="245">
        <f t="shared" si="151"/>
        <v>1</v>
      </c>
      <c r="DQ164" s="113" t="s">
        <v>235</v>
      </c>
      <c r="DR164" s="106" t="s">
        <v>236</v>
      </c>
      <c r="DS164" s="53">
        <v>0</v>
      </c>
      <c r="DT164" s="54">
        <v>5</v>
      </c>
      <c r="DU164" s="238">
        <v>0</v>
      </c>
      <c r="DV164" s="141">
        <v>6</v>
      </c>
      <c r="DW164" s="141">
        <v>4</v>
      </c>
      <c r="DX164" s="29">
        <f t="shared" si="135"/>
        <v>1.5</v>
      </c>
      <c r="DY164" s="141">
        <v>2</v>
      </c>
      <c r="DZ164" s="141">
        <v>1</v>
      </c>
      <c r="EA164" s="141">
        <v>4</v>
      </c>
      <c r="EB164" s="141">
        <v>3</v>
      </c>
      <c r="EC164" s="141"/>
      <c r="ED164" s="141"/>
      <c r="EE164" s="141"/>
      <c r="EF164" s="141"/>
      <c r="EG164" s="141"/>
      <c r="EH164" s="141"/>
      <c r="EI164" s="141">
        <f t="shared" si="130"/>
        <v>10</v>
      </c>
      <c r="EJ164" s="69">
        <f t="shared" si="140"/>
        <v>4</v>
      </c>
      <c r="EK164" s="69">
        <f t="shared" si="141"/>
        <v>-3</v>
      </c>
      <c r="EL164" s="69">
        <f t="shared" si="142"/>
        <v>1</v>
      </c>
      <c r="EM164" s="260">
        <f t="shared" si="143"/>
        <v>1.3333333333333333</v>
      </c>
    </row>
    <row r="165" spans="1:143" ht="18.75" x14ac:dyDescent="0.3">
      <c r="A165" s="105" t="s">
        <v>237</v>
      </c>
      <c r="B165" s="106" t="s">
        <v>238</v>
      </c>
      <c r="C165" s="154">
        <v>0.75</v>
      </c>
      <c r="D165" s="121">
        <v>5</v>
      </c>
      <c r="E165" s="169">
        <v>3.75</v>
      </c>
      <c r="F165" s="140">
        <v>9</v>
      </c>
      <c r="G165" s="140">
        <v>5</v>
      </c>
      <c r="H165" s="140">
        <f t="shared" si="131"/>
        <v>1.8</v>
      </c>
      <c r="I165" s="140"/>
      <c r="J165" s="140">
        <v>5</v>
      </c>
      <c r="K165" s="140">
        <v>2</v>
      </c>
      <c r="L165" s="140"/>
      <c r="M165" s="140">
        <v>5</v>
      </c>
      <c r="N165" s="140"/>
      <c r="O165" s="140">
        <v>2</v>
      </c>
      <c r="P165" s="140"/>
      <c r="Q165" s="140"/>
      <c r="R165" s="140"/>
      <c r="S165" s="140">
        <f t="shared" si="137"/>
        <v>14</v>
      </c>
      <c r="T165" s="140">
        <f t="shared" si="162"/>
        <v>18</v>
      </c>
      <c r="U165" s="140">
        <f t="shared" si="163"/>
        <v>0</v>
      </c>
      <c r="V165" s="140">
        <f t="shared" si="164"/>
        <v>18</v>
      </c>
      <c r="W165" s="140" t="e">
        <f t="shared" si="165"/>
        <v>#DIV/0!</v>
      </c>
      <c r="X165" s="31"/>
      <c r="Y165" s="105" t="s">
        <v>237</v>
      </c>
      <c r="Z165" s="106" t="s">
        <v>238</v>
      </c>
      <c r="AA165" s="154">
        <v>0.75</v>
      </c>
      <c r="AB165" s="121">
        <v>5</v>
      </c>
      <c r="AC165" s="169">
        <v>3.75</v>
      </c>
      <c r="AD165" s="140">
        <v>9</v>
      </c>
      <c r="AE165" s="140">
        <v>5</v>
      </c>
      <c r="AF165" s="140">
        <f t="shared" si="132"/>
        <v>1.8</v>
      </c>
      <c r="AG165" s="140"/>
      <c r="AH165" s="140">
        <v>5</v>
      </c>
      <c r="AI165" s="140">
        <v>2</v>
      </c>
      <c r="AJ165" s="140"/>
      <c r="AK165" s="140">
        <v>5</v>
      </c>
      <c r="AL165" s="140"/>
      <c r="AM165" s="140">
        <v>2</v>
      </c>
      <c r="AN165" s="140"/>
      <c r="AO165" s="140"/>
      <c r="AP165" s="140"/>
      <c r="AQ165" s="140">
        <f t="shared" si="138"/>
        <v>14</v>
      </c>
      <c r="AR165" s="140">
        <f t="shared" si="166"/>
        <v>18</v>
      </c>
      <c r="AS165" s="140">
        <f t="shared" si="167"/>
        <v>0</v>
      </c>
      <c r="AT165" s="140">
        <f t="shared" si="168"/>
        <v>18</v>
      </c>
      <c r="AU165" s="140" t="e">
        <f t="shared" si="169"/>
        <v>#DIV/0!</v>
      </c>
      <c r="AW165" s="105" t="s">
        <v>237</v>
      </c>
      <c r="AX165" s="106" t="s">
        <v>238</v>
      </c>
      <c r="AY165" s="154">
        <v>0.75</v>
      </c>
      <c r="AZ165" s="121">
        <v>5</v>
      </c>
      <c r="BA165" s="169">
        <v>3.75</v>
      </c>
      <c r="BB165" s="140">
        <v>9</v>
      </c>
      <c r="BC165" s="140">
        <v>5</v>
      </c>
      <c r="BD165" s="8">
        <f t="shared" si="133"/>
        <v>1.8</v>
      </c>
      <c r="BE165" s="140"/>
      <c r="BF165" s="140">
        <v>5</v>
      </c>
      <c r="BG165" s="140">
        <v>2</v>
      </c>
      <c r="BH165" s="140"/>
      <c r="BI165" s="140">
        <v>5</v>
      </c>
      <c r="BJ165" s="140"/>
      <c r="BK165" s="140">
        <v>2</v>
      </c>
      <c r="BL165" s="140"/>
      <c r="BM165" s="140"/>
      <c r="BN165" s="140"/>
      <c r="BO165" s="140">
        <f t="shared" si="139"/>
        <v>14</v>
      </c>
      <c r="BP165" s="26">
        <f t="shared" si="152"/>
        <v>18</v>
      </c>
      <c r="BQ165" s="26">
        <f t="shared" si="153"/>
        <v>0</v>
      </c>
      <c r="BR165" s="26">
        <f t="shared" si="154"/>
        <v>18</v>
      </c>
      <c r="BS165" s="245" t="e">
        <f t="shared" si="155"/>
        <v>#DIV/0!</v>
      </c>
      <c r="BU165" s="105" t="s">
        <v>237</v>
      </c>
      <c r="BV165" s="106" t="s">
        <v>238</v>
      </c>
      <c r="BW165" s="154">
        <v>0.75</v>
      </c>
      <c r="BX165" s="121">
        <v>5</v>
      </c>
      <c r="BY165" s="169">
        <v>3.75</v>
      </c>
      <c r="BZ165" s="140">
        <v>9</v>
      </c>
      <c r="CA165" s="140">
        <v>5</v>
      </c>
      <c r="CB165" s="8">
        <f t="shared" si="134"/>
        <v>1.8</v>
      </c>
      <c r="CC165" s="140"/>
      <c r="CD165" s="140">
        <v>5</v>
      </c>
      <c r="CE165" s="140">
        <v>2</v>
      </c>
      <c r="CF165" s="140"/>
      <c r="CG165" s="140">
        <v>5</v>
      </c>
      <c r="CH165" s="140"/>
      <c r="CI165" s="140">
        <v>2</v>
      </c>
      <c r="CJ165" s="140"/>
      <c r="CK165" s="140"/>
      <c r="CL165" s="140"/>
      <c r="CM165" s="140">
        <f t="shared" si="126"/>
        <v>14</v>
      </c>
      <c r="CN165" s="26">
        <f t="shared" si="144"/>
        <v>18</v>
      </c>
      <c r="CO165" s="26">
        <f t="shared" si="145"/>
        <v>0</v>
      </c>
      <c r="CP165" s="26">
        <f t="shared" si="146"/>
        <v>18</v>
      </c>
      <c r="CQ165" s="245" t="e">
        <f t="shared" si="147"/>
        <v>#DIV/0!</v>
      </c>
      <c r="CS165" s="105" t="s">
        <v>237</v>
      </c>
      <c r="CT165" s="106" t="s">
        <v>238</v>
      </c>
      <c r="CU165" s="154">
        <v>0.75</v>
      </c>
      <c r="CV165" s="121">
        <v>5</v>
      </c>
      <c r="CW165" s="303">
        <v>3.75</v>
      </c>
      <c r="CX165" s="140">
        <v>9</v>
      </c>
      <c r="CY165" s="140">
        <v>5</v>
      </c>
      <c r="CZ165" s="8">
        <f t="shared" si="136"/>
        <v>1.8</v>
      </c>
      <c r="DA165" s="140"/>
      <c r="DB165" s="140">
        <v>5</v>
      </c>
      <c r="DC165" s="140">
        <v>2</v>
      </c>
      <c r="DD165" s="140"/>
      <c r="DE165" s="140">
        <v>5</v>
      </c>
      <c r="DF165" s="140"/>
      <c r="DG165" s="140">
        <v>2</v>
      </c>
      <c r="DH165" s="140"/>
      <c r="DI165" s="140"/>
      <c r="DJ165" s="140"/>
      <c r="DK165" s="140">
        <f t="shared" si="128"/>
        <v>14</v>
      </c>
      <c r="DL165" s="26">
        <f t="shared" si="148"/>
        <v>18</v>
      </c>
      <c r="DM165" s="26">
        <f t="shared" si="149"/>
        <v>0</v>
      </c>
      <c r="DN165" s="26">
        <f t="shared" si="150"/>
        <v>18</v>
      </c>
      <c r="DO165" s="245" t="e">
        <f t="shared" si="151"/>
        <v>#DIV/0!</v>
      </c>
      <c r="DQ165" s="105" t="s">
        <v>237</v>
      </c>
      <c r="DR165" s="106" t="s">
        <v>238</v>
      </c>
      <c r="DS165" s="154">
        <v>0.75</v>
      </c>
      <c r="DT165" s="121">
        <v>5</v>
      </c>
      <c r="DU165" s="27">
        <v>3.75</v>
      </c>
      <c r="DV165" s="140">
        <v>9</v>
      </c>
      <c r="DW165" s="140">
        <v>5</v>
      </c>
      <c r="DX165" s="8">
        <f t="shared" si="135"/>
        <v>1.8</v>
      </c>
      <c r="DY165" s="140"/>
      <c r="DZ165" s="140">
        <v>5</v>
      </c>
      <c r="EA165" s="140">
        <v>2</v>
      </c>
      <c r="EB165" s="140"/>
      <c r="EC165" s="140">
        <v>5</v>
      </c>
      <c r="ED165" s="140"/>
      <c r="EE165" s="140">
        <v>2</v>
      </c>
      <c r="EF165" s="140"/>
      <c r="EG165" s="140"/>
      <c r="EH165" s="140"/>
      <c r="EI165" s="140">
        <f t="shared" si="130"/>
        <v>14</v>
      </c>
      <c r="EJ165" s="26">
        <f t="shared" si="140"/>
        <v>18</v>
      </c>
      <c r="EK165" s="26">
        <f t="shared" si="141"/>
        <v>0</v>
      </c>
      <c r="EL165" s="26">
        <f t="shared" si="142"/>
        <v>18</v>
      </c>
      <c r="EM165" s="245" t="e">
        <f t="shared" si="143"/>
        <v>#DIV/0!</v>
      </c>
    </row>
    <row r="166" spans="1:143" ht="18.75" x14ac:dyDescent="0.3">
      <c r="A166" s="120" t="s">
        <v>242</v>
      </c>
      <c r="B166" s="106" t="s">
        <v>243</v>
      </c>
      <c r="C166" s="28">
        <v>-0.71428571428571441</v>
      </c>
      <c r="D166" s="121">
        <v>5</v>
      </c>
      <c r="E166" s="169">
        <v>-3.5714285714285721</v>
      </c>
      <c r="F166" s="140">
        <v>3</v>
      </c>
      <c r="G166" s="140">
        <v>4</v>
      </c>
      <c r="H166" s="140">
        <f t="shared" si="131"/>
        <v>0.75</v>
      </c>
      <c r="I166" s="140">
        <v>1</v>
      </c>
      <c r="J166" s="140"/>
      <c r="K166" s="140">
        <v>2</v>
      </c>
      <c r="L166" s="140">
        <v>2</v>
      </c>
      <c r="M166" s="140"/>
      <c r="N166" s="140">
        <v>1</v>
      </c>
      <c r="O166" s="140"/>
      <c r="P166" s="140">
        <v>1</v>
      </c>
      <c r="Q166" s="140"/>
      <c r="R166" s="140"/>
      <c r="S166" s="140">
        <f t="shared" si="137"/>
        <v>7</v>
      </c>
      <c r="T166" s="140">
        <f t="shared" si="162"/>
        <v>2</v>
      </c>
      <c r="U166" s="140">
        <f t="shared" si="163"/>
        <v>-7</v>
      </c>
      <c r="V166" s="140">
        <f t="shared" si="164"/>
        <v>-5</v>
      </c>
      <c r="W166" s="140">
        <f t="shared" si="165"/>
        <v>0.2857142857142857</v>
      </c>
      <c r="X166" s="31"/>
      <c r="Y166" s="120" t="s">
        <v>242</v>
      </c>
      <c r="Z166" s="106" t="s">
        <v>243</v>
      </c>
      <c r="AA166" s="28">
        <v>-0.71428571428571441</v>
      </c>
      <c r="AB166" s="121">
        <v>5</v>
      </c>
      <c r="AC166" s="169">
        <v>-3.5714285714285721</v>
      </c>
      <c r="AD166" s="140">
        <v>3</v>
      </c>
      <c r="AE166" s="140">
        <v>4</v>
      </c>
      <c r="AF166" s="140">
        <f t="shared" si="132"/>
        <v>0.75</v>
      </c>
      <c r="AG166" s="140">
        <v>1</v>
      </c>
      <c r="AH166" s="140"/>
      <c r="AI166" s="140">
        <v>2</v>
      </c>
      <c r="AJ166" s="140">
        <v>2</v>
      </c>
      <c r="AK166" s="140"/>
      <c r="AL166" s="140">
        <v>1</v>
      </c>
      <c r="AM166" s="140"/>
      <c r="AN166" s="140">
        <v>1</v>
      </c>
      <c r="AO166" s="140"/>
      <c r="AP166" s="140"/>
      <c r="AQ166" s="140">
        <f t="shared" si="138"/>
        <v>7</v>
      </c>
      <c r="AR166" s="140">
        <f t="shared" si="166"/>
        <v>2</v>
      </c>
      <c r="AS166" s="140">
        <f t="shared" si="167"/>
        <v>-7</v>
      </c>
      <c r="AT166" s="140">
        <f t="shared" si="168"/>
        <v>-5</v>
      </c>
      <c r="AU166" s="8">
        <f t="shared" si="169"/>
        <v>0.2857142857142857</v>
      </c>
      <c r="AW166" s="120" t="s">
        <v>242</v>
      </c>
      <c r="AX166" s="106" t="s">
        <v>243</v>
      </c>
      <c r="AY166" s="28">
        <v>-0.71428571428571441</v>
      </c>
      <c r="AZ166" s="121">
        <v>5</v>
      </c>
      <c r="BA166" s="169">
        <v>-3.5714285714285721</v>
      </c>
      <c r="BB166" s="140">
        <v>3</v>
      </c>
      <c r="BC166" s="140">
        <v>4</v>
      </c>
      <c r="BD166" s="8">
        <f t="shared" si="133"/>
        <v>0.75</v>
      </c>
      <c r="BE166" s="140">
        <v>1</v>
      </c>
      <c r="BF166" s="140"/>
      <c r="BG166" s="140">
        <v>2</v>
      </c>
      <c r="BH166" s="140">
        <v>2</v>
      </c>
      <c r="BI166" s="140"/>
      <c r="BJ166" s="140">
        <v>1</v>
      </c>
      <c r="BK166" s="140"/>
      <c r="BL166" s="140">
        <v>1</v>
      </c>
      <c r="BM166" s="140"/>
      <c r="BN166" s="140"/>
      <c r="BO166" s="140">
        <f t="shared" si="139"/>
        <v>7</v>
      </c>
      <c r="BP166" s="26">
        <f t="shared" si="152"/>
        <v>2</v>
      </c>
      <c r="BQ166" s="26">
        <f t="shared" si="153"/>
        <v>-7</v>
      </c>
      <c r="BR166" s="26">
        <f t="shared" si="154"/>
        <v>-5</v>
      </c>
      <c r="BS166" s="245">
        <f t="shared" si="155"/>
        <v>0.2857142857142857</v>
      </c>
      <c r="BU166" s="120" t="s">
        <v>242</v>
      </c>
      <c r="BV166" s="106" t="s">
        <v>243</v>
      </c>
      <c r="BW166" s="28">
        <v>-0.71428571428571441</v>
      </c>
      <c r="BX166" s="121">
        <v>5</v>
      </c>
      <c r="BY166" s="169">
        <v>-3.5714285714285721</v>
      </c>
      <c r="BZ166" s="140">
        <v>3</v>
      </c>
      <c r="CA166" s="140">
        <v>4</v>
      </c>
      <c r="CB166" s="8">
        <f t="shared" si="134"/>
        <v>0.75</v>
      </c>
      <c r="CC166" s="140">
        <v>1</v>
      </c>
      <c r="CD166" s="140"/>
      <c r="CE166" s="140">
        <v>2</v>
      </c>
      <c r="CF166" s="140">
        <v>2</v>
      </c>
      <c r="CG166" s="140"/>
      <c r="CH166" s="140">
        <v>1</v>
      </c>
      <c r="CI166" s="140"/>
      <c r="CJ166" s="140">
        <v>1</v>
      </c>
      <c r="CK166" s="140"/>
      <c r="CL166" s="140"/>
      <c r="CM166" s="140">
        <f t="shared" si="126"/>
        <v>7</v>
      </c>
      <c r="CN166" s="26">
        <f t="shared" si="144"/>
        <v>2</v>
      </c>
      <c r="CO166" s="26">
        <f t="shared" si="145"/>
        <v>-7</v>
      </c>
      <c r="CP166" s="26">
        <f t="shared" si="146"/>
        <v>-5</v>
      </c>
      <c r="CQ166" s="245">
        <f t="shared" si="147"/>
        <v>0.2857142857142857</v>
      </c>
      <c r="CS166" s="120" t="s">
        <v>242</v>
      </c>
      <c r="CT166" s="106" t="s">
        <v>243</v>
      </c>
      <c r="CU166" s="28">
        <v>-0.71428571428571441</v>
      </c>
      <c r="CV166" s="121">
        <v>5</v>
      </c>
      <c r="CW166" s="303">
        <v>-3.5714285714285721</v>
      </c>
      <c r="CX166" s="140">
        <v>3</v>
      </c>
      <c r="CY166" s="140">
        <v>4</v>
      </c>
      <c r="CZ166" s="8">
        <f t="shared" si="136"/>
        <v>0.75</v>
      </c>
      <c r="DA166" s="140">
        <v>1</v>
      </c>
      <c r="DB166" s="140"/>
      <c r="DC166" s="140">
        <v>2</v>
      </c>
      <c r="DD166" s="140">
        <v>2</v>
      </c>
      <c r="DE166" s="140"/>
      <c r="DF166" s="140">
        <v>1</v>
      </c>
      <c r="DG166" s="140"/>
      <c r="DH166" s="140">
        <v>1</v>
      </c>
      <c r="DI166" s="140"/>
      <c r="DJ166" s="140"/>
      <c r="DK166" s="140">
        <f t="shared" si="128"/>
        <v>7</v>
      </c>
      <c r="DL166" s="26">
        <f t="shared" si="148"/>
        <v>2</v>
      </c>
      <c r="DM166" s="26">
        <f t="shared" si="149"/>
        <v>-7</v>
      </c>
      <c r="DN166" s="26">
        <f t="shared" si="150"/>
        <v>-5</v>
      </c>
      <c r="DO166" s="245">
        <f t="shared" si="151"/>
        <v>0.2857142857142857</v>
      </c>
      <c r="DQ166" s="113" t="s">
        <v>242</v>
      </c>
      <c r="DR166" s="106" t="s">
        <v>243</v>
      </c>
      <c r="DS166" s="28">
        <v>-0.71428571428571441</v>
      </c>
      <c r="DT166" s="121">
        <v>5</v>
      </c>
      <c r="DU166" s="27">
        <v>-3.5714285714285721</v>
      </c>
      <c r="DV166" s="140">
        <v>3</v>
      </c>
      <c r="DW166" s="140">
        <v>4</v>
      </c>
      <c r="DX166" s="8">
        <f t="shared" si="135"/>
        <v>0.75</v>
      </c>
      <c r="DY166" s="140">
        <v>1</v>
      </c>
      <c r="DZ166" s="140"/>
      <c r="EA166" s="140">
        <v>2</v>
      </c>
      <c r="EB166" s="140">
        <v>2</v>
      </c>
      <c r="EC166" s="140"/>
      <c r="ED166" s="140">
        <v>1</v>
      </c>
      <c r="EE166" s="140"/>
      <c r="EF166" s="140">
        <v>1</v>
      </c>
      <c r="EG166" s="140"/>
      <c r="EH166" s="140"/>
      <c r="EI166" s="140">
        <f t="shared" si="130"/>
        <v>7</v>
      </c>
      <c r="EJ166" s="26">
        <f t="shared" si="140"/>
        <v>2</v>
      </c>
      <c r="EK166" s="26">
        <f t="shared" si="141"/>
        <v>-7</v>
      </c>
      <c r="EL166" s="26">
        <f t="shared" si="142"/>
        <v>-5</v>
      </c>
      <c r="EM166" s="245">
        <f t="shared" si="143"/>
        <v>0.2857142857142857</v>
      </c>
    </row>
    <row r="167" spans="1:143" ht="18.75" x14ac:dyDescent="0.3">
      <c r="A167" s="114" t="s">
        <v>371</v>
      </c>
      <c r="B167" s="111" t="s">
        <v>372</v>
      </c>
      <c r="C167" s="28">
        <v>-0.14285714285714235</v>
      </c>
      <c r="D167" s="121">
        <v>2</v>
      </c>
      <c r="E167" s="169">
        <v>-0.2857142857142847</v>
      </c>
      <c r="F167" s="140">
        <v>4</v>
      </c>
      <c r="G167" s="140">
        <v>3</v>
      </c>
      <c r="H167" s="140">
        <f t="shared" si="131"/>
        <v>1.3333333333333333</v>
      </c>
      <c r="I167" s="140">
        <v>2</v>
      </c>
      <c r="J167" s="140"/>
      <c r="K167" s="140">
        <v>1</v>
      </c>
      <c r="L167" s="140">
        <v>2</v>
      </c>
      <c r="M167" s="140">
        <v>1</v>
      </c>
      <c r="N167" s="140">
        <v>1</v>
      </c>
      <c r="O167" s="140"/>
      <c r="P167" s="140"/>
      <c r="Q167" s="140"/>
      <c r="R167" s="140"/>
      <c r="S167" s="140">
        <f t="shared" si="137"/>
        <v>7</v>
      </c>
      <c r="T167" s="140">
        <f t="shared" si="162"/>
        <v>3</v>
      </c>
      <c r="U167" s="140">
        <f t="shared" si="163"/>
        <v>-4</v>
      </c>
      <c r="V167" s="140">
        <f t="shared" si="164"/>
        <v>-1</v>
      </c>
      <c r="W167" s="140">
        <f t="shared" si="165"/>
        <v>0.75</v>
      </c>
      <c r="X167" s="31"/>
      <c r="Y167" s="114" t="s">
        <v>371</v>
      </c>
      <c r="Z167" s="111" t="s">
        <v>372</v>
      </c>
      <c r="AA167" s="28">
        <v>-0.14285714285714235</v>
      </c>
      <c r="AB167" s="121">
        <v>2</v>
      </c>
      <c r="AC167" s="169">
        <v>-0.2857142857142847</v>
      </c>
      <c r="AD167" s="140">
        <v>4</v>
      </c>
      <c r="AE167" s="140">
        <v>3</v>
      </c>
      <c r="AF167" s="140">
        <f t="shared" si="132"/>
        <v>1.3333333333333333</v>
      </c>
      <c r="AG167" s="140">
        <v>2</v>
      </c>
      <c r="AH167" s="140"/>
      <c r="AI167" s="140">
        <v>1</v>
      </c>
      <c r="AJ167" s="140">
        <v>2</v>
      </c>
      <c r="AK167" s="140">
        <v>1</v>
      </c>
      <c r="AL167" s="140">
        <v>1</v>
      </c>
      <c r="AM167" s="140"/>
      <c r="AN167" s="140"/>
      <c r="AO167" s="140"/>
      <c r="AP167" s="140"/>
      <c r="AQ167" s="140">
        <f t="shared" si="138"/>
        <v>7</v>
      </c>
      <c r="AR167" s="140">
        <f t="shared" si="166"/>
        <v>3</v>
      </c>
      <c r="AS167" s="140">
        <f t="shared" si="167"/>
        <v>-4</v>
      </c>
      <c r="AT167" s="140">
        <f t="shared" si="168"/>
        <v>-1</v>
      </c>
      <c r="AU167" s="8">
        <f t="shared" si="169"/>
        <v>0.75</v>
      </c>
      <c r="AW167" s="114" t="s">
        <v>371</v>
      </c>
      <c r="AX167" s="111" t="s">
        <v>372</v>
      </c>
      <c r="AY167" s="28">
        <v>-0.14285714285714235</v>
      </c>
      <c r="AZ167" s="121">
        <v>2</v>
      </c>
      <c r="BA167" s="169">
        <v>-0.2857142857142847</v>
      </c>
      <c r="BB167" s="140">
        <v>4</v>
      </c>
      <c r="BC167" s="140">
        <v>3</v>
      </c>
      <c r="BD167" s="8">
        <f t="shared" si="133"/>
        <v>1.3333333333333333</v>
      </c>
      <c r="BE167" s="140">
        <v>2</v>
      </c>
      <c r="BF167" s="140"/>
      <c r="BG167" s="140">
        <v>1</v>
      </c>
      <c r="BH167" s="140">
        <v>2</v>
      </c>
      <c r="BI167" s="140">
        <v>1</v>
      </c>
      <c r="BJ167" s="140">
        <v>1</v>
      </c>
      <c r="BK167" s="140"/>
      <c r="BL167" s="140"/>
      <c r="BM167" s="140"/>
      <c r="BN167" s="140"/>
      <c r="BO167" s="140">
        <f t="shared" si="139"/>
        <v>7</v>
      </c>
      <c r="BP167" s="26">
        <f t="shared" si="152"/>
        <v>3</v>
      </c>
      <c r="BQ167" s="26">
        <f t="shared" si="153"/>
        <v>-4</v>
      </c>
      <c r="BR167" s="26">
        <f t="shared" si="154"/>
        <v>-1</v>
      </c>
      <c r="BS167" s="245">
        <f t="shared" si="155"/>
        <v>0.75</v>
      </c>
      <c r="BU167" s="114" t="s">
        <v>371</v>
      </c>
      <c r="BV167" s="111" t="s">
        <v>372</v>
      </c>
      <c r="BW167" s="28">
        <v>-0.14285714285714235</v>
      </c>
      <c r="BX167" s="121">
        <v>2</v>
      </c>
      <c r="BY167" s="169">
        <v>-0.2857142857142847</v>
      </c>
      <c r="BZ167" s="140">
        <v>4</v>
      </c>
      <c r="CA167" s="140">
        <v>3</v>
      </c>
      <c r="CB167" s="8">
        <f t="shared" si="134"/>
        <v>1.3333333333333333</v>
      </c>
      <c r="CC167" s="140">
        <v>2</v>
      </c>
      <c r="CD167" s="140"/>
      <c r="CE167" s="140">
        <v>1</v>
      </c>
      <c r="CF167" s="140">
        <v>2</v>
      </c>
      <c r="CG167" s="140">
        <v>1</v>
      </c>
      <c r="CH167" s="140">
        <v>1</v>
      </c>
      <c r="CI167" s="140"/>
      <c r="CJ167" s="140"/>
      <c r="CK167" s="140"/>
      <c r="CL167" s="140"/>
      <c r="CM167" s="140">
        <f t="shared" si="126"/>
        <v>7</v>
      </c>
      <c r="CN167" s="26">
        <f t="shared" si="144"/>
        <v>3</v>
      </c>
      <c r="CO167" s="26">
        <f t="shared" si="145"/>
        <v>-4</v>
      </c>
      <c r="CP167" s="26">
        <f t="shared" si="146"/>
        <v>-1</v>
      </c>
      <c r="CQ167" s="245">
        <f t="shared" si="147"/>
        <v>0.75</v>
      </c>
      <c r="CS167" s="114" t="s">
        <v>371</v>
      </c>
      <c r="CT167" s="111" t="s">
        <v>372</v>
      </c>
      <c r="CU167" s="28">
        <v>-0.14285714285714235</v>
      </c>
      <c r="CV167" s="121">
        <v>2</v>
      </c>
      <c r="CW167" s="303">
        <v>-0.2857142857142847</v>
      </c>
      <c r="CX167" s="140">
        <v>4</v>
      </c>
      <c r="CY167" s="140">
        <v>3</v>
      </c>
      <c r="CZ167" s="8">
        <f t="shared" si="136"/>
        <v>1.3333333333333333</v>
      </c>
      <c r="DA167" s="140">
        <v>2</v>
      </c>
      <c r="DB167" s="140"/>
      <c r="DC167" s="140">
        <v>1</v>
      </c>
      <c r="DD167" s="140">
        <v>2</v>
      </c>
      <c r="DE167" s="140">
        <v>1</v>
      </c>
      <c r="DF167" s="140">
        <v>1</v>
      </c>
      <c r="DG167" s="140"/>
      <c r="DH167" s="140"/>
      <c r="DI167" s="140"/>
      <c r="DJ167" s="140"/>
      <c r="DK167" s="140">
        <f t="shared" si="128"/>
        <v>7</v>
      </c>
      <c r="DL167" s="26">
        <f t="shared" si="148"/>
        <v>3</v>
      </c>
      <c r="DM167" s="26">
        <f t="shared" si="149"/>
        <v>-4</v>
      </c>
      <c r="DN167" s="26">
        <f t="shared" si="150"/>
        <v>-1</v>
      </c>
      <c r="DO167" s="245">
        <f t="shared" si="151"/>
        <v>0.75</v>
      </c>
      <c r="DQ167" s="117" t="s">
        <v>371</v>
      </c>
      <c r="DR167" s="111" t="s">
        <v>372</v>
      </c>
      <c r="DS167" s="28">
        <v>-0.14285714285714235</v>
      </c>
      <c r="DT167" s="121">
        <v>2</v>
      </c>
      <c r="DU167" s="27">
        <v>-0.2857142857142847</v>
      </c>
      <c r="DV167" s="140">
        <v>4</v>
      </c>
      <c r="DW167" s="140">
        <v>3</v>
      </c>
      <c r="DX167" s="8">
        <f t="shared" si="135"/>
        <v>1.3333333333333333</v>
      </c>
      <c r="DY167" s="140">
        <v>2</v>
      </c>
      <c r="DZ167" s="140"/>
      <c r="EA167" s="140">
        <v>1</v>
      </c>
      <c r="EB167" s="140">
        <v>2</v>
      </c>
      <c r="EC167" s="140">
        <v>1</v>
      </c>
      <c r="ED167" s="140">
        <v>1</v>
      </c>
      <c r="EE167" s="140"/>
      <c r="EF167" s="140"/>
      <c r="EG167" s="140"/>
      <c r="EH167" s="140"/>
      <c r="EI167" s="140">
        <f t="shared" si="130"/>
        <v>7</v>
      </c>
      <c r="EJ167" s="26">
        <f t="shared" si="140"/>
        <v>3</v>
      </c>
      <c r="EK167" s="26">
        <f t="shared" si="141"/>
        <v>-4</v>
      </c>
      <c r="EL167" s="26">
        <f t="shared" si="142"/>
        <v>-1</v>
      </c>
      <c r="EM167" s="245">
        <f t="shared" si="143"/>
        <v>0.75</v>
      </c>
    </row>
    <row r="168" spans="1:143" ht="18.75" x14ac:dyDescent="0.3">
      <c r="A168" s="137" t="s">
        <v>244</v>
      </c>
      <c r="B168" s="106" t="s">
        <v>460</v>
      </c>
      <c r="C168" s="28">
        <v>-0.5</v>
      </c>
      <c r="D168" s="121">
        <v>1</v>
      </c>
      <c r="E168" s="169">
        <v>-0.5</v>
      </c>
      <c r="F168" s="140"/>
      <c r="G168" s="140">
        <v>2</v>
      </c>
      <c r="H168" s="140">
        <f>+F168/G168</f>
        <v>0</v>
      </c>
      <c r="I168" s="140"/>
      <c r="J168" s="140">
        <v>1</v>
      </c>
      <c r="K168" s="140"/>
      <c r="L168" s="140">
        <v>1</v>
      </c>
      <c r="M168" s="140"/>
      <c r="N168" s="140"/>
      <c r="O168" s="140"/>
      <c r="P168" s="140"/>
      <c r="Q168" s="140"/>
      <c r="R168" s="140"/>
      <c r="S168" s="140">
        <f>+I168+J168+K168+L168+M168+N168+O168+P168+Q168+R168</f>
        <v>2</v>
      </c>
      <c r="T168" s="140">
        <f>+(I168*0)+(K168*1)+(M168*2)+(O168*3)+(Q168*4)</f>
        <v>0</v>
      </c>
      <c r="U168" s="140">
        <f>+(J168*0)+(L168*-1)+(N168*-2)+(P168*-3)+(R168*-4)</f>
        <v>-1</v>
      </c>
      <c r="V168" s="140">
        <f>+U168+T168</f>
        <v>-1</v>
      </c>
      <c r="W168" s="140">
        <f>+T168/(-1*U168)</f>
        <v>0</v>
      </c>
      <c r="X168" s="31"/>
      <c r="Y168" s="137" t="s">
        <v>244</v>
      </c>
      <c r="Z168" s="106" t="s">
        <v>460</v>
      </c>
      <c r="AA168" s="28">
        <v>-0.5</v>
      </c>
      <c r="AB168" s="121">
        <v>1</v>
      </c>
      <c r="AC168" s="169">
        <v>-0.5</v>
      </c>
      <c r="AD168" s="140"/>
      <c r="AE168" s="140">
        <v>2</v>
      </c>
      <c r="AF168" s="140">
        <f>+AD168/AE168</f>
        <v>0</v>
      </c>
      <c r="AG168" s="140"/>
      <c r="AH168" s="140">
        <v>1</v>
      </c>
      <c r="AI168" s="140"/>
      <c r="AJ168" s="140">
        <v>1</v>
      </c>
      <c r="AK168" s="140"/>
      <c r="AL168" s="140"/>
      <c r="AM168" s="140"/>
      <c r="AN168" s="140"/>
      <c r="AO168" s="140"/>
      <c r="AP168" s="140"/>
      <c r="AQ168" s="140">
        <f>+AG168+AH168+AI168+AJ168+AK168+AL168+AM168+AN168+AO168+AP168</f>
        <v>2</v>
      </c>
      <c r="AR168" s="140">
        <f>+(AG168*0)+(AI168*1)+(AK168*2)+(AM168*3)+(AO168*4)</f>
        <v>0</v>
      </c>
      <c r="AS168" s="140">
        <f>+(AH168*0)+(AJ168*-1)+(AL168*-2)+(AN168*-3)+(AP168*-4)</f>
        <v>-1</v>
      </c>
      <c r="AT168" s="140">
        <f>+AS168+AR168</f>
        <v>-1</v>
      </c>
      <c r="AU168" s="8">
        <f>+AR168/(-1*AS168)</f>
        <v>0</v>
      </c>
      <c r="AW168" s="137" t="s">
        <v>244</v>
      </c>
      <c r="AX168" s="106" t="s">
        <v>460</v>
      </c>
      <c r="AY168" s="28">
        <v>-0.5</v>
      </c>
      <c r="AZ168" s="121">
        <v>1</v>
      </c>
      <c r="BA168" s="169">
        <v>-0.5</v>
      </c>
      <c r="BB168" s="140"/>
      <c r="BC168" s="140">
        <v>2</v>
      </c>
      <c r="BD168" s="8">
        <f>+BB168/BC168</f>
        <v>0</v>
      </c>
      <c r="BE168" s="140"/>
      <c r="BF168" s="140">
        <v>1</v>
      </c>
      <c r="BG168" s="140"/>
      <c r="BH168" s="140">
        <v>1</v>
      </c>
      <c r="BI168" s="140"/>
      <c r="BJ168" s="140"/>
      <c r="BK168" s="140"/>
      <c r="BL168" s="140"/>
      <c r="BM168" s="140"/>
      <c r="BN168" s="140"/>
      <c r="BO168" s="140">
        <f>+BE168+BF168+BG168+BH168+BI168+BJ168+BK168+BL168+BM168+BN168</f>
        <v>2</v>
      </c>
      <c r="BP168" s="26">
        <f t="shared" si="152"/>
        <v>0</v>
      </c>
      <c r="BQ168" s="26">
        <f t="shared" si="153"/>
        <v>-1</v>
      </c>
      <c r="BR168" s="26">
        <f t="shared" si="154"/>
        <v>-1</v>
      </c>
      <c r="BS168" s="245">
        <f t="shared" si="155"/>
        <v>0</v>
      </c>
      <c r="BU168" s="137" t="s">
        <v>244</v>
      </c>
      <c r="BV168" s="106" t="s">
        <v>460</v>
      </c>
      <c r="BW168" s="28">
        <v>-0.5</v>
      </c>
      <c r="BX168" s="121">
        <v>1</v>
      </c>
      <c r="BY168" s="169">
        <v>-0.5</v>
      </c>
      <c r="BZ168" s="140"/>
      <c r="CA168" s="140">
        <v>2</v>
      </c>
      <c r="CB168" s="8">
        <f>+BZ168/CA168</f>
        <v>0</v>
      </c>
      <c r="CC168" s="140"/>
      <c r="CD168" s="140">
        <v>1</v>
      </c>
      <c r="CE168" s="140"/>
      <c r="CF168" s="140">
        <v>1</v>
      </c>
      <c r="CG168" s="140"/>
      <c r="CH168" s="140"/>
      <c r="CI168" s="140"/>
      <c r="CJ168" s="140"/>
      <c r="CK168" s="140"/>
      <c r="CL168" s="140"/>
      <c r="CM168" s="140">
        <f>+CC168+CD168+CE168+CF168+CG168+CH168+CI168+CJ168+CK168+CL168</f>
        <v>2</v>
      </c>
      <c r="CN168" s="26">
        <f t="shared" si="144"/>
        <v>0</v>
      </c>
      <c r="CO168" s="26">
        <f t="shared" si="145"/>
        <v>-1</v>
      </c>
      <c r="CP168" s="26">
        <f t="shared" si="146"/>
        <v>-1</v>
      </c>
      <c r="CQ168" s="245">
        <f t="shared" si="147"/>
        <v>0</v>
      </c>
      <c r="CS168" s="137" t="s">
        <v>244</v>
      </c>
      <c r="CT168" s="106" t="s">
        <v>460</v>
      </c>
      <c r="CU168" s="28">
        <v>-0.5</v>
      </c>
      <c r="CV168" s="121">
        <v>1</v>
      </c>
      <c r="CW168" s="303">
        <v>-0.5</v>
      </c>
      <c r="CX168" s="140"/>
      <c r="CY168" s="140">
        <v>2</v>
      </c>
      <c r="CZ168" s="8">
        <f>+CX168/CY168</f>
        <v>0</v>
      </c>
      <c r="DA168" s="140"/>
      <c r="DB168" s="140">
        <v>1</v>
      </c>
      <c r="DC168" s="140"/>
      <c r="DD168" s="140">
        <v>1</v>
      </c>
      <c r="DE168" s="140"/>
      <c r="DF168" s="140"/>
      <c r="DG168" s="140"/>
      <c r="DH168" s="140"/>
      <c r="DI168" s="140"/>
      <c r="DJ168" s="140"/>
      <c r="DK168" s="140">
        <f>+DA168+DB168+DC168+DD168+DE168+DF168+DG168+DH168+DI168+DJ168</f>
        <v>2</v>
      </c>
      <c r="DL168" s="26">
        <f t="shared" si="148"/>
        <v>0</v>
      </c>
      <c r="DM168" s="26">
        <f t="shared" si="149"/>
        <v>-1</v>
      </c>
      <c r="DN168" s="26">
        <f t="shared" si="150"/>
        <v>-1</v>
      </c>
      <c r="DO168" s="245">
        <f t="shared" si="151"/>
        <v>0</v>
      </c>
      <c r="DQ168" s="137" t="s">
        <v>244</v>
      </c>
      <c r="DR168" s="106" t="s">
        <v>460</v>
      </c>
      <c r="DS168" s="28">
        <v>-0.5</v>
      </c>
      <c r="DT168" s="121">
        <v>1</v>
      </c>
      <c r="DU168" s="27">
        <v>-0.5</v>
      </c>
      <c r="DV168" s="140"/>
      <c r="DW168" s="140">
        <v>2</v>
      </c>
      <c r="DX168" s="8">
        <f>+DV168/DW168</f>
        <v>0</v>
      </c>
      <c r="DY168" s="140"/>
      <c r="DZ168" s="140">
        <v>1</v>
      </c>
      <c r="EA168" s="140"/>
      <c r="EB168" s="140">
        <v>1</v>
      </c>
      <c r="EC168" s="140"/>
      <c r="ED168" s="140"/>
      <c r="EE168" s="140"/>
      <c r="EF168" s="140"/>
      <c r="EG168" s="140"/>
      <c r="EH168" s="140"/>
      <c r="EI168" s="140">
        <f>+DY168+DZ168+EA168+EB168+EC168+ED168+EE168+EF168+EG168+EH168</f>
        <v>2</v>
      </c>
      <c r="EJ168" s="26">
        <f t="shared" si="140"/>
        <v>0</v>
      </c>
      <c r="EK168" s="26">
        <f t="shared" si="141"/>
        <v>-1</v>
      </c>
      <c r="EL168" s="26">
        <f t="shared" si="142"/>
        <v>-1</v>
      </c>
      <c r="EM168" s="245">
        <f t="shared" si="143"/>
        <v>0</v>
      </c>
    </row>
    <row r="169" spans="1:143" ht="18.75" x14ac:dyDescent="0.3">
      <c r="A169" s="137" t="s">
        <v>244</v>
      </c>
      <c r="B169" s="106" t="s">
        <v>245</v>
      </c>
      <c r="C169" s="154">
        <v>-0.36110000000000042</v>
      </c>
      <c r="D169" s="121">
        <v>3</v>
      </c>
      <c r="E169" s="169">
        <v>-1.0833000000000013</v>
      </c>
      <c r="F169" s="140">
        <v>10</v>
      </c>
      <c r="G169" s="140">
        <v>6</v>
      </c>
      <c r="H169" s="140">
        <f t="shared" si="131"/>
        <v>1.6666666666666667</v>
      </c>
      <c r="I169" s="140">
        <v>9</v>
      </c>
      <c r="J169" s="140">
        <v>3</v>
      </c>
      <c r="K169" s="140">
        <v>1</v>
      </c>
      <c r="L169" s="140">
        <v>3</v>
      </c>
      <c r="M169" s="140"/>
      <c r="N169" s="140"/>
      <c r="O169" s="140"/>
      <c r="P169" s="140"/>
      <c r="Q169" s="140"/>
      <c r="R169" s="140"/>
      <c r="S169" s="140">
        <f t="shared" si="137"/>
        <v>16</v>
      </c>
      <c r="T169" s="140">
        <f t="shared" si="162"/>
        <v>1</v>
      </c>
      <c r="U169" s="140">
        <f t="shared" si="163"/>
        <v>-3</v>
      </c>
      <c r="V169" s="140">
        <f t="shared" si="164"/>
        <v>-2</v>
      </c>
      <c r="W169" s="140">
        <f t="shared" si="165"/>
        <v>0.33333333333333331</v>
      </c>
      <c r="X169" s="31"/>
      <c r="Y169" s="133" t="s">
        <v>244</v>
      </c>
      <c r="Z169" s="106" t="s">
        <v>245</v>
      </c>
      <c r="AA169" s="154">
        <v>-0.36110000000000042</v>
      </c>
      <c r="AB169" s="121">
        <v>3</v>
      </c>
      <c r="AC169" s="169">
        <v>-1.0833000000000013</v>
      </c>
      <c r="AD169" s="140">
        <v>10</v>
      </c>
      <c r="AE169" s="140">
        <v>6</v>
      </c>
      <c r="AF169" s="140">
        <f t="shared" si="132"/>
        <v>1.6666666666666667</v>
      </c>
      <c r="AG169" s="140">
        <v>9</v>
      </c>
      <c r="AH169" s="140">
        <v>3</v>
      </c>
      <c r="AI169" s="140">
        <v>1</v>
      </c>
      <c r="AJ169" s="140">
        <v>3</v>
      </c>
      <c r="AK169" s="140"/>
      <c r="AL169" s="140"/>
      <c r="AM169" s="140"/>
      <c r="AN169" s="140"/>
      <c r="AO169" s="140"/>
      <c r="AP169" s="140"/>
      <c r="AQ169" s="140">
        <f t="shared" si="138"/>
        <v>16</v>
      </c>
      <c r="AR169" s="140">
        <f t="shared" si="166"/>
        <v>1</v>
      </c>
      <c r="AS169" s="140">
        <f t="shared" si="167"/>
        <v>-3</v>
      </c>
      <c r="AT169" s="140">
        <f t="shared" si="168"/>
        <v>-2</v>
      </c>
      <c r="AU169" s="8">
        <f t="shared" si="169"/>
        <v>0.33333333333333331</v>
      </c>
      <c r="AW169" s="133" t="s">
        <v>244</v>
      </c>
      <c r="AX169" s="106" t="s">
        <v>245</v>
      </c>
      <c r="AY169" s="53">
        <v>-0.33329999999999949</v>
      </c>
      <c r="AZ169" s="54">
        <v>3</v>
      </c>
      <c r="BA169" s="170">
        <v>-0.99989999999999846</v>
      </c>
      <c r="BB169" s="141">
        <v>18</v>
      </c>
      <c r="BC169" s="141">
        <v>10</v>
      </c>
      <c r="BD169" s="29">
        <f t="shared" si="133"/>
        <v>1.8</v>
      </c>
      <c r="BE169" s="141">
        <v>15</v>
      </c>
      <c r="BF169" s="141">
        <v>4</v>
      </c>
      <c r="BG169" s="141">
        <v>2</v>
      </c>
      <c r="BH169" s="141">
        <v>3</v>
      </c>
      <c r="BI169" s="141">
        <v>1</v>
      </c>
      <c r="BJ169" s="141">
        <v>2</v>
      </c>
      <c r="BK169" s="141"/>
      <c r="BL169" s="141">
        <v>1</v>
      </c>
      <c r="BM169" s="141"/>
      <c r="BN169" s="141"/>
      <c r="BO169" s="141">
        <f t="shared" si="139"/>
        <v>28</v>
      </c>
      <c r="BP169" s="69">
        <f t="shared" si="152"/>
        <v>4</v>
      </c>
      <c r="BQ169" s="69">
        <f t="shared" si="153"/>
        <v>-10</v>
      </c>
      <c r="BR169" s="69">
        <f t="shared" si="154"/>
        <v>-6</v>
      </c>
      <c r="BS169" s="260">
        <f t="shared" si="155"/>
        <v>0.4</v>
      </c>
      <c r="BU169" s="133" t="s">
        <v>244</v>
      </c>
      <c r="BV169" s="106" t="s">
        <v>245</v>
      </c>
      <c r="BW169" s="53">
        <v>-0.88889999999999958</v>
      </c>
      <c r="BX169" s="54">
        <v>3</v>
      </c>
      <c r="BY169" s="278">
        <v>-2.6666999999999987</v>
      </c>
      <c r="BZ169" s="141">
        <v>27</v>
      </c>
      <c r="CA169" s="141">
        <v>12</v>
      </c>
      <c r="CB169" s="29">
        <f t="shared" si="134"/>
        <v>2.25</v>
      </c>
      <c r="CC169" s="141">
        <v>24</v>
      </c>
      <c r="CD169" s="141">
        <v>4</v>
      </c>
      <c r="CE169" s="141">
        <v>2</v>
      </c>
      <c r="CF169" s="141">
        <v>3</v>
      </c>
      <c r="CG169" s="141">
        <v>1</v>
      </c>
      <c r="CH169" s="141">
        <v>3</v>
      </c>
      <c r="CI169" s="141"/>
      <c r="CJ169" s="141">
        <v>2</v>
      </c>
      <c r="CK169" s="141"/>
      <c r="CL169" s="141"/>
      <c r="CM169" s="141">
        <f t="shared" si="126"/>
        <v>39</v>
      </c>
      <c r="CN169" s="69">
        <f t="shared" si="144"/>
        <v>4</v>
      </c>
      <c r="CO169" s="69">
        <f t="shared" si="145"/>
        <v>-15</v>
      </c>
      <c r="CP169" s="69">
        <f t="shared" si="146"/>
        <v>-11</v>
      </c>
      <c r="CQ169" s="260">
        <f t="shared" si="147"/>
        <v>0.26666666666666666</v>
      </c>
      <c r="CS169" s="133" t="s">
        <v>244</v>
      </c>
      <c r="CT169" s="106" t="s">
        <v>245</v>
      </c>
      <c r="CU169" s="154">
        <v>-0.88889999999999958</v>
      </c>
      <c r="CV169" s="121">
        <v>3</v>
      </c>
      <c r="CW169" s="303">
        <v>-2.6666999999999987</v>
      </c>
      <c r="CX169" s="140">
        <v>27</v>
      </c>
      <c r="CY169" s="140">
        <v>12</v>
      </c>
      <c r="CZ169" s="8">
        <f t="shared" si="136"/>
        <v>2.25</v>
      </c>
      <c r="DA169" s="140">
        <v>24</v>
      </c>
      <c r="DB169" s="140">
        <v>4</v>
      </c>
      <c r="DC169" s="140">
        <v>2</v>
      </c>
      <c r="DD169" s="140">
        <v>3</v>
      </c>
      <c r="DE169" s="140">
        <v>1</v>
      </c>
      <c r="DF169" s="140">
        <v>3</v>
      </c>
      <c r="DG169" s="140"/>
      <c r="DH169" s="140">
        <v>2</v>
      </c>
      <c r="DI169" s="140"/>
      <c r="DJ169" s="140"/>
      <c r="DK169" s="140">
        <f t="shared" si="128"/>
        <v>39</v>
      </c>
      <c r="DL169" s="26">
        <f t="shared" si="148"/>
        <v>4</v>
      </c>
      <c r="DM169" s="26">
        <f t="shared" si="149"/>
        <v>-15</v>
      </c>
      <c r="DN169" s="26">
        <f t="shared" si="150"/>
        <v>-11</v>
      </c>
      <c r="DO169" s="245">
        <f t="shared" si="151"/>
        <v>0.26666666666666666</v>
      </c>
      <c r="DQ169" s="117" t="s">
        <v>244</v>
      </c>
      <c r="DR169" s="106" t="s">
        <v>245</v>
      </c>
      <c r="DS169" s="154">
        <v>-0.88889999999999958</v>
      </c>
      <c r="DT169" s="121">
        <v>3</v>
      </c>
      <c r="DU169" s="27">
        <v>-2.6666999999999987</v>
      </c>
      <c r="DV169" s="140">
        <v>27</v>
      </c>
      <c r="DW169" s="140">
        <v>12</v>
      </c>
      <c r="DX169" s="8">
        <f t="shared" si="135"/>
        <v>2.25</v>
      </c>
      <c r="DY169" s="140">
        <v>24</v>
      </c>
      <c r="DZ169" s="140">
        <v>4</v>
      </c>
      <c r="EA169" s="140">
        <v>2</v>
      </c>
      <c r="EB169" s="140">
        <v>3</v>
      </c>
      <c r="EC169" s="140">
        <v>1</v>
      </c>
      <c r="ED169" s="140">
        <v>3</v>
      </c>
      <c r="EE169" s="140"/>
      <c r="EF169" s="140">
        <v>2</v>
      </c>
      <c r="EG169" s="140"/>
      <c r="EH169" s="140"/>
      <c r="EI169" s="140">
        <f t="shared" si="130"/>
        <v>39</v>
      </c>
      <c r="EJ169" s="26">
        <f t="shared" si="140"/>
        <v>4</v>
      </c>
      <c r="EK169" s="26">
        <f t="shared" si="141"/>
        <v>-15</v>
      </c>
      <c r="EL169" s="26">
        <f t="shared" si="142"/>
        <v>-11</v>
      </c>
      <c r="EM169" s="245">
        <f t="shared" si="143"/>
        <v>0.26666666666666666</v>
      </c>
    </row>
    <row r="170" spans="1:143" ht="18.75" x14ac:dyDescent="0.3">
      <c r="A170" s="110" t="s">
        <v>247</v>
      </c>
      <c r="B170" s="111" t="s">
        <v>248</v>
      </c>
      <c r="C170" s="154">
        <v>-2.7777777777777786</v>
      </c>
      <c r="D170" s="121">
        <v>4</v>
      </c>
      <c r="E170" s="169">
        <v>-11.111111111111114</v>
      </c>
      <c r="F170" s="140">
        <v>4</v>
      </c>
      <c r="G170" s="140">
        <v>14</v>
      </c>
      <c r="H170" s="140">
        <f t="shared" si="131"/>
        <v>0.2857142857142857</v>
      </c>
      <c r="I170" s="140"/>
      <c r="J170" s="140">
        <v>4</v>
      </c>
      <c r="K170" s="140">
        <v>3</v>
      </c>
      <c r="L170" s="140">
        <v>7</v>
      </c>
      <c r="M170" s="140">
        <v>1</v>
      </c>
      <c r="N170" s="140">
        <v>3</v>
      </c>
      <c r="O170" s="140"/>
      <c r="P170" s="140"/>
      <c r="Q170" s="140"/>
      <c r="R170" s="140"/>
      <c r="S170" s="140">
        <f t="shared" si="137"/>
        <v>18</v>
      </c>
      <c r="T170" s="140">
        <f t="shared" si="162"/>
        <v>5</v>
      </c>
      <c r="U170" s="140">
        <f t="shared" si="163"/>
        <v>-13</v>
      </c>
      <c r="V170" s="140">
        <f t="shared" si="164"/>
        <v>-8</v>
      </c>
      <c r="W170" s="140">
        <f t="shared" si="165"/>
        <v>0.38461538461538464</v>
      </c>
      <c r="X170" s="31"/>
      <c r="Y170" s="110" t="s">
        <v>247</v>
      </c>
      <c r="Z170" s="111" t="s">
        <v>248</v>
      </c>
      <c r="AA170" s="154">
        <v>-2.7777777777777786</v>
      </c>
      <c r="AB170" s="121">
        <v>4</v>
      </c>
      <c r="AC170" s="169">
        <v>-11.111111111111114</v>
      </c>
      <c r="AD170" s="140">
        <v>4</v>
      </c>
      <c r="AE170" s="140">
        <v>14</v>
      </c>
      <c r="AF170" s="140">
        <f t="shared" si="132"/>
        <v>0.2857142857142857</v>
      </c>
      <c r="AG170" s="140"/>
      <c r="AH170" s="140">
        <v>4</v>
      </c>
      <c r="AI170" s="140">
        <v>3</v>
      </c>
      <c r="AJ170" s="140">
        <v>7</v>
      </c>
      <c r="AK170" s="140">
        <v>1</v>
      </c>
      <c r="AL170" s="140">
        <v>3</v>
      </c>
      <c r="AM170" s="140"/>
      <c r="AN170" s="140"/>
      <c r="AO170" s="140"/>
      <c r="AP170" s="140"/>
      <c r="AQ170" s="140">
        <f t="shared" si="138"/>
        <v>18</v>
      </c>
      <c r="AR170" s="140">
        <f t="shared" si="166"/>
        <v>5</v>
      </c>
      <c r="AS170" s="140">
        <f t="shared" si="167"/>
        <v>-13</v>
      </c>
      <c r="AT170" s="140">
        <f t="shared" si="168"/>
        <v>-8</v>
      </c>
      <c r="AU170" s="8">
        <f t="shared" si="169"/>
        <v>0.38461538461538464</v>
      </c>
      <c r="AW170" s="110" t="s">
        <v>247</v>
      </c>
      <c r="AX170" s="111" t="s">
        <v>248</v>
      </c>
      <c r="AY170" s="154">
        <v>-2.7777777777777786</v>
      </c>
      <c r="AZ170" s="121">
        <v>4</v>
      </c>
      <c r="BA170" s="169">
        <v>-11.111111111111114</v>
      </c>
      <c r="BB170" s="140">
        <v>4</v>
      </c>
      <c r="BC170" s="140">
        <v>14</v>
      </c>
      <c r="BD170" s="8">
        <f t="shared" si="133"/>
        <v>0.2857142857142857</v>
      </c>
      <c r="BE170" s="140"/>
      <c r="BF170" s="140">
        <v>4</v>
      </c>
      <c r="BG170" s="140">
        <v>3</v>
      </c>
      <c r="BH170" s="140">
        <v>7</v>
      </c>
      <c r="BI170" s="140">
        <v>1</v>
      </c>
      <c r="BJ170" s="140">
        <v>3</v>
      </c>
      <c r="BK170" s="140"/>
      <c r="BL170" s="140"/>
      <c r="BM170" s="140"/>
      <c r="BN170" s="140"/>
      <c r="BO170" s="140">
        <f t="shared" si="139"/>
        <v>18</v>
      </c>
      <c r="BP170" s="26">
        <f t="shared" si="152"/>
        <v>5</v>
      </c>
      <c r="BQ170" s="26">
        <f t="shared" si="153"/>
        <v>-13</v>
      </c>
      <c r="BR170" s="26">
        <f t="shared" si="154"/>
        <v>-8</v>
      </c>
      <c r="BS170" s="245">
        <f t="shared" si="155"/>
        <v>0.38461538461538464</v>
      </c>
      <c r="BU170" s="110" t="s">
        <v>247</v>
      </c>
      <c r="BV170" s="111" t="s">
        <v>248</v>
      </c>
      <c r="BW170" s="154">
        <v>-2.7777777777777786</v>
      </c>
      <c r="BX170" s="121">
        <v>4</v>
      </c>
      <c r="BY170" s="169">
        <v>-11.111111111111114</v>
      </c>
      <c r="BZ170" s="140">
        <v>4</v>
      </c>
      <c r="CA170" s="140">
        <v>14</v>
      </c>
      <c r="CB170" s="8">
        <f t="shared" si="134"/>
        <v>0.2857142857142857</v>
      </c>
      <c r="CC170" s="140"/>
      <c r="CD170" s="140">
        <v>4</v>
      </c>
      <c r="CE170" s="140">
        <v>3</v>
      </c>
      <c r="CF170" s="140">
        <v>7</v>
      </c>
      <c r="CG170" s="140">
        <v>1</v>
      </c>
      <c r="CH170" s="140">
        <v>3</v>
      </c>
      <c r="CI170" s="140"/>
      <c r="CJ170" s="140"/>
      <c r="CK170" s="140"/>
      <c r="CL170" s="140"/>
      <c r="CM170" s="140">
        <f t="shared" si="126"/>
        <v>18</v>
      </c>
      <c r="CN170" s="26">
        <f t="shared" si="144"/>
        <v>5</v>
      </c>
      <c r="CO170" s="26">
        <f t="shared" si="145"/>
        <v>-13</v>
      </c>
      <c r="CP170" s="26">
        <f t="shared" si="146"/>
        <v>-8</v>
      </c>
      <c r="CQ170" s="245">
        <f t="shared" si="147"/>
        <v>0.38461538461538464</v>
      </c>
      <c r="CS170" s="110" t="s">
        <v>247</v>
      </c>
      <c r="CT170" s="111" t="s">
        <v>248</v>
      </c>
      <c r="CU170" s="154">
        <v>-2.7777777777777786</v>
      </c>
      <c r="CV170" s="121">
        <v>4</v>
      </c>
      <c r="CW170" s="303">
        <v>-11.111111111111114</v>
      </c>
      <c r="CX170" s="140">
        <v>4</v>
      </c>
      <c r="CY170" s="140">
        <v>14</v>
      </c>
      <c r="CZ170" s="8">
        <f t="shared" si="136"/>
        <v>0.2857142857142857</v>
      </c>
      <c r="DA170" s="140"/>
      <c r="DB170" s="140">
        <v>4</v>
      </c>
      <c r="DC170" s="140">
        <v>3</v>
      </c>
      <c r="DD170" s="140">
        <v>7</v>
      </c>
      <c r="DE170" s="140">
        <v>1</v>
      </c>
      <c r="DF170" s="140">
        <v>3</v>
      </c>
      <c r="DG170" s="140"/>
      <c r="DH170" s="140"/>
      <c r="DI170" s="140"/>
      <c r="DJ170" s="140"/>
      <c r="DK170" s="140">
        <f t="shared" si="128"/>
        <v>18</v>
      </c>
      <c r="DL170" s="26">
        <f t="shared" si="148"/>
        <v>5</v>
      </c>
      <c r="DM170" s="26">
        <f t="shared" si="149"/>
        <v>-13</v>
      </c>
      <c r="DN170" s="26">
        <f t="shared" si="150"/>
        <v>-8</v>
      </c>
      <c r="DO170" s="245">
        <f t="shared" si="151"/>
        <v>0.38461538461538464</v>
      </c>
      <c r="DQ170" s="109" t="s">
        <v>247</v>
      </c>
      <c r="DR170" s="111" t="s">
        <v>248</v>
      </c>
      <c r="DS170" s="154">
        <v>-2.7777777777777786</v>
      </c>
      <c r="DT170" s="121">
        <v>4</v>
      </c>
      <c r="DU170" s="27">
        <v>-11.111111111111114</v>
      </c>
      <c r="DV170" s="140">
        <v>4</v>
      </c>
      <c r="DW170" s="140">
        <v>14</v>
      </c>
      <c r="DX170" s="8">
        <f t="shared" si="135"/>
        <v>0.2857142857142857</v>
      </c>
      <c r="DY170" s="140"/>
      <c r="DZ170" s="140">
        <v>4</v>
      </c>
      <c r="EA170" s="140">
        <v>3</v>
      </c>
      <c r="EB170" s="140">
        <v>7</v>
      </c>
      <c r="EC170" s="140">
        <v>1</v>
      </c>
      <c r="ED170" s="140">
        <v>3</v>
      </c>
      <c r="EE170" s="140"/>
      <c r="EF170" s="140"/>
      <c r="EG170" s="140"/>
      <c r="EH170" s="140"/>
      <c r="EI170" s="140">
        <f t="shared" si="130"/>
        <v>18</v>
      </c>
      <c r="EJ170" s="26">
        <f t="shared" si="140"/>
        <v>5</v>
      </c>
      <c r="EK170" s="26">
        <f t="shared" si="141"/>
        <v>-13</v>
      </c>
      <c r="EL170" s="26">
        <f t="shared" si="142"/>
        <v>-8</v>
      </c>
      <c r="EM170" s="245">
        <f t="shared" si="143"/>
        <v>0.38461538461538464</v>
      </c>
    </row>
    <row r="171" spans="1:143" ht="18.75" x14ac:dyDescent="0.3">
      <c r="A171" s="109" t="s">
        <v>249</v>
      </c>
      <c r="B171" s="111" t="s">
        <v>250</v>
      </c>
      <c r="C171" s="28">
        <v>-0.57142857142857117</v>
      </c>
      <c r="D171" s="121">
        <v>4</v>
      </c>
      <c r="E171" s="169">
        <v>-2.2857142857142847</v>
      </c>
      <c r="F171" s="41">
        <v>3</v>
      </c>
      <c r="G171" s="140">
        <v>4</v>
      </c>
      <c r="H171" s="140">
        <f t="shared" si="131"/>
        <v>0.75</v>
      </c>
      <c r="I171" s="140">
        <v>1</v>
      </c>
      <c r="J171" s="140"/>
      <c r="K171" s="140">
        <v>2</v>
      </c>
      <c r="L171" s="140">
        <v>2</v>
      </c>
      <c r="M171" s="140"/>
      <c r="N171" s="140"/>
      <c r="O171" s="140"/>
      <c r="P171" s="140"/>
      <c r="Q171" s="140"/>
      <c r="R171" s="140"/>
      <c r="S171" s="140">
        <f t="shared" si="137"/>
        <v>5</v>
      </c>
      <c r="T171" s="140">
        <f t="shared" si="162"/>
        <v>2</v>
      </c>
      <c r="U171" s="140">
        <f t="shared" si="163"/>
        <v>-2</v>
      </c>
      <c r="V171" s="140">
        <f t="shared" si="164"/>
        <v>0</v>
      </c>
      <c r="W171" s="140">
        <f t="shared" si="165"/>
        <v>1</v>
      </c>
      <c r="X171" s="31"/>
      <c r="Y171" s="109" t="s">
        <v>249</v>
      </c>
      <c r="Z171" s="111" t="s">
        <v>250</v>
      </c>
      <c r="AA171" s="28">
        <v>-0.57142857142857117</v>
      </c>
      <c r="AB171" s="121">
        <v>4</v>
      </c>
      <c r="AC171" s="169">
        <v>-2.2857142857142847</v>
      </c>
      <c r="AD171" s="41">
        <v>3</v>
      </c>
      <c r="AE171" s="140">
        <v>4</v>
      </c>
      <c r="AF171" s="140">
        <f t="shared" si="132"/>
        <v>0.75</v>
      </c>
      <c r="AG171" s="140">
        <v>1</v>
      </c>
      <c r="AH171" s="140"/>
      <c r="AI171" s="140">
        <v>2</v>
      </c>
      <c r="AJ171" s="140">
        <v>2</v>
      </c>
      <c r="AK171" s="140"/>
      <c r="AL171" s="140"/>
      <c r="AM171" s="140"/>
      <c r="AN171" s="140"/>
      <c r="AO171" s="140"/>
      <c r="AP171" s="140"/>
      <c r="AQ171" s="140">
        <f t="shared" si="138"/>
        <v>5</v>
      </c>
      <c r="AR171" s="140">
        <f t="shared" si="166"/>
        <v>2</v>
      </c>
      <c r="AS171" s="140">
        <f t="shared" si="167"/>
        <v>-2</v>
      </c>
      <c r="AT171" s="140">
        <f t="shared" si="168"/>
        <v>0</v>
      </c>
      <c r="AU171" s="8">
        <f t="shared" si="169"/>
        <v>1</v>
      </c>
      <c r="AW171" s="109" t="s">
        <v>249</v>
      </c>
      <c r="AX171" s="111" t="s">
        <v>250</v>
      </c>
      <c r="AY171" s="28">
        <v>-0.57142857142857117</v>
      </c>
      <c r="AZ171" s="121">
        <v>4</v>
      </c>
      <c r="BA171" s="169">
        <v>-2.2857142857142847</v>
      </c>
      <c r="BB171" s="41">
        <v>3</v>
      </c>
      <c r="BC171" s="140">
        <v>4</v>
      </c>
      <c r="BD171" s="8">
        <f t="shared" si="133"/>
        <v>0.75</v>
      </c>
      <c r="BE171" s="140">
        <v>1</v>
      </c>
      <c r="BF171" s="140"/>
      <c r="BG171" s="140">
        <v>2</v>
      </c>
      <c r="BH171" s="140">
        <v>2</v>
      </c>
      <c r="BI171" s="140"/>
      <c r="BJ171" s="140"/>
      <c r="BK171" s="140"/>
      <c r="BL171" s="140"/>
      <c r="BM171" s="140"/>
      <c r="BN171" s="140"/>
      <c r="BO171" s="140">
        <f t="shared" si="139"/>
        <v>5</v>
      </c>
      <c r="BP171" s="26">
        <f t="shared" si="152"/>
        <v>2</v>
      </c>
      <c r="BQ171" s="26">
        <f t="shared" si="153"/>
        <v>-2</v>
      </c>
      <c r="BR171" s="26">
        <f t="shared" si="154"/>
        <v>0</v>
      </c>
      <c r="BS171" s="245">
        <f t="shared" si="155"/>
        <v>1</v>
      </c>
      <c r="BU171" s="109" t="s">
        <v>249</v>
      </c>
      <c r="BV171" s="111" t="s">
        <v>250</v>
      </c>
      <c r="BW171" s="193">
        <v>-0.57142857142857117</v>
      </c>
      <c r="BX171" s="121">
        <v>4</v>
      </c>
      <c r="BY171" s="169">
        <v>-2.2857142857142847</v>
      </c>
      <c r="BZ171" s="41">
        <v>3</v>
      </c>
      <c r="CA171" s="140">
        <v>4</v>
      </c>
      <c r="CB171" s="8">
        <f t="shared" si="134"/>
        <v>0.75</v>
      </c>
      <c r="CC171" s="140">
        <v>1</v>
      </c>
      <c r="CD171" s="140"/>
      <c r="CE171" s="140">
        <v>2</v>
      </c>
      <c r="CF171" s="140">
        <v>2</v>
      </c>
      <c r="CG171" s="140"/>
      <c r="CH171" s="140"/>
      <c r="CI171" s="140"/>
      <c r="CJ171" s="140"/>
      <c r="CK171" s="140"/>
      <c r="CL171" s="140"/>
      <c r="CM171" s="140">
        <f t="shared" si="126"/>
        <v>5</v>
      </c>
      <c r="CN171" s="26">
        <f t="shared" si="144"/>
        <v>2</v>
      </c>
      <c r="CO171" s="26">
        <f t="shared" si="145"/>
        <v>-2</v>
      </c>
      <c r="CP171" s="26">
        <f t="shared" si="146"/>
        <v>0</v>
      </c>
      <c r="CQ171" s="245">
        <f t="shared" si="147"/>
        <v>1</v>
      </c>
      <c r="CS171" s="109" t="s">
        <v>249</v>
      </c>
      <c r="CT171" s="111" t="s">
        <v>250</v>
      </c>
      <c r="CU171" s="28">
        <v>-0.57142857142857117</v>
      </c>
      <c r="CV171" s="121">
        <v>4</v>
      </c>
      <c r="CW171" s="303">
        <v>-2.2857142857142847</v>
      </c>
      <c r="CX171" s="41">
        <v>3</v>
      </c>
      <c r="CY171" s="140">
        <v>4</v>
      </c>
      <c r="CZ171" s="8">
        <f t="shared" si="136"/>
        <v>0.75</v>
      </c>
      <c r="DA171" s="140">
        <v>1</v>
      </c>
      <c r="DB171" s="140"/>
      <c r="DC171" s="140">
        <v>2</v>
      </c>
      <c r="DD171" s="140">
        <v>2</v>
      </c>
      <c r="DE171" s="140"/>
      <c r="DF171" s="140"/>
      <c r="DG171" s="140"/>
      <c r="DH171" s="140"/>
      <c r="DI171" s="140"/>
      <c r="DJ171" s="140"/>
      <c r="DK171" s="140">
        <f t="shared" si="128"/>
        <v>5</v>
      </c>
      <c r="DL171" s="26">
        <f t="shared" si="148"/>
        <v>2</v>
      </c>
      <c r="DM171" s="26">
        <f t="shared" si="149"/>
        <v>-2</v>
      </c>
      <c r="DN171" s="26">
        <f t="shared" si="150"/>
        <v>0</v>
      </c>
      <c r="DO171" s="245">
        <f t="shared" si="151"/>
        <v>1</v>
      </c>
      <c r="DQ171" s="116" t="s">
        <v>249</v>
      </c>
      <c r="DR171" s="111" t="s">
        <v>250</v>
      </c>
      <c r="DS171" s="28">
        <v>-0.57142857142857117</v>
      </c>
      <c r="DT171" s="121">
        <v>4</v>
      </c>
      <c r="DU171" s="27">
        <v>-2.2857142857142847</v>
      </c>
      <c r="DV171" s="41">
        <v>3</v>
      </c>
      <c r="DW171" s="140">
        <v>4</v>
      </c>
      <c r="DX171" s="8">
        <f t="shared" si="135"/>
        <v>0.75</v>
      </c>
      <c r="DY171" s="140">
        <v>1</v>
      </c>
      <c r="DZ171" s="140"/>
      <c r="EA171" s="140">
        <v>2</v>
      </c>
      <c r="EB171" s="140">
        <v>2</v>
      </c>
      <c r="EC171" s="140"/>
      <c r="ED171" s="140"/>
      <c r="EE171" s="140"/>
      <c r="EF171" s="140"/>
      <c r="EG171" s="140"/>
      <c r="EH171" s="140"/>
      <c r="EI171" s="140">
        <f t="shared" si="130"/>
        <v>5</v>
      </c>
      <c r="EJ171" s="26">
        <f t="shared" si="140"/>
        <v>2</v>
      </c>
      <c r="EK171" s="26">
        <f t="shared" si="141"/>
        <v>-2</v>
      </c>
      <c r="EL171" s="26">
        <f t="shared" si="142"/>
        <v>0</v>
      </c>
      <c r="EM171" s="245">
        <f t="shared" si="143"/>
        <v>1</v>
      </c>
    </row>
    <row r="172" spans="1:143" ht="18.75" x14ac:dyDescent="0.3">
      <c r="A172" s="120" t="s">
        <v>249</v>
      </c>
      <c r="B172" s="111" t="s">
        <v>251</v>
      </c>
      <c r="C172" s="154">
        <v>0</v>
      </c>
      <c r="D172" s="121">
        <v>3</v>
      </c>
      <c r="E172" s="169">
        <v>0</v>
      </c>
      <c r="F172" s="41">
        <v>1</v>
      </c>
      <c r="G172" s="140">
        <v>7</v>
      </c>
      <c r="H172" s="140">
        <f t="shared" si="131"/>
        <v>0.14285714285714285</v>
      </c>
      <c r="I172" s="140">
        <v>1</v>
      </c>
      <c r="J172" s="140">
        <v>5</v>
      </c>
      <c r="K172" s="140"/>
      <c r="L172" s="140">
        <v>1</v>
      </c>
      <c r="M172" s="140"/>
      <c r="N172" s="140"/>
      <c r="O172" s="140"/>
      <c r="P172" s="140"/>
      <c r="Q172" s="140"/>
      <c r="R172" s="140"/>
      <c r="S172" s="140">
        <f t="shared" si="137"/>
        <v>7</v>
      </c>
      <c r="T172" s="140">
        <f t="shared" si="162"/>
        <v>0</v>
      </c>
      <c r="U172" s="140">
        <f t="shared" si="163"/>
        <v>-1</v>
      </c>
      <c r="V172" s="140">
        <f t="shared" si="164"/>
        <v>-1</v>
      </c>
      <c r="W172" s="140">
        <f t="shared" si="165"/>
        <v>0</v>
      </c>
      <c r="X172" s="31"/>
      <c r="Y172" s="120" t="s">
        <v>249</v>
      </c>
      <c r="Z172" s="111" t="s">
        <v>251</v>
      </c>
      <c r="AA172" s="154">
        <v>0</v>
      </c>
      <c r="AB172" s="121">
        <v>3</v>
      </c>
      <c r="AC172" s="169">
        <v>0</v>
      </c>
      <c r="AD172" s="41">
        <v>1</v>
      </c>
      <c r="AE172" s="140">
        <v>7</v>
      </c>
      <c r="AF172" s="140">
        <f t="shared" si="132"/>
        <v>0.14285714285714285</v>
      </c>
      <c r="AG172" s="140">
        <v>1</v>
      </c>
      <c r="AH172" s="140">
        <v>5</v>
      </c>
      <c r="AI172" s="140"/>
      <c r="AJ172" s="140">
        <v>1</v>
      </c>
      <c r="AK172" s="140"/>
      <c r="AL172" s="140"/>
      <c r="AM172" s="140"/>
      <c r="AN172" s="140"/>
      <c r="AO172" s="140"/>
      <c r="AP172" s="140"/>
      <c r="AQ172" s="140">
        <f t="shared" si="138"/>
        <v>7</v>
      </c>
      <c r="AR172" s="140">
        <f t="shared" si="166"/>
        <v>0</v>
      </c>
      <c r="AS172" s="140">
        <f t="shared" si="167"/>
        <v>-1</v>
      </c>
      <c r="AT172" s="140">
        <f t="shared" si="168"/>
        <v>-1</v>
      </c>
      <c r="AU172" s="8">
        <f t="shared" si="169"/>
        <v>0</v>
      </c>
      <c r="AW172" s="120" t="s">
        <v>249</v>
      </c>
      <c r="AX172" s="111" t="s">
        <v>251</v>
      </c>
      <c r="AY172" s="154">
        <v>0</v>
      </c>
      <c r="AZ172" s="121">
        <v>3</v>
      </c>
      <c r="BA172" s="169">
        <v>0</v>
      </c>
      <c r="BB172" s="41">
        <v>1</v>
      </c>
      <c r="BC172" s="140">
        <v>7</v>
      </c>
      <c r="BD172" s="8">
        <f t="shared" si="133"/>
        <v>0.14285714285714285</v>
      </c>
      <c r="BE172" s="140">
        <v>1</v>
      </c>
      <c r="BF172" s="140">
        <v>5</v>
      </c>
      <c r="BG172" s="140"/>
      <c r="BH172" s="140">
        <v>1</v>
      </c>
      <c r="BI172" s="140"/>
      <c r="BJ172" s="140"/>
      <c r="BK172" s="140"/>
      <c r="BL172" s="140"/>
      <c r="BM172" s="140"/>
      <c r="BN172" s="140"/>
      <c r="BO172" s="140">
        <f t="shared" si="139"/>
        <v>7</v>
      </c>
      <c r="BP172" s="26">
        <f t="shared" si="152"/>
        <v>0</v>
      </c>
      <c r="BQ172" s="26">
        <f t="shared" si="153"/>
        <v>-1</v>
      </c>
      <c r="BR172" s="26">
        <f t="shared" si="154"/>
        <v>-1</v>
      </c>
      <c r="BS172" s="245">
        <f t="shared" si="155"/>
        <v>0</v>
      </c>
      <c r="BU172" s="120" t="s">
        <v>249</v>
      </c>
      <c r="BV172" s="111" t="s">
        <v>251</v>
      </c>
      <c r="BW172" s="154">
        <v>0</v>
      </c>
      <c r="BX172" s="121">
        <v>3</v>
      </c>
      <c r="BY172" s="169">
        <v>0</v>
      </c>
      <c r="BZ172" s="41">
        <v>1</v>
      </c>
      <c r="CA172" s="140">
        <v>7</v>
      </c>
      <c r="CB172" s="8">
        <f t="shared" si="134"/>
        <v>0.14285714285714285</v>
      </c>
      <c r="CC172" s="140">
        <v>1</v>
      </c>
      <c r="CD172" s="140">
        <v>5</v>
      </c>
      <c r="CE172" s="140"/>
      <c r="CF172" s="140">
        <v>1</v>
      </c>
      <c r="CG172" s="140"/>
      <c r="CH172" s="140"/>
      <c r="CI172" s="140"/>
      <c r="CJ172" s="140"/>
      <c r="CK172" s="140"/>
      <c r="CL172" s="140"/>
      <c r="CM172" s="140">
        <f t="shared" si="126"/>
        <v>7</v>
      </c>
      <c r="CN172" s="26">
        <f t="shared" si="144"/>
        <v>0</v>
      </c>
      <c r="CO172" s="26">
        <f t="shared" si="145"/>
        <v>-1</v>
      </c>
      <c r="CP172" s="26">
        <f t="shared" si="146"/>
        <v>-1</v>
      </c>
      <c r="CQ172" s="245">
        <f t="shared" si="147"/>
        <v>0</v>
      </c>
      <c r="CS172" s="120" t="s">
        <v>249</v>
      </c>
      <c r="CT172" s="111" t="s">
        <v>251</v>
      </c>
      <c r="CU172" s="154">
        <v>0</v>
      </c>
      <c r="CV172" s="121">
        <v>3</v>
      </c>
      <c r="CW172" s="303">
        <v>0</v>
      </c>
      <c r="CX172" s="41">
        <v>1</v>
      </c>
      <c r="CY172" s="140">
        <v>7</v>
      </c>
      <c r="CZ172" s="8">
        <f t="shared" si="136"/>
        <v>0.14285714285714285</v>
      </c>
      <c r="DA172" s="140">
        <v>1</v>
      </c>
      <c r="DB172" s="140">
        <v>5</v>
      </c>
      <c r="DC172" s="140"/>
      <c r="DD172" s="140">
        <v>1</v>
      </c>
      <c r="DE172" s="140"/>
      <c r="DF172" s="140"/>
      <c r="DG172" s="140"/>
      <c r="DH172" s="140"/>
      <c r="DI172" s="140"/>
      <c r="DJ172" s="140"/>
      <c r="DK172" s="140">
        <f t="shared" si="128"/>
        <v>7</v>
      </c>
      <c r="DL172" s="26">
        <f t="shared" si="148"/>
        <v>0</v>
      </c>
      <c r="DM172" s="26">
        <f t="shared" si="149"/>
        <v>-1</v>
      </c>
      <c r="DN172" s="26">
        <f t="shared" si="150"/>
        <v>-1</v>
      </c>
      <c r="DO172" s="245">
        <f t="shared" si="151"/>
        <v>0</v>
      </c>
      <c r="DQ172" s="113" t="s">
        <v>249</v>
      </c>
      <c r="DR172" s="111" t="s">
        <v>251</v>
      </c>
      <c r="DS172" s="154">
        <v>0</v>
      </c>
      <c r="DT172" s="121">
        <v>3</v>
      </c>
      <c r="DU172" s="27">
        <v>0</v>
      </c>
      <c r="DV172" s="41">
        <v>1</v>
      </c>
      <c r="DW172" s="140">
        <v>7</v>
      </c>
      <c r="DX172" s="8">
        <f t="shared" si="135"/>
        <v>0.14285714285714285</v>
      </c>
      <c r="DY172" s="140">
        <v>1</v>
      </c>
      <c r="DZ172" s="140">
        <v>5</v>
      </c>
      <c r="EA172" s="140"/>
      <c r="EB172" s="140">
        <v>1</v>
      </c>
      <c r="EC172" s="140"/>
      <c r="ED172" s="140"/>
      <c r="EE172" s="140"/>
      <c r="EF172" s="140"/>
      <c r="EG172" s="140"/>
      <c r="EH172" s="140"/>
      <c r="EI172" s="140">
        <f t="shared" si="130"/>
        <v>7</v>
      </c>
      <c r="EJ172" s="26">
        <f t="shared" si="140"/>
        <v>0</v>
      </c>
      <c r="EK172" s="26">
        <f t="shared" si="141"/>
        <v>-1</v>
      </c>
      <c r="EL172" s="26">
        <f t="shared" si="142"/>
        <v>-1</v>
      </c>
      <c r="EM172" s="245">
        <f t="shared" si="143"/>
        <v>0</v>
      </c>
    </row>
    <row r="173" spans="1:143" ht="18.75" x14ac:dyDescent="0.3">
      <c r="A173" s="120" t="s">
        <v>249</v>
      </c>
      <c r="B173" s="106" t="s">
        <v>138</v>
      </c>
      <c r="C173" s="154">
        <v>0.55556666666666565</v>
      </c>
      <c r="D173" s="121">
        <v>2</v>
      </c>
      <c r="E173" s="169">
        <v>1.1111333333333313</v>
      </c>
      <c r="F173" s="41">
        <v>14</v>
      </c>
      <c r="G173" s="140">
        <v>12</v>
      </c>
      <c r="H173" s="140">
        <f t="shared" si="131"/>
        <v>1.1666666666666667</v>
      </c>
      <c r="I173" s="140">
        <v>3</v>
      </c>
      <c r="J173" s="140">
        <v>2</v>
      </c>
      <c r="K173" s="140">
        <v>6</v>
      </c>
      <c r="L173" s="140">
        <v>4</v>
      </c>
      <c r="M173" s="140">
        <v>2</v>
      </c>
      <c r="N173" s="140">
        <v>5</v>
      </c>
      <c r="O173" s="140">
        <v>3</v>
      </c>
      <c r="P173" s="140">
        <v>1</v>
      </c>
      <c r="Q173" s="140"/>
      <c r="R173" s="140"/>
      <c r="S173" s="140">
        <f t="shared" si="137"/>
        <v>26</v>
      </c>
      <c r="T173" s="140">
        <f t="shared" si="162"/>
        <v>19</v>
      </c>
      <c r="U173" s="140">
        <f t="shared" si="163"/>
        <v>-17</v>
      </c>
      <c r="V173" s="140">
        <f t="shared" si="164"/>
        <v>2</v>
      </c>
      <c r="W173" s="140">
        <f t="shared" si="165"/>
        <v>1.1176470588235294</v>
      </c>
      <c r="X173" s="31"/>
      <c r="Y173" s="120" t="s">
        <v>249</v>
      </c>
      <c r="Z173" s="106" t="s">
        <v>138</v>
      </c>
      <c r="AA173" s="53">
        <v>-1.2777666666666683</v>
      </c>
      <c r="AB173" s="54">
        <v>2</v>
      </c>
      <c r="AC173" s="238">
        <v>-2.5555333333333365</v>
      </c>
      <c r="AD173" s="63">
        <v>14</v>
      </c>
      <c r="AE173" s="141">
        <v>18</v>
      </c>
      <c r="AF173" s="141">
        <f t="shared" si="132"/>
        <v>0.77777777777777779</v>
      </c>
      <c r="AG173" s="141">
        <v>3</v>
      </c>
      <c r="AH173" s="141">
        <v>2</v>
      </c>
      <c r="AI173" s="141">
        <v>6</v>
      </c>
      <c r="AJ173" s="141">
        <v>6</v>
      </c>
      <c r="AK173" s="141">
        <v>2</v>
      </c>
      <c r="AL173" s="141">
        <v>8</v>
      </c>
      <c r="AM173" s="141">
        <v>3</v>
      </c>
      <c r="AN173" s="141">
        <v>2</v>
      </c>
      <c r="AO173" s="141"/>
      <c r="AP173" s="141"/>
      <c r="AQ173" s="141">
        <f t="shared" si="138"/>
        <v>32</v>
      </c>
      <c r="AR173" s="141">
        <f t="shared" si="166"/>
        <v>19</v>
      </c>
      <c r="AS173" s="141">
        <f t="shared" si="167"/>
        <v>-28</v>
      </c>
      <c r="AT173" s="141">
        <f t="shared" si="168"/>
        <v>-9</v>
      </c>
      <c r="AU173" s="29">
        <f t="shared" si="169"/>
        <v>0.6785714285714286</v>
      </c>
      <c r="AW173" s="120" t="s">
        <v>249</v>
      </c>
      <c r="AX173" s="106" t="s">
        <v>138</v>
      </c>
      <c r="AY173" s="154">
        <v>-1.2777666666666683</v>
      </c>
      <c r="AZ173" s="121">
        <v>2</v>
      </c>
      <c r="BA173" s="27">
        <v>-2.5555333333333365</v>
      </c>
      <c r="BB173" s="41">
        <v>14</v>
      </c>
      <c r="BC173" s="140">
        <v>18</v>
      </c>
      <c r="BD173" s="8">
        <f t="shared" si="133"/>
        <v>0.77777777777777779</v>
      </c>
      <c r="BE173" s="140">
        <v>3</v>
      </c>
      <c r="BF173" s="140">
        <v>2</v>
      </c>
      <c r="BG173" s="140">
        <v>6</v>
      </c>
      <c r="BH173" s="140">
        <v>6</v>
      </c>
      <c r="BI173" s="140">
        <v>2</v>
      </c>
      <c r="BJ173" s="140">
        <v>8</v>
      </c>
      <c r="BK173" s="140">
        <v>3</v>
      </c>
      <c r="BL173" s="140">
        <v>2</v>
      </c>
      <c r="BM173" s="140"/>
      <c r="BN173" s="140"/>
      <c r="BO173" s="140">
        <f t="shared" si="139"/>
        <v>32</v>
      </c>
      <c r="BP173" s="26">
        <f t="shared" si="152"/>
        <v>19</v>
      </c>
      <c r="BQ173" s="26">
        <f t="shared" si="153"/>
        <v>-28</v>
      </c>
      <c r="BR173" s="26">
        <f t="shared" si="154"/>
        <v>-9</v>
      </c>
      <c r="BS173" s="245">
        <f t="shared" si="155"/>
        <v>0.6785714285714286</v>
      </c>
      <c r="BU173" s="120" t="s">
        <v>249</v>
      </c>
      <c r="BV173" s="106" t="s">
        <v>138</v>
      </c>
      <c r="BW173" s="154">
        <v>-1.2777666666666683</v>
      </c>
      <c r="BX173" s="121">
        <v>2</v>
      </c>
      <c r="BY173" s="27">
        <v>-2.5555333333333365</v>
      </c>
      <c r="BZ173" s="41">
        <v>14</v>
      </c>
      <c r="CA173" s="140">
        <v>18</v>
      </c>
      <c r="CB173" s="8">
        <f t="shared" si="134"/>
        <v>0.77777777777777779</v>
      </c>
      <c r="CC173" s="140">
        <v>3</v>
      </c>
      <c r="CD173" s="140">
        <v>2</v>
      </c>
      <c r="CE173" s="140">
        <v>6</v>
      </c>
      <c r="CF173" s="140">
        <v>6</v>
      </c>
      <c r="CG173" s="140">
        <v>2</v>
      </c>
      <c r="CH173" s="140">
        <v>8</v>
      </c>
      <c r="CI173" s="140">
        <v>3</v>
      </c>
      <c r="CJ173" s="140">
        <v>2</v>
      </c>
      <c r="CK173" s="140"/>
      <c r="CL173" s="140"/>
      <c r="CM173" s="140">
        <f t="shared" si="126"/>
        <v>32</v>
      </c>
      <c r="CN173" s="26">
        <f t="shared" si="144"/>
        <v>19</v>
      </c>
      <c r="CO173" s="26">
        <f t="shared" si="145"/>
        <v>-28</v>
      </c>
      <c r="CP173" s="26">
        <f t="shared" si="146"/>
        <v>-9</v>
      </c>
      <c r="CQ173" s="245">
        <f t="shared" si="147"/>
        <v>0.6785714285714286</v>
      </c>
      <c r="CS173" s="120" t="s">
        <v>249</v>
      </c>
      <c r="CT173" s="106" t="s">
        <v>138</v>
      </c>
      <c r="CU173" s="89">
        <v>-1.2777666666666683</v>
      </c>
      <c r="CV173" s="121">
        <v>2</v>
      </c>
      <c r="CW173" s="303">
        <v>-2.5555333333333365</v>
      </c>
      <c r="CX173" s="41">
        <v>14</v>
      </c>
      <c r="CY173" s="140">
        <v>18</v>
      </c>
      <c r="CZ173" s="8">
        <f t="shared" si="136"/>
        <v>0.77777777777777779</v>
      </c>
      <c r="DA173" s="140">
        <v>3</v>
      </c>
      <c r="DB173" s="140">
        <v>2</v>
      </c>
      <c r="DC173" s="140">
        <v>6</v>
      </c>
      <c r="DD173" s="140">
        <v>6</v>
      </c>
      <c r="DE173" s="140">
        <v>2</v>
      </c>
      <c r="DF173" s="140">
        <v>8</v>
      </c>
      <c r="DG173" s="140">
        <v>3</v>
      </c>
      <c r="DH173" s="140">
        <v>2</v>
      </c>
      <c r="DI173" s="140"/>
      <c r="DJ173" s="140"/>
      <c r="DK173" s="140">
        <f t="shared" si="128"/>
        <v>32</v>
      </c>
      <c r="DL173" s="26">
        <f t="shared" si="148"/>
        <v>19</v>
      </c>
      <c r="DM173" s="26">
        <f t="shared" si="149"/>
        <v>-28</v>
      </c>
      <c r="DN173" s="26">
        <f t="shared" si="150"/>
        <v>-9</v>
      </c>
      <c r="DO173" s="245">
        <f t="shared" si="151"/>
        <v>0.6785714285714286</v>
      </c>
      <c r="DQ173" s="113" t="s">
        <v>249</v>
      </c>
      <c r="DR173" s="106" t="s">
        <v>138</v>
      </c>
      <c r="DS173" s="154">
        <v>-1.2777666666666683</v>
      </c>
      <c r="DT173" s="121">
        <v>2</v>
      </c>
      <c r="DU173" s="27">
        <v>-2.5555333333333365</v>
      </c>
      <c r="DV173" s="41">
        <v>14</v>
      </c>
      <c r="DW173" s="140">
        <v>18</v>
      </c>
      <c r="DX173" s="8">
        <f t="shared" si="135"/>
        <v>0.77777777777777779</v>
      </c>
      <c r="DY173" s="140">
        <v>3</v>
      </c>
      <c r="DZ173" s="140">
        <v>2</v>
      </c>
      <c r="EA173" s="140">
        <v>6</v>
      </c>
      <c r="EB173" s="140">
        <v>6</v>
      </c>
      <c r="EC173" s="140">
        <v>2</v>
      </c>
      <c r="ED173" s="140">
        <v>8</v>
      </c>
      <c r="EE173" s="140">
        <v>3</v>
      </c>
      <c r="EF173" s="140">
        <v>2</v>
      </c>
      <c r="EG173" s="140"/>
      <c r="EH173" s="140"/>
      <c r="EI173" s="140">
        <f t="shared" si="130"/>
        <v>32</v>
      </c>
      <c r="EJ173" s="26">
        <f t="shared" si="140"/>
        <v>19</v>
      </c>
      <c r="EK173" s="26">
        <f t="shared" si="141"/>
        <v>-28</v>
      </c>
      <c r="EL173" s="26">
        <f t="shared" si="142"/>
        <v>-9</v>
      </c>
      <c r="EM173" s="245">
        <f t="shared" si="143"/>
        <v>0.6785714285714286</v>
      </c>
    </row>
    <row r="174" spans="1:143" ht="18.75" x14ac:dyDescent="0.3">
      <c r="A174" s="105" t="s">
        <v>252</v>
      </c>
      <c r="B174" s="106" t="s">
        <v>253</v>
      </c>
      <c r="C174" s="154">
        <v>-0.5</v>
      </c>
      <c r="D174" s="121">
        <v>6</v>
      </c>
      <c r="E174" s="169">
        <v>-3</v>
      </c>
      <c r="F174" s="41">
        <v>13</v>
      </c>
      <c r="G174" s="140">
        <v>1</v>
      </c>
      <c r="H174" s="140">
        <f t="shared" si="131"/>
        <v>13</v>
      </c>
      <c r="I174" s="140">
        <v>13</v>
      </c>
      <c r="J174" s="140"/>
      <c r="K174" s="140"/>
      <c r="L174" s="140">
        <v>1</v>
      </c>
      <c r="M174" s="140"/>
      <c r="N174" s="140"/>
      <c r="O174" s="140"/>
      <c r="P174" s="140"/>
      <c r="Q174" s="140"/>
      <c r="R174" s="140"/>
      <c r="S174" s="140">
        <f t="shared" si="137"/>
        <v>14</v>
      </c>
      <c r="T174" s="140">
        <f t="shared" si="162"/>
        <v>0</v>
      </c>
      <c r="U174" s="140">
        <f t="shared" si="163"/>
        <v>-1</v>
      </c>
      <c r="V174" s="140">
        <f t="shared" si="164"/>
        <v>-1</v>
      </c>
      <c r="W174" s="140">
        <f t="shared" si="165"/>
        <v>0</v>
      </c>
      <c r="X174" s="31"/>
      <c r="Y174" s="105" t="s">
        <v>252</v>
      </c>
      <c r="Z174" s="106" t="s">
        <v>253</v>
      </c>
      <c r="AA174" s="154">
        <v>-0.5</v>
      </c>
      <c r="AB174" s="121">
        <v>6</v>
      </c>
      <c r="AC174" s="169">
        <v>-3</v>
      </c>
      <c r="AD174" s="41">
        <v>13</v>
      </c>
      <c r="AE174" s="140">
        <v>1</v>
      </c>
      <c r="AF174" s="140">
        <f t="shared" si="132"/>
        <v>13</v>
      </c>
      <c r="AG174" s="140">
        <v>13</v>
      </c>
      <c r="AH174" s="140"/>
      <c r="AI174" s="140"/>
      <c r="AJ174" s="140">
        <v>1</v>
      </c>
      <c r="AK174" s="140"/>
      <c r="AL174" s="140"/>
      <c r="AM174" s="140"/>
      <c r="AN174" s="140"/>
      <c r="AO174" s="140"/>
      <c r="AP174" s="140"/>
      <c r="AQ174" s="140">
        <f t="shared" si="138"/>
        <v>14</v>
      </c>
      <c r="AR174" s="140">
        <f t="shared" si="166"/>
        <v>0</v>
      </c>
      <c r="AS174" s="140">
        <f t="shared" si="167"/>
        <v>-1</v>
      </c>
      <c r="AT174" s="140">
        <f t="shared" si="168"/>
        <v>-1</v>
      </c>
      <c r="AU174" s="8">
        <f t="shared" si="169"/>
        <v>0</v>
      </c>
      <c r="AW174" s="105" t="s">
        <v>252</v>
      </c>
      <c r="AX174" s="106" t="s">
        <v>253</v>
      </c>
      <c r="AY174" s="154">
        <v>-0.5</v>
      </c>
      <c r="AZ174" s="121">
        <v>6</v>
      </c>
      <c r="BA174" s="169">
        <v>-3</v>
      </c>
      <c r="BB174" s="41">
        <v>13</v>
      </c>
      <c r="BC174" s="140">
        <v>1</v>
      </c>
      <c r="BD174" s="8">
        <f t="shared" si="133"/>
        <v>13</v>
      </c>
      <c r="BE174" s="140">
        <v>13</v>
      </c>
      <c r="BF174" s="140"/>
      <c r="BG174" s="140"/>
      <c r="BH174" s="140">
        <v>1</v>
      </c>
      <c r="BI174" s="140"/>
      <c r="BJ174" s="140"/>
      <c r="BK174" s="140"/>
      <c r="BL174" s="140"/>
      <c r="BM174" s="140"/>
      <c r="BN174" s="140"/>
      <c r="BO174" s="140">
        <f t="shared" si="139"/>
        <v>14</v>
      </c>
      <c r="BP174" s="26">
        <f t="shared" si="152"/>
        <v>0</v>
      </c>
      <c r="BQ174" s="26">
        <f t="shared" si="153"/>
        <v>-1</v>
      </c>
      <c r="BR174" s="26">
        <f t="shared" si="154"/>
        <v>-1</v>
      </c>
      <c r="BS174" s="245">
        <f t="shared" si="155"/>
        <v>0</v>
      </c>
      <c r="BU174" s="105" t="s">
        <v>252</v>
      </c>
      <c r="BV174" s="106" t="s">
        <v>253</v>
      </c>
      <c r="BW174" s="154">
        <v>-0.5</v>
      </c>
      <c r="BX174" s="121">
        <v>6</v>
      </c>
      <c r="BY174" s="169">
        <v>-3</v>
      </c>
      <c r="BZ174" s="41">
        <v>13</v>
      </c>
      <c r="CA174" s="140">
        <v>1</v>
      </c>
      <c r="CB174" s="8">
        <f t="shared" si="134"/>
        <v>13</v>
      </c>
      <c r="CC174" s="140">
        <v>13</v>
      </c>
      <c r="CD174" s="140"/>
      <c r="CE174" s="140"/>
      <c r="CF174" s="140">
        <v>1</v>
      </c>
      <c r="CG174" s="140"/>
      <c r="CH174" s="140"/>
      <c r="CI174" s="140"/>
      <c r="CJ174" s="140"/>
      <c r="CK174" s="140"/>
      <c r="CL174" s="140"/>
      <c r="CM174" s="140">
        <f t="shared" si="126"/>
        <v>14</v>
      </c>
      <c r="CN174" s="26">
        <f t="shared" si="144"/>
        <v>0</v>
      </c>
      <c r="CO174" s="26">
        <f t="shared" si="145"/>
        <v>-1</v>
      </c>
      <c r="CP174" s="26">
        <f t="shared" si="146"/>
        <v>-1</v>
      </c>
      <c r="CQ174" s="245">
        <f t="shared" si="147"/>
        <v>0</v>
      </c>
      <c r="CS174" s="105" t="s">
        <v>252</v>
      </c>
      <c r="CT174" s="106" t="s">
        <v>253</v>
      </c>
      <c r="CU174" s="154">
        <v>-0.5</v>
      </c>
      <c r="CV174" s="121">
        <v>6</v>
      </c>
      <c r="CW174" s="303">
        <v>-3</v>
      </c>
      <c r="CX174" s="41">
        <v>13</v>
      </c>
      <c r="CY174" s="140">
        <v>1</v>
      </c>
      <c r="CZ174" s="8">
        <f t="shared" si="136"/>
        <v>13</v>
      </c>
      <c r="DA174" s="140">
        <v>13</v>
      </c>
      <c r="DB174" s="140"/>
      <c r="DC174" s="140"/>
      <c r="DD174" s="140">
        <v>1</v>
      </c>
      <c r="DE174" s="140"/>
      <c r="DF174" s="140"/>
      <c r="DG174" s="140"/>
      <c r="DH174" s="140"/>
      <c r="DI174" s="140"/>
      <c r="DJ174" s="140"/>
      <c r="DK174" s="140">
        <f t="shared" si="128"/>
        <v>14</v>
      </c>
      <c r="DL174" s="26">
        <f t="shared" si="148"/>
        <v>0</v>
      </c>
      <c r="DM174" s="26">
        <f t="shared" si="149"/>
        <v>-1</v>
      </c>
      <c r="DN174" s="26">
        <f t="shared" si="150"/>
        <v>-1</v>
      </c>
      <c r="DO174" s="245">
        <f t="shared" si="151"/>
        <v>0</v>
      </c>
      <c r="DQ174" s="105" t="s">
        <v>252</v>
      </c>
      <c r="DR174" s="106" t="s">
        <v>253</v>
      </c>
      <c r="DS174" s="154">
        <v>-0.5</v>
      </c>
      <c r="DT174" s="121">
        <v>6</v>
      </c>
      <c r="DU174" s="27">
        <v>-3</v>
      </c>
      <c r="DV174" s="41">
        <v>13</v>
      </c>
      <c r="DW174" s="140">
        <v>1</v>
      </c>
      <c r="DX174" s="8">
        <f t="shared" si="135"/>
        <v>13</v>
      </c>
      <c r="DY174" s="140">
        <v>13</v>
      </c>
      <c r="DZ174" s="140"/>
      <c r="EA174" s="140"/>
      <c r="EB174" s="140">
        <v>1</v>
      </c>
      <c r="EC174" s="140"/>
      <c r="ED174" s="140"/>
      <c r="EE174" s="140"/>
      <c r="EF174" s="140"/>
      <c r="EG174" s="140"/>
      <c r="EH174" s="140"/>
      <c r="EI174" s="140">
        <f t="shared" si="130"/>
        <v>14</v>
      </c>
      <c r="EJ174" s="26">
        <f t="shared" si="140"/>
        <v>0</v>
      </c>
      <c r="EK174" s="26">
        <f t="shared" si="141"/>
        <v>-1</v>
      </c>
      <c r="EL174" s="26">
        <f t="shared" si="142"/>
        <v>-1</v>
      </c>
      <c r="EM174" s="245">
        <f t="shared" si="143"/>
        <v>0</v>
      </c>
    </row>
    <row r="175" spans="1:143" ht="18.75" x14ac:dyDescent="0.3">
      <c r="A175" s="123" t="s">
        <v>254</v>
      </c>
      <c r="B175" s="106" t="s">
        <v>56</v>
      </c>
      <c r="C175" s="154">
        <v>0.125</v>
      </c>
      <c r="D175" s="121">
        <v>3</v>
      </c>
      <c r="E175" s="169">
        <v>0.375</v>
      </c>
      <c r="F175" s="41">
        <v>19</v>
      </c>
      <c r="G175" s="140">
        <v>15</v>
      </c>
      <c r="H175" s="140">
        <f t="shared" si="131"/>
        <v>1.2666666666666666</v>
      </c>
      <c r="I175" s="140">
        <v>11</v>
      </c>
      <c r="J175" s="140">
        <v>9</v>
      </c>
      <c r="K175" s="140">
        <v>5</v>
      </c>
      <c r="L175" s="140">
        <v>4</v>
      </c>
      <c r="M175" s="140">
        <v>3</v>
      </c>
      <c r="N175" s="140">
        <v>2</v>
      </c>
      <c r="O175" s="140"/>
      <c r="P175" s="140"/>
      <c r="Q175" s="140"/>
      <c r="R175" s="140"/>
      <c r="S175" s="140">
        <f t="shared" si="137"/>
        <v>34</v>
      </c>
      <c r="T175" s="140">
        <f t="shared" si="162"/>
        <v>11</v>
      </c>
      <c r="U175" s="140">
        <f t="shared" si="163"/>
        <v>-8</v>
      </c>
      <c r="V175" s="140">
        <f t="shared" si="164"/>
        <v>3</v>
      </c>
      <c r="W175" s="140">
        <f t="shared" si="165"/>
        <v>1.375</v>
      </c>
      <c r="X175" s="31"/>
      <c r="Y175" s="123" t="s">
        <v>254</v>
      </c>
      <c r="Z175" s="106" t="s">
        <v>56</v>
      </c>
      <c r="AA175" s="154">
        <v>0.125</v>
      </c>
      <c r="AB175" s="121">
        <v>3</v>
      </c>
      <c r="AC175" s="169">
        <v>0.375</v>
      </c>
      <c r="AD175" s="41">
        <v>19</v>
      </c>
      <c r="AE175" s="140">
        <v>15</v>
      </c>
      <c r="AF175" s="140">
        <f t="shared" si="132"/>
        <v>1.2666666666666666</v>
      </c>
      <c r="AG175" s="140">
        <v>11</v>
      </c>
      <c r="AH175" s="140">
        <v>9</v>
      </c>
      <c r="AI175" s="140">
        <v>5</v>
      </c>
      <c r="AJ175" s="140">
        <v>4</v>
      </c>
      <c r="AK175" s="140">
        <v>3</v>
      </c>
      <c r="AL175" s="140">
        <v>2</v>
      </c>
      <c r="AM175" s="140"/>
      <c r="AN175" s="140"/>
      <c r="AO175" s="140"/>
      <c r="AP175" s="140"/>
      <c r="AQ175" s="140">
        <f t="shared" si="138"/>
        <v>34</v>
      </c>
      <c r="AR175" s="140">
        <f t="shared" si="166"/>
        <v>11</v>
      </c>
      <c r="AS175" s="140">
        <f t="shared" si="167"/>
        <v>-8</v>
      </c>
      <c r="AT175" s="140">
        <f t="shared" si="168"/>
        <v>3</v>
      </c>
      <c r="AU175" s="8">
        <f t="shared" si="169"/>
        <v>1.375</v>
      </c>
      <c r="AW175" s="123" t="s">
        <v>254</v>
      </c>
      <c r="AX175" s="106" t="s">
        <v>56</v>
      </c>
      <c r="AY175" s="154">
        <v>0.125</v>
      </c>
      <c r="AZ175" s="121">
        <v>3</v>
      </c>
      <c r="BA175" s="169">
        <v>0.375</v>
      </c>
      <c r="BB175" s="41">
        <v>19</v>
      </c>
      <c r="BC175" s="140">
        <v>15</v>
      </c>
      <c r="BD175" s="8">
        <f t="shared" si="133"/>
        <v>1.2666666666666666</v>
      </c>
      <c r="BE175" s="140">
        <v>11</v>
      </c>
      <c r="BF175" s="140">
        <v>9</v>
      </c>
      <c r="BG175" s="140">
        <v>5</v>
      </c>
      <c r="BH175" s="140">
        <v>4</v>
      </c>
      <c r="BI175" s="140">
        <v>3</v>
      </c>
      <c r="BJ175" s="140">
        <v>2</v>
      </c>
      <c r="BK175" s="140"/>
      <c r="BL175" s="140"/>
      <c r="BM175" s="140"/>
      <c r="BN175" s="140"/>
      <c r="BO175" s="140">
        <f t="shared" si="139"/>
        <v>34</v>
      </c>
      <c r="BP175" s="26">
        <f t="shared" si="152"/>
        <v>11</v>
      </c>
      <c r="BQ175" s="26">
        <f t="shared" si="153"/>
        <v>-8</v>
      </c>
      <c r="BR175" s="26">
        <f t="shared" si="154"/>
        <v>3</v>
      </c>
      <c r="BS175" s="245">
        <f t="shared" si="155"/>
        <v>1.375</v>
      </c>
      <c r="BU175" s="123" t="s">
        <v>254</v>
      </c>
      <c r="BV175" s="106" t="s">
        <v>56</v>
      </c>
      <c r="BW175" s="154">
        <v>0.125</v>
      </c>
      <c r="BX175" s="121">
        <v>3</v>
      </c>
      <c r="BY175" s="169">
        <v>0.375</v>
      </c>
      <c r="BZ175" s="41">
        <v>19</v>
      </c>
      <c r="CA175" s="140">
        <v>15</v>
      </c>
      <c r="CB175" s="8">
        <f t="shared" si="134"/>
        <v>1.2666666666666666</v>
      </c>
      <c r="CC175" s="140">
        <v>11</v>
      </c>
      <c r="CD175" s="140">
        <v>9</v>
      </c>
      <c r="CE175" s="140">
        <v>5</v>
      </c>
      <c r="CF175" s="140">
        <v>4</v>
      </c>
      <c r="CG175" s="140">
        <v>3</v>
      </c>
      <c r="CH175" s="140">
        <v>2</v>
      </c>
      <c r="CI175" s="140"/>
      <c r="CJ175" s="140"/>
      <c r="CK175" s="140"/>
      <c r="CL175" s="140"/>
      <c r="CM175" s="140">
        <f t="shared" si="126"/>
        <v>34</v>
      </c>
      <c r="CN175" s="26">
        <f t="shared" si="144"/>
        <v>11</v>
      </c>
      <c r="CO175" s="26">
        <f t="shared" si="145"/>
        <v>-8</v>
      </c>
      <c r="CP175" s="26">
        <f t="shared" si="146"/>
        <v>3</v>
      </c>
      <c r="CQ175" s="245">
        <f t="shared" si="147"/>
        <v>1.375</v>
      </c>
      <c r="CS175" s="123" t="s">
        <v>254</v>
      </c>
      <c r="CT175" s="106" t="s">
        <v>56</v>
      </c>
      <c r="CU175" s="154">
        <v>0.125</v>
      </c>
      <c r="CV175" s="121">
        <v>3</v>
      </c>
      <c r="CW175" s="303">
        <v>0.375</v>
      </c>
      <c r="CX175" s="41">
        <v>19</v>
      </c>
      <c r="CY175" s="140">
        <v>15</v>
      </c>
      <c r="CZ175" s="8">
        <f t="shared" si="136"/>
        <v>1.2666666666666666</v>
      </c>
      <c r="DA175" s="140">
        <v>11</v>
      </c>
      <c r="DB175" s="140">
        <v>9</v>
      </c>
      <c r="DC175" s="140">
        <v>5</v>
      </c>
      <c r="DD175" s="140">
        <v>4</v>
      </c>
      <c r="DE175" s="140">
        <v>3</v>
      </c>
      <c r="DF175" s="140">
        <v>2</v>
      </c>
      <c r="DG175" s="140"/>
      <c r="DH175" s="140"/>
      <c r="DI175" s="140"/>
      <c r="DJ175" s="140"/>
      <c r="DK175" s="140">
        <f t="shared" si="128"/>
        <v>34</v>
      </c>
      <c r="DL175" s="26">
        <f t="shared" si="148"/>
        <v>11</v>
      </c>
      <c r="DM175" s="26">
        <f t="shared" si="149"/>
        <v>-8</v>
      </c>
      <c r="DN175" s="26">
        <f t="shared" si="150"/>
        <v>3</v>
      </c>
      <c r="DO175" s="245">
        <f t="shared" si="151"/>
        <v>1.375</v>
      </c>
      <c r="DQ175" s="113" t="s">
        <v>254</v>
      </c>
      <c r="DR175" s="106" t="s">
        <v>56</v>
      </c>
      <c r="DS175" s="154">
        <v>0.125</v>
      </c>
      <c r="DT175" s="121">
        <v>3</v>
      </c>
      <c r="DU175" s="27">
        <v>0.375</v>
      </c>
      <c r="DV175" s="41">
        <v>19</v>
      </c>
      <c r="DW175" s="140">
        <v>15</v>
      </c>
      <c r="DX175" s="8">
        <f t="shared" si="135"/>
        <v>1.2666666666666666</v>
      </c>
      <c r="DY175" s="140">
        <v>11</v>
      </c>
      <c r="DZ175" s="140">
        <v>9</v>
      </c>
      <c r="EA175" s="140">
        <v>5</v>
      </c>
      <c r="EB175" s="140">
        <v>4</v>
      </c>
      <c r="EC175" s="140">
        <v>3</v>
      </c>
      <c r="ED175" s="140">
        <v>2</v>
      </c>
      <c r="EE175" s="140"/>
      <c r="EF175" s="140"/>
      <c r="EG175" s="140"/>
      <c r="EH175" s="140"/>
      <c r="EI175" s="140">
        <f t="shared" si="130"/>
        <v>34</v>
      </c>
      <c r="EJ175" s="26">
        <f t="shared" si="140"/>
        <v>11</v>
      </c>
      <c r="EK175" s="26">
        <f t="shared" si="141"/>
        <v>-8</v>
      </c>
      <c r="EL175" s="26">
        <f t="shared" si="142"/>
        <v>3</v>
      </c>
      <c r="EM175" s="245">
        <f t="shared" si="143"/>
        <v>1.375</v>
      </c>
    </row>
    <row r="176" spans="1:143" ht="18.75" x14ac:dyDescent="0.3">
      <c r="A176" s="116" t="s">
        <v>254</v>
      </c>
      <c r="B176" s="106" t="s">
        <v>255</v>
      </c>
      <c r="C176" s="28">
        <v>0.5</v>
      </c>
      <c r="D176" s="121">
        <v>4</v>
      </c>
      <c r="E176" s="169">
        <v>2</v>
      </c>
      <c r="F176" s="41">
        <v>2</v>
      </c>
      <c r="G176" s="140">
        <v>2</v>
      </c>
      <c r="H176" s="140">
        <f t="shared" si="131"/>
        <v>1</v>
      </c>
      <c r="I176" s="140"/>
      <c r="J176" s="140">
        <v>1</v>
      </c>
      <c r="K176" s="140">
        <v>1</v>
      </c>
      <c r="L176" s="140"/>
      <c r="M176" s="140"/>
      <c r="N176" s="140">
        <v>1</v>
      </c>
      <c r="O176" s="140">
        <v>1</v>
      </c>
      <c r="P176" s="140"/>
      <c r="Q176" s="140"/>
      <c r="R176" s="140"/>
      <c r="S176" s="140">
        <f t="shared" si="137"/>
        <v>4</v>
      </c>
      <c r="T176" s="140">
        <f t="shared" si="162"/>
        <v>4</v>
      </c>
      <c r="U176" s="140">
        <f t="shared" si="163"/>
        <v>-2</v>
      </c>
      <c r="V176" s="140">
        <f t="shared" si="164"/>
        <v>2</v>
      </c>
      <c r="W176" s="140">
        <f t="shared" si="165"/>
        <v>2</v>
      </c>
      <c r="X176" s="31"/>
      <c r="Y176" s="116" t="s">
        <v>254</v>
      </c>
      <c r="Z176" s="106" t="s">
        <v>255</v>
      </c>
      <c r="AA176" s="28">
        <v>0.5</v>
      </c>
      <c r="AB176" s="121">
        <v>4</v>
      </c>
      <c r="AC176" s="169">
        <v>2</v>
      </c>
      <c r="AD176" s="41">
        <v>2</v>
      </c>
      <c r="AE176" s="140">
        <v>2</v>
      </c>
      <c r="AF176" s="140">
        <f t="shared" si="132"/>
        <v>1</v>
      </c>
      <c r="AG176" s="140"/>
      <c r="AH176" s="140">
        <v>1</v>
      </c>
      <c r="AI176" s="140">
        <v>1</v>
      </c>
      <c r="AJ176" s="140"/>
      <c r="AK176" s="140"/>
      <c r="AL176" s="140">
        <v>1</v>
      </c>
      <c r="AM176" s="140">
        <v>1</v>
      </c>
      <c r="AN176" s="140"/>
      <c r="AO176" s="140"/>
      <c r="AP176" s="140"/>
      <c r="AQ176" s="140">
        <f t="shared" si="138"/>
        <v>4</v>
      </c>
      <c r="AR176" s="140">
        <f t="shared" si="166"/>
        <v>4</v>
      </c>
      <c r="AS176" s="140">
        <f t="shared" si="167"/>
        <v>-2</v>
      </c>
      <c r="AT176" s="140">
        <f t="shared" si="168"/>
        <v>2</v>
      </c>
      <c r="AU176" s="8">
        <f t="shared" si="169"/>
        <v>2</v>
      </c>
      <c r="AW176" s="116" t="s">
        <v>254</v>
      </c>
      <c r="AX176" s="106" t="s">
        <v>255</v>
      </c>
      <c r="AY176" s="28">
        <v>0.5</v>
      </c>
      <c r="AZ176" s="121">
        <v>4</v>
      </c>
      <c r="BA176" s="169">
        <v>2</v>
      </c>
      <c r="BB176" s="41">
        <v>2</v>
      </c>
      <c r="BC176" s="140">
        <v>2</v>
      </c>
      <c r="BD176" s="8">
        <f t="shared" si="133"/>
        <v>1</v>
      </c>
      <c r="BE176" s="140"/>
      <c r="BF176" s="140">
        <v>1</v>
      </c>
      <c r="BG176" s="140">
        <v>1</v>
      </c>
      <c r="BH176" s="140"/>
      <c r="BI176" s="140"/>
      <c r="BJ176" s="140">
        <v>1</v>
      </c>
      <c r="BK176" s="140">
        <v>1</v>
      </c>
      <c r="BL176" s="140"/>
      <c r="BM176" s="140"/>
      <c r="BN176" s="140"/>
      <c r="BO176" s="140">
        <f t="shared" si="139"/>
        <v>4</v>
      </c>
      <c r="BP176" s="26">
        <f t="shared" si="152"/>
        <v>4</v>
      </c>
      <c r="BQ176" s="26">
        <f t="shared" si="153"/>
        <v>-2</v>
      </c>
      <c r="BR176" s="26">
        <f t="shared" si="154"/>
        <v>2</v>
      </c>
      <c r="BS176" s="245">
        <f t="shared" si="155"/>
        <v>2</v>
      </c>
      <c r="BU176" s="116" t="s">
        <v>254</v>
      </c>
      <c r="BV176" s="106" t="s">
        <v>255</v>
      </c>
      <c r="BW176" s="28">
        <v>0.5</v>
      </c>
      <c r="BX176" s="121">
        <v>4</v>
      </c>
      <c r="BY176" s="169">
        <v>2</v>
      </c>
      <c r="BZ176" s="41">
        <v>2</v>
      </c>
      <c r="CA176" s="140">
        <v>2</v>
      </c>
      <c r="CB176" s="8">
        <f t="shared" si="134"/>
        <v>1</v>
      </c>
      <c r="CC176" s="140"/>
      <c r="CD176" s="140">
        <v>1</v>
      </c>
      <c r="CE176" s="140">
        <v>1</v>
      </c>
      <c r="CF176" s="140"/>
      <c r="CG176" s="140"/>
      <c r="CH176" s="140">
        <v>1</v>
      </c>
      <c r="CI176" s="140">
        <v>1</v>
      </c>
      <c r="CJ176" s="140"/>
      <c r="CK176" s="140"/>
      <c r="CL176" s="140"/>
      <c r="CM176" s="140">
        <f t="shared" si="126"/>
        <v>4</v>
      </c>
      <c r="CN176" s="26">
        <f t="shared" si="144"/>
        <v>4</v>
      </c>
      <c r="CO176" s="26">
        <f t="shared" si="145"/>
        <v>-2</v>
      </c>
      <c r="CP176" s="26">
        <f t="shared" si="146"/>
        <v>2</v>
      </c>
      <c r="CQ176" s="245">
        <f t="shared" si="147"/>
        <v>2</v>
      </c>
      <c r="CS176" s="116" t="s">
        <v>254</v>
      </c>
      <c r="CT176" s="106" t="s">
        <v>255</v>
      </c>
      <c r="CU176" s="28">
        <v>0.5</v>
      </c>
      <c r="CV176" s="121">
        <v>4</v>
      </c>
      <c r="CW176" s="303">
        <v>2</v>
      </c>
      <c r="CX176" s="41">
        <v>2</v>
      </c>
      <c r="CY176" s="140">
        <v>2</v>
      </c>
      <c r="CZ176" s="8">
        <f t="shared" si="136"/>
        <v>1</v>
      </c>
      <c r="DA176" s="140"/>
      <c r="DB176" s="140">
        <v>1</v>
      </c>
      <c r="DC176" s="140">
        <v>1</v>
      </c>
      <c r="DD176" s="140"/>
      <c r="DE176" s="140"/>
      <c r="DF176" s="140">
        <v>1</v>
      </c>
      <c r="DG176" s="140">
        <v>1</v>
      </c>
      <c r="DH176" s="140"/>
      <c r="DI176" s="140"/>
      <c r="DJ176" s="140"/>
      <c r="DK176" s="140">
        <f t="shared" si="128"/>
        <v>4</v>
      </c>
      <c r="DL176" s="26">
        <f t="shared" si="148"/>
        <v>4</v>
      </c>
      <c r="DM176" s="26">
        <f t="shared" si="149"/>
        <v>-2</v>
      </c>
      <c r="DN176" s="26">
        <f t="shared" si="150"/>
        <v>2</v>
      </c>
      <c r="DO176" s="245">
        <f t="shared" si="151"/>
        <v>2</v>
      </c>
      <c r="DQ176" s="116" t="s">
        <v>254</v>
      </c>
      <c r="DR176" s="106" t="s">
        <v>255</v>
      </c>
      <c r="DS176" s="28">
        <v>0.5</v>
      </c>
      <c r="DT176" s="121">
        <v>4</v>
      </c>
      <c r="DU176" s="27">
        <v>2</v>
      </c>
      <c r="DV176" s="41">
        <v>2</v>
      </c>
      <c r="DW176" s="140">
        <v>2</v>
      </c>
      <c r="DX176" s="8">
        <f t="shared" si="135"/>
        <v>1</v>
      </c>
      <c r="DY176" s="140"/>
      <c r="DZ176" s="140">
        <v>1</v>
      </c>
      <c r="EA176" s="140">
        <v>1</v>
      </c>
      <c r="EB176" s="140"/>
      <c r="EC176" s="140"/>
      <c r="ED176" s="140">
        <v>1</v>
      </c>
      <c r="EE176" s="140">
        <v>1</v>
      </c>
      <c r="EF176" s="140"/>
      <c r="EG176" s="140"/>
      <c r="EH176" s="140"/>
      <c r="EI176" s="140">
        <f t="shared" si="130"/>
        <v>4</v>
      </c>
      <c r="EJ176" s="26">
        <f t="shared" si="140"/>
        <v>4</v>
      </c>
      <c r="EK176" s="26">
        <f t="shared" si="141"/>
        <v>-2</v>
      </c>
      <c r="EL176" s="26">
        <f t="shared" si="142"/>
        <v>2</v>
      </c>
      <c r="EM176" s="245">
        <f t="shared" si="143"/>
        <v>2</v>
      </c>
    </row>
    <row r="177" spans="1:143" ht="18.75" x14ac:dyDescent="0.3">
      <c r="A177" s="114" t="s">
        <v>254</v>
      </c>
      <c r="B177" s="106" t="s">
        <v>256</v>
      </c>
      <c r="C177" s="154">
        <v>0</v>
      </c>
      <c r="D177" s="121">
        <v>1</v>
      </c>
      <c r="E177" s="169">
        <v>0</v>
      </c>
      <c r="F177" s="41"/>
      <c r="G177" s="140">
        <v>23</v>
      </c>
      <c r="H177" s="140">
        <f t="shared" si="131"/>
        <v>0</v>
      </c>
      <c r="I177" s="140"/>
      <c r="J177" s="140">
        <v>21</v>
      </c>
      <c r="K177" s="140"/>
      <c r="L177" s="140">
        <v>2</v>
      </c>
      <c r="M177" s="140"/>
      <c r="N177" s="140"/>
      <c r="O177" s="140"/>
      <c r="P177" s="140"/>
      <c r="Q177" s="140"/>
      <c r="R177" s="140"/>
      <c r="S177" s="140">
        <f t="shared" si="137"/>
        <v>23</v>
      </c>
      <c r="T177" s="140">
        <f t="shared" si="162"/>
        <v>0</v>
      </c>
      <c r="U177" s="140">
        <f t="shared" si="163"/>
        <v>-2</v>
      </c>
      <c r="V177" s="140">
        <f t="shared" si="164"/>
        <v>-2</v>
      </c>
      <c r="W177" s="140">
        <f t="shared" si="165"/>
        <v>0</v>
      </c>
      <c r="X177" s="31"/>
      <c r="Y177" s="114" t="s">
        <v>254</v>
      </c>
      <c r="Z177" s="106" t="s">
        <v>256</v>
      </c>
      <c r="AA177" s="154">
        <v>0</v>
      </c>
      <c r="AB177" s="121">
        <v>1</v>
      </c>
      <c r="AC177" s="169">
        <v>0</v>
      </c>
      <c r="AD177" s="41"/>
      <c r="AE177" s="140">
        <v>23</v>
      </c>
      <c r="AF177" s="140">
        <f t="shared" si="132"/>
        <v>0</v>
      </c>
      <c r="AG177" s="140"/>
      <c r="AH177" s="140">
        <v>21</v>
      </c>
      <c r="AI177" s="140"/>
      <c r="AJ177" s="140">
        <v>2</v>
      </c>
      <c r="AK177" s="140"/>
      <c r="AL177" s="140"/>
      <c r="AM177" s="140"/>
      <c r="AN177" s="140"/>
      <c r="AO177" s="140"/>
      <c r="AP177" s="140"/>
      <c r="AQ177" s="140">
        <f t="shared" si="138"/>
        <v>23</v>
      </c>
      <c r="AR177" s="140">
        <f t="shared" si="166"/>
        <v>0</v>
      </c>
      <c r="AS177" s="140">
        <f t="shared" si="167"/>
        <v>-2</v>
      </c>
      <c r="AT177" s="140">
        <f t="shared" si="168"/>
        <v>-2</v>
      </c>
      <c r="AU177" s="8">
        <f t="shared" si="169"/>
        <v>0</v>
      </c>
      <c r="AW177" s="114" t="s">
        <v>254</v>
      </c>
      <c r="AX177" s="106" t="s">
        <v>256</v>
      </c>
      <c r="AY177" s="154">
        <v>0</v>
      </c>
      <c r="AZ177" s="121">
        <v>1</v>
      </c>
      <c r="BA177" s="169">
        <v>0</v>
      </c>
      <c r="BB177" s="41"/>
      <c r="BC177" s="140">
        <v>23</v>
      </c>
      <c r="BD177" s="8">
        <f t="shared" si="133"/>
        <v>0</v>
      </c>
      <c r="BE177" s="140"/>
      <c r="BF177" s="140">
        <v>21</v>
      </c>
      <c r="BG177" s="140"/>
      <c r="BH177" s="140">
        <v>2</v>
      </c>
      <c r="BI177" s="140"/>
      <c r="BJ177" s="140"/>
      <c r="BK177" s="140"/>
      <c r="BL177" s="140"/>
      <c r="BM177" s="140"/>
      <c r="BN177" s="140"/>
      <c r="BO177" s="140">
        <f t="shared" si="139"/>
        <v>23</v>
      </c>
      <c r="BP177" s="26">
        <f t="shared" si="152"/>
        <v>0</v>
      </c>
      <c r="BQ177" s="26">
        <f t="shared" si="153"/>
        <v>-2</v>
      </c>
      <c r="BR177" s="26">
        <f t="shared" si="154"/>
        <v>-2</v>
      </c>
      <c r="BS177" s="245">
        <f t="shared" si="155"/>
        <v>0</v>
      </c>
      <c r="BU177" s="114" t="s">
        <v>254</v>
      </c>
      <c r="BV177" s="106" t="s">
        <v>256</v>
      </c>
      <c r="BW177" s="154">
        <v>0</v>
      </c>
      <c r="BX177" s="121">
        <v>1</v>
      </c>
      <c r="BY177" s="169">
        <v>0</v>
      </c>
      <c r="BZ177" s="41"/>
      <c r="CA177" s="140">
        <v>23</v>
      </c>
      <c r="CB177" s="8">
        <f t="shared" si="134"/>
        <v>0</v>
      </c>
      <c r="CC177" s="140"/>
      <c r="CD177" s="140">
        <v>21</v>
      </c>
      <c r="CE177" s="140"/>
      <c r="CF177" s="140">
        <v>2</v>
      </c>
      <c r="CG177" s="140"/>
      <c r="CH177" s="140"/>
      <c r="CI177" s="140"/>
      <c r="CJ177" s="140"/>
      <c r="CK177" s="140"/>
      <c r="CL177" s="140"/>
      <c r="CM177" s="140">
        <f t="shared" si="126"/>
        <v>23</v>
      </c>
      <c r="CN177" s="26">
        <f t="shared" si="144"/>
        <v>0</v>
      </c>
      <c r="CO177" s="26">
        <f t="shared" si="145"/>
        <v>-2</v>
      </c>
      <c r="CP177" s="26">
        <f t="shared" si="146"/>
        <v>-2</v>
      </c>
      <c r="CQ177" s="245">
        <f t="shared" si="147"/>
        <v>0</v>
      </c>
      <c r="CS177" s="114" t="s">
        <v>254</v>
      </c>
      <c r="CT177" s="106" t="s">
        <v>256</v>
      </c>
      <c r="CU177" s="154">
        <v>0</v>
      </c>
      <c r="CV177" s="121">
        <v>1</v>
      </c>
      <c r="CW177" s="303">
        <v>0</v>
      </c>
      <c r="CX177" s="41"/>
      <c r="CY177" s="140">
        <v>23</v>
      </c>
      <c r="CZ177" s="8">
        <f t="shared" si="136"/>
        <v>0</v>
      </c>
      <c r="DA177" s="140"/>
      <c r="DB177" s="140">
        <v>21</v>
      </c>
      <c r="DC177" s="140"/>
      <c r="DD177" s="140">
        <v>2</v>
      </c>
      <c r="DE177" s="140"/>
      <c r="DF177" s="140"/>
      <c r="DG177" s="140"/>
      <c r="DH177" s="140"/>
      <c r="DI177" s="140"/>
      <c r="DJ177" s="140"/>
      <c r="DK177" s="140">
        <f t="shared" si="128"/>
        <v>23</v>
      </c>
      <c r="DL177" s="26">
        <f t="shared" si="148"/>
        <v>0</v>
      </c>
      <c r="DM177" s="26">
        <f t="shared" si="149"/>
        <v>-2</v>
      </c>
      <c r="DN177" s="26">
        <f t="shared" si="150"/>
        <v>-2</v>
      </c>
      <c r="DO177" s="245">
        <f t="shared" si="151"/>
        <v>0</v>
      </c>
      <c r="DQ177" s="117" t="s">
        <v>254</v>
      </c>
      <c r="DR177" s="106" t="s">
        <v>256</v>
      </c>
      <c r="DS177" s="154">
        <v>0</v>
      </c>
      <c r="DT177" s="121">
        <v>1</v>
      </c>
      <c r="DU177" s="27">
        <v>0</v>
      </c>
      <c r="DV177" s="41"/>
      <c r="DW177" s="140">
        <v>23</v>
      </c>
      <c r="DX177" s="8">
        <f t="shared" si="135"/>
        <v>0</v>
      </c>
      <c r="DY177" s="140"/>
      <c r="DZ177" s="140">
        <v>21</v>
      </c>
      <c r="EA177" s="140"/>
      <c r="EB177" s="140">
        <v>2</v>
      </c>
      <c r="EC177" s="140"/>
      <c r="ED177" s="140"/>
      <c r="EE177" s="140"/>
      <c r="EF177" s="140"/>
      <c r="EG177" s="140"/>
      <c r="EH177" s="140"/>
      <c r="EI177" s="140">
        <f t="shared" si="130"/>
        <v>23</v>
      </c>
      <c r="EJ177" s="26">
        <f t="shared" si="140"/>
        <v>0</v>
      </c>
      <c r="EK177" s="26">
        <f t="shared" si="141"/>
        <v>-2</v>
      </c>
      <c r="EL177" s="26">
        <f t="shared" si="142"/>
        <v>-2</v>
      </c>
      <c r="EM177" s="245">
        <f t="shared" si="143"/>
        <v>0</v>
      </c>
    </row>
    <row r="178" spans="1:143" ht="18.75" x14ac:dyDescent="0.3">
      <c r="A178" s="120" t="s">
        <v>259</v>
      </c>
      <c r="B178" s="111" t="s">
        <v>98</v>
      </c>
      <c r="C178" s="154">
        <v>-0.5</v>
      </c>
      <c r="D178" s="121">
        <v>4</v>
      </c>
      <c r="E178" s="169">
        <v>-2</v>
      </c>
      <c r="F178" s="41">
        <v>1</v>
      </c>
      <c r="G178" s="140">
        <v>12</v>
      </c>
      <c r="H178" s="140">
        <f t="shared" si="131"/>
        <v>8.3333333333333329E-2</v>
      </c>
      <c r="I178" s="140">
        <v>1</v>
      </c>
      <c r="J178" s="140">
        <v>3</v>
      </c>
      <c r="K178" s="140"/>
      <c r="L178" s="140">
        <v>2</v>
      </c>
      <c r="M178" s="140"/>
      <c r="N178" s="140">
        <v>6</v>
      </c>
      <c r="O178" s="140"/>
      <c r="P178" s="140">
        <v>1</v>
      </c>
      <c r="Q178" s="140"/>
      <c r="R178" s="140"/>
      <c r="S178" s="140">
        <f t="shared" si="137"/>
        <v>13</v>
      </c>
      <c r="T178" s="140">
        <f t="shared" si="162"/>
        <v>0</v>
      </c>
      <c r="U178" s="140">
        <f t="shared" si="163"/>
        <v>-17</v>
      </c>
      <c r="V178" s="140">
        <f t="shared" si="164"/>
        <v>-17</v>
      </c>
      <c r="W178" s="140">
        <f t="shared" si="165"/>
        <v>0</v>
      </c>
      <c r="X178" s="31"/>
      <c r="Y178" s="120" t="s">
        <v>259</v>
      </c>
      <c r="Z178" s="111" t="s">
        <v>98</v>
      </c>
      <c r="AA178" s="154">
        <v>-0.5</v>
      </c>
      <c r="AB178" s="121">
        <v>4</v>
      </c>
      <c r="AC178" s="169">
        <v>-2</v>
      </c>
      <c r="AD178" s="41">
        <v>1</v>
      </c>
      <c r="AE178" s="140">
        <v>12</v>
      </c>
      <c r="AF178" s="140">
        <f t="shared" si="132"/>
        <v>8.3333333333333329E-2</v>
      </c>
      <c r="AG178" s="140">
        <v>1</v>
      </c>
      <c r="AH178" s="140">
        <v>3</v>
      </c>
      <c r="AI178" s="140"/>
      <c r="AJ178" s="140">
        <v>2</v>
      </c>
      <c r="AK178" s="140"/>
      <c r="AL178" s="140">
        <v>6</v>
      </c>
      <c r="AM178" s="140"/>
      <c r="AN178" s="140">
        <v>1</v>
      </c>
      <c r="AO178" s="140"/>
      <c r="AP178" s="140"/>
      <c r="AQ178" s="140">
        <f t="shared" si="138"/>
        <v>13</v>
      </c>
      <c r="AR178" s="140">
        <f t="shared" si="166"/>
        <v>0</v>
      </c>
      <c r="AS178" s="140">
        <f t="shared" si="167"/>
        <v>-17</v>
      </c>
      <c r="AT178" s="140">
        <f t="shared" si="168"/>
        <v>-17</v>
      </c>
      <c r="AU178" s="8">
        <f t="shared" si="169"/>
        <v>0</v>
      </c>
      <c r="AW178" s="120" t="s">
        <v>259</v>
      </c>
      <c r="AX178" s="111" t="s">
        <v>98</v>
      </c>
      <c r="AY178" s="154">
        <v>-0.5</v>
      </c>
      <c r="AZ178" s="121">
        <v>4</v>
      </c>
      <c r="BA178" s="169">
        <v>-2</v>
      </c>
      <c r="BB178" s="41">
        <v>1</v>
      </c>
      <c r="BC178" s="140">
        <v>12</v>
      </c>
      <c r="BD178" s="8">
        <f t="shared" si="133"/>
        <v>8.3333333333333329E-2</v>
      </c>
      <c r="BE178" s="140">
        <v>1</v>
      </c>
      <c r="BF178" s="140">
        <v>3</v>
      </c>
      <c r="BG178" s="140"/>
      <c r="BH178" s="140">
        <v>2</v>
      </c>
      <c r="BI178" s="140"/>
      <c r="BJ178" s="140">
        <v>6</v>
      </c>
      <c r="BK178" s="140"/>
      <c r="BL178" s="140">
        <v>1</v>
      </c>
      <c r="BM178" s="140"/>
      <c r="BN178" s="140"/>
      <c r="BO178" s="140">
        <f t="shared" si="139"/>
        <v>13</v>
      </c>
      <c r="BP178" s="26">
        <f t="shared" si="152"/>
        <v>0</v>
      </c>
      <c r="BQ178" s="26">
        <f t="shared" si="153"/>
        <v>-17</v>
      </c>
      <c r="BR178" s="26">
        <f t="shared" si="154"/>
        <v>-17</v>
      </c>
      <c r="BS178" s="245">
        <f t="shared" si="155"/>
        <v>0</v>
      </c>
      <c r="BU178" s="120" t="s">
        <v>259</v>
      </c>
      <c r="BV178" s="111" t="s">
        <v>98</v>
      </c>
      <c r="BW178" s="154">
        <v>-0.5</v>
      </c>
      <c r="BX178" s="121">
        <v>4</v>
      </c>
      <c r="BY178" s="169">
        <v>-2</v>
      </c>
      <c r="BZ178" s="41">
        <v>1</v>
      </c>
      <c r="CA178" s="140">
        <v>12</v>
      </c>
      <c r="CB178" s="8">
        <f t="shared" si="134"/>
        <v>8.3333333333333329E-2</v>
      </c>
      <c r="CC178" s="140">
        <v>1</v>
      </c>
      <c r="CD178" s="140">
        <v>3</v>
      </c>
      <c r="CE178" s="140"/>
      <c r="CF178" s="140">
        <v>2</v>
      </c>
      <c r="CG178" s="140"/>
      <c r="CH178" s="140">
        <v>6</v>
      </c>
      <c r="CI178" s="140"/>
      <c r="CJ178" s="140">
        <v>1</v>
      </c>
      <c r="CK178" s="140"/>
      <c r="CL178" s="140"/>
      <c r="CM178" s="140">
        <f t="shared" si="126"/>
        <v>13</v>
      </c>
      <c r="CN178" s="26">
        <f t="shared" si="144"/>
        <v>0</v>
      </c>
      <c r="CO178" s="26">
        <f t="shared" si="145"/>
        <v>-17</v>
      </c>
      <c r="CP178" s="26">
        <f t="shared" si="146"/>
        <v>-17</v>
      </c>
      <c r="CQ178" s="245">
        <f t="shared" si="147"/>
        <v>0</v>
      </c>
      <c r="CS178" s="120" t="s">
        <v>259</v>
      </c>
      <c r="CT178" s="111" t="s">
        <v>98</v>
      </c>
      <c r="CU178" s="154">
        <v>-0.5</v>
      </c>
      <c r="CV178" s="121">
        <v>4</v>
      </c>
      <c r="CW178" s="303">
        <v>-2</v>
      </c>
      <c r="CX178" s="41">
        <v>1</v>
      </c>
      <c r="CY178" s="140">
        <v>12</v>
      </c>
      <c r="CZ178" s="8">
        <f t="shared" si="136"/>
        <v>8.3333333333333329E-2</v>
      </c>
      <c r="DA178" s="140">
        <v>1</v>
      </c>
      <c r="DB178" s="140">
        <v>3</v>
      </c>
      <c r="DC178" s="140"/>
      <c r="DD178" s="140">
        <v>2</v>
      </c>
      <c r="DE178" s="140"/>
      <c r="DF178" s="140">
        <v>6</v>
      </c>
      <c r="DG178" s="140"/>
      <c r="DH178" s="140">
        <v>1</v>
      </c>
      <c r="DI178" s="140"/>
      <c r="DJ178" s="140"/>
      <c r="DK178" s="140">
        <f t="shared" si="128"/>
        <v>13</v>
      </c>
      <c r="DL178" s="26">
        <f t="shared" si="148"/>
        <v>0</v>
      </c>
      <c r="DM178" s="26">
        <f t="shared" si="149"/>
        <v>-17</v>
      </c>
      <c r="DN178" s="26">
        <f t="shared" si="150"/>
        <v>-17</v>
      </c>
      <c r="DO178" s="245">
        <f t="shared" si="151"/>
        <v>0</v>
      </c>
      <c r="DQ178" s="113" t="s">
        <v>259</v>
      </c>
      <c r="DR178" s="111" t="s">
        <v>98</v>
      </c>
      <c r="DS178" s="154">
        <v>-0.5</v>
      </c>
      <c r="DT178" s="121">
        <v>4</v>
      </c>
      <c r="DU178" s="27">
        <v>-2</v>
      </c>
      <c r="DV178" s="41">
        <v>1</v>
      </c>
      <c r="DW178" s="140">
        <v>12</v>
      </c>
      <c r="DX178" s="8">
        <f t="shared" si="135"/>
        <v>8.3333333333333329E-2</v>
      </c>
      <c r="DY178" s="140">
        <v>1</v>
      </c>
      <c r="DZ178" s="140">
        <v>3</v>
      </c>
      <c r="EA178" s="140"/>
      <c r="EB178" s="140">
        <v>2</v>
      </c>
      <c r="EC178" s="140"/>
      <c r="ED178" s="140">
        <v>6</v>
      </c>
      <c r="EE178" s="140"/>
      <c r="EF178" s="140">
        <v>1</v>
      </c>
      <c r="EG178" s="140"/>
      <c r="EH178" s="140"/>
      <c r="EI178" s="140">
        <f t="shared" si="130"/>
        <v>13</v>
      </c>
      <c r="EJ178" s="26">
        <f t="shared" si="140"/>
        <v>0</v>
      </c>
      <c r="EK178" s="26">
        <f t="shared" si="141"/>
        <v>-17</v>
      </c>
      <c r="EL178" s="26">
        <f t="shared" si="142"/>
        <v>-17</v>
      </c>
      <c r="EM178" s="245">
        <f t="shared" si="143"/>
        <v>0</v>
      </c>
    </row>
    <row r="179" spans="1:143" ht="18.75" x14ac:dyDescent="0.3">
      <c r="A179" s="113" t="s">
        <v>259</v>
      </c>
      <c r="B179" s="111" t="s">
        <v>260</v>
      </c>
      <c r="C179" s="154">
        <v>-8.3400000000000141E-2</v>
      </c>
      <c r="D179" s="121">
        <v>3</v>
      </c>
      <c r="E179" s="169">
        <v>-0.25020000000000042</v>
      </c>
      <c r="F179" s="41">
        <v>6</v>
      </c>
      <c r="G179" s="140">
        <v>28</v>
      </c>
      <c r="H179" s="140">
        <f t="shared" si="131"/>
        <v>0.21428571428571427</v>
      </c>
      <c r="I179" s="140"/>
      <c r="J179" s="140">
        <v>16</v>
      </c>
      <c r="K179" s="140">
        <v>6</v>
      </c>
      <c r="L179" s="140">
        <v>11</v>
      </c>
      <c r="M179" s="140"/>
      <c r="N179" s="140">
        <v>1</v>
      </c>
      <c r="O179" s="140"/>
      <c r="P179" s="140"/>
      <c r="Q179" s="140"/>
      <c r="R179" s="140"/>
      <c r="S179" s="140">
        <f t="shared" si="137"/>
        <v>34</v>
      </c>
      <c r="T179" s="140">
        <f t="shared" si="162"/>
        <v>6</v>
      </c>
      <c r="U179" s="140">
        <f t="shared" si="163"/>
        <v>-13</v>
      </c>
      <c r="V179" s="140">
        <f t="shared" si="164"/>
        <v>-7</v>
      </c>
      <c r="W179" s="140">
        <f t="shared" si="165"/>
        <v>0.46153846153846156</v>
      </c>
      <c r="X179" s="31"/>
      <c r="Y179" s="113" t="s">
        <v>259</v>
      </c>
      <c r="Z179" s="111" t="s">
        <v>260</v>
      </c>
      <c r="AA179" s="154">
        <v>-8.3400000000000141E-2</v>
      </c>
      <c r="AB179" s="121">
        <v>3</v>
      </c>
      <c r="AC179" s="169">
        <v>-0.25020000000000042</v>
      </c>
      <c r="AD179" s="41">
        <v>6</v>
      </c>
      <c r="AE179" s="140">
        <v>28</v>
      </c>
      <c r="AF179" s="140">
        <f t="shared" si="132"/>
        <v>0.21428571428571427</v>
      </c>
      <c r="AG179" s="140"/>
      <c r="AH179" s="140">
        <v>16</v>
      </c>
      <c r="AI179" s="140">
        <v>6</v>
      </c>
      <c r="AJ179" s="140">
        <v>11</v>
      </c>
      <c r="AK179" s="140"/>
      <c r="AL179" s="140">
        <v>1</v>
      </c>
      <c r="AM179" s="140"/>
      <c r="AN179" s="140"/>
      <c r="AO179" s="140"/>
      <c r="AP179" s="140"/>
      <c r="AQ179" s="140">
        <f t="shared" si="138"/>
        <v>34</v>
      </c>
      <c r="AR179" s="140">
        <f t="shared" si="166"/>
        <v>6</v>
      </c>
      <c r="AS179" s="140">
        <f t="shared" si="167"/>
        <v>-13</v>
      </c>
      <c r="AT179" s="140">
        <f t="shared" si="168"/>
        <v>-7</v>
      </c>
      <c r="AU179" s="8">
        <f t="shared" si="169"/>
        <v>0.46153846153846156</v>
      </c>
      <c r="AW179" s="113" t="s">
        <v>259</v>
      </c>
      <c r="AX179" s="111" t="s">
        <v>260</v>
      </c>
      <c r="AY179" s="154">
        <v>-8.3400000000000141E-2</v>
      </c>
      <c r="AZ179" s="121">
        <v>3</v>
      </c>
      <c r="BA179" s="169">
        <v>-0.25020000000000042</v>
      </c>
      <c r="BB179" s="41">
        <v>6</v>
      </c>
      <c r="BC179" s="140">
        <v>28</v>
      </c>
      <c r="BD179" s="8">
        <f t="shared" si="133"/>
        <v>0.21428571428571427</v>
      </c>
      <c r="BE179" s="140"/>
      <c r="BF179" s="140">
        <v>16</v>
      </c>
      <c r="BG179" s="140">
        <v>6</v>
      </c>
      <c r="BH179" s="140">
        <v>11</v>
      </c>
      <c r="BI179" s="140"/>
      <c r="BJ179" s="140">
        <v>1</v>
      </c>
      <c r="BK179" s="140"/>
      <c r="BL179" s="140"/>
      <c r="BM179" s="140"/>
      <c r="BN179" s="140"/>
      <c r="BO179" s="140">
        <f t="shared" si="139"/>
        <v>34</v>
      </c>
      <c r="BP179" s="26">
        <f t="shared" si="152"/>
        <v>6</v>
      </c>
      <c r="BQ179" s="26">
        <f t="shared" si="153"/>
        <v>-13</v>
      </c>
      <c r="BR179" s="26">
        <f t="shared" si="154"/>
        <v>-7</v>
      </c>
      <c r="BS179" s="245">
        <f t="shared" si="155"/>
        <v>0.46153846153846156</v>
      </c>
      <c r="BU179" s="113" t="s">
        <v>259</v>
      </c>
      <c r="BV179" s="111" t="s">
        <v>260</v>
      </c>
      <c r="BW179" s="154">
        <v>-8.3400000000000141E-2</v>
      </c>
      <c r="BX179" s="121">
        <v>3</v>
      </c>
      <c r="BY179" s="169">
        <v>-0.25020000000000042</v>
      </c>
      <c r="BZ179" s="41">
        <v>6</v>
      </c>
      <c r="CA179" s="140">
        <v>28</v>
      </c>
      <c r="CB179" s="8">
        <f t="shared" si="134"/>
        <v>0.21428571428571427</v>
      </c>
      <c r="CC179" s="140"/>
      <c r="CD179" s="140">
        <v>16</v>
      </c>
      <c r="CE179" s="140">
        <v>6</v>
      </c>
      <c r="CF179" s="140">
        <v>11</v>
      </c>
      <c r="CG179" s="140"/>
      <c r="CH179" s="140">
        <v>1</v>
      </c>
      <c r="CI179" s="140"/>
      <c r="CJ179" s="140"/>
      <c r="CK179" s="140"/>
      <c r="CL179" s="140"/>
      <c r="CM179" s="140">
        <f t="shared" si="126"/>
        <v>34</v>
      </c>
      <c r="CN179" s="26">
        <f t="shared" si="144"/>
        <v>6</v>
      </c>
      <c r="CO179" s="26">
        <f t="shared" si="145"/>
        <v>-13</v>
      </c>
      <c r="CP179" s="26">
        <f t="shared" si="146"/>
        <v>-7</v>
      </c>
      <c r="CQ179" s="245">
        <f t="shared" si="147"/>
        <v>0.46153846153846156</v>
      </c>
      <c r="CS179" s="113" t="s">
        <v>259</v>
      </c>
      <c r="CT179" s="111" t="s">
        <v>260</v>
      </c>
      <c r="CU179" s="154">
        <v>-8.3400000000000141E-2</v>
      </c>
      <c r="CV179" s="121">
        <v>3</v>
      </c>
      <c r="CW179" s="303">
        <v>-0.25020000000000042</v>
      </c>
      <c r="CX179" s="41">
        <v>6</v>
      </c>
      <c r="CY179" s="140">
        <v>28</v>
      </c>
      <c r="CZ179" s="8">
        <f t="shared" si="136"/>
        <v>0.21428571428571427</v>
      </c>
      <c r="DA179" s="140"/>
      <c r="DB179" s="140">
        <v>16</v>
      </c>
      <c r="DC179" s="140">
        <v>6</v>
      </c>
      <c r="DD179" s="140">
        <v>11</v>
      </c>
      <c r="DE179" s="140"/>
      <c r="DF179" s="140">
        <v>1</v>
      </c>
      <c r="DG179" s="140"/>
      <c r="DH179" s="140"/>
      <c r="DI179" s="140"/>
      <c r="DJ179" s="140"/>
      <c r="DK179" s="140">
        <f t="shared" si="128"/>
        <v>34</v>
      </c>
      <c r="DL179" s="26">
        <f t="shared" si="148"/>
        <v>6</v>
      </c>
      <c r="DM179" s="26">
        <f t="shared" si="149"/>
        <v>-13</v>
      </c>
      <c r="DN179" s="26">
        <f t="shared" si="150"/>
        <v>-7</v>
      </c>
      <c r="DO179" s="245">
        <f t="shared" si="151"/>
        <v>0.46153846153846156</v>
      </c>
      <c r="DQ179" s="110" t="s">
        <v>259</v>
      </c>
      <c r="DR179" s="111" t="s">
        <v>260</v>
      </c>
      <c r="DS179" s="154">
        <v>-8.3400000000000141E-2</v>
      </c>
      <c r="DT179" s="121">
        <v>3</v>
      </c>
      <c r="DU179" s="27">
        <v>-0.25020000000000042</v>
      </c>
      <c r="DV179" s="41">
        <v>6</v>
      </c>
      <c r="DW179" s="140">
        <v>28</v>
      </c>
      <c r="DX179" s="8">
        <f t="shared" si="135"/>
        <v>0.21428571428571427</v>
      </c>
      <c r="DY179" s="140"/>
      <c r="DZ179" s="140">
        <v>16</v>
      </c>
      <c r="EA179" s="140">
        <v>6</v>
      </c>
      <c r="EB179" s="140">
        <v>11</v>
      </c>
      <c r="EC179" s="140"/>
      <c r="ED179" s="140">
        <v>1</v>
      </c>
      <c r="EE179" s="140"/>
      <c r="EF179" s="140"/>
      <c r="EG179" s="140"/>
      <c r="EH179" s="140"/>
      <c r="EI179" s="140">
        <f t="shared" si="130"/>
        <v>34</v>
      </c>
      <c r="EJ179" s="26">
        <f t="shared" si="140"/>
        <v>6</v>
      </c>
      <c r="EK179" s="26">
        <f t="shared" si="141"/>
        <v>-13</v>
      </c>
      <c r="EL179" s="26">
        <f t="shared" si="142"/>
        <v>-7</v>
      </c>
      <c r="EM179" s="245">
        <f t="shared" si="143"/>
        <v>0.46153846153846156</v>
      </c>
    </row>
    <row r="180" spans="1:143" ht="18.75" x14ac:dyDescent="0.3">
      <c r="A180" s="120" t="s">
        <v>259</v>
      </c>
      <c r="B180" s="111" t="s">
        <v>261</v>
      </c>
      <c r="C180" s="28">
        <v>-1</v>
      </c>
      <c r="D180" s="121">
        <v>3</v>
      </c>
      <c r="E180" s="169">
        <v>-3</v>
      </c>
      <c r="F180" s="41"/>
      <c r="G180" s="140">
        <v>4</v>
      </c>
      <c r="H180" s="140">
        <f t="shared" si="131"/>
        <v>0</v>
      </c>
      <c r="I180" s="140"/>
      <c r="J180" s="140"/>
      <c r="K180" s="140"/>
      <c r="L180" s="140">
        <v>4</v>
      </c>
      <c r="M180" s="140"/>
      <c r="N180" s="140"/>
      <c r="O180" s="140"/>
      <c r="P180" s="140"/>
      <c r="Q180" s="140"/>
      <c r="R180" s="140"/>
      <c r="S180" s="140">
        <f t="shared" si="137"/>
        <v>4</v>
      </c>
      <c r="T180" s="140">
        <f t="shared" si="162"/>
        <v>0</v>
      </c>
      <c r="U180" s="140">
        <f t="shared" si="163"/>
        <v>-4</v>
      </c>
      <c r="V180" s="140">
        <f t="shared" si="164"/>
        <v>-4</v>
      </c>
      <c r="W180" s="140">
        <f t="shared" si="165"/>
        <v>0</v>
      </c>
      <c r="X180" s="31"/>
      <c r="Y180" s="120" t="s">
        <v>259</v>
      </c>
      <c r="Z180" s="111" t="s">
        <v>261</v>
      </c>
      <c r="AA180" s="28">
        <v>-1</v>
      </c>
      <c r="AB180" s="121">
        <v>3</v>
      </c>
      <c r="AC180" s="169">
        <v>-3</v>
      </c>
      <c r="AD180" s="41"/>
      <c r="AE180" s="140">
        <v>4</v>
      </c>
      <c r="AF180" s="140">
        <f t="shared" si="132"/>
        <v>0</v>
      </c>
      <c r="AG180" s="140"/>
      <c r="AH180" s="140"/>
      <c r="AI180" s="140"/>
      <c r="AJ180" s="140">
        <v>4</v>
      </c>
      <c r="AK180" s="140"/>
      <c r="AL180" s="140"/>
      <c r="AM180" s="140"/>
      <c r="AN180" s="140"/>
      <c r="AO180" s="140"/>
      <c r="AP180" s="140"/>
      <c r="AQ180" s="140">
        <f t="shared" si="138"/>
        <v>4</v>
      </c>
      <c r="AR180" s="140">
        <f t="shared" si="166"/>
        <v>0</v>
      </c>
      <c r="AS180" s="140">
        <f t="shared" si="167"/>
        <v>-4</v>
      </c>
      <c r="AT180" s="140">
        <f t="shared" si="168"/>
        <v>-4</v>
      </c>
      <c r="AU180" s="8">
        <f t="shared" si="169"/>
        <v>0</v>
      </c>
      <c r="AW180" s="120" t="s">
        <v>259</v>
      </c>
      <c r="AX180" s="111" t="s">
        <v>261</v>
      </c>
      <c r="AY180" s="28">
        <v>-1</v>
      </c>
      <c r="AZ180" s="121">
        <v>3</v>
      </c>
      <c r="BA180" s="169">
        <v>-3</v>
      </c>
      <c r="BB180" s="41"/>
      <c r="BC180" s="140">
        <v>4</v>
      </c>
      <c r="BD180" s="8">
        <f t="shared" si="133"/>
        <v>0</v>
      </c>
      <c r="BE180" s="140"/>
      <c r="BF180" s="140"/>
      <c r="BG180" s="140"/>
      <c r="BH180" s="140">
        <v>4</v>
      </c>
      <c r="BI180" s="140"/>
      <c r="BJ180" s="140"/>
      <c r="BK180" s="140"/>
      <c r="BL180" s="140"/>
      <c r="BM180" s="140"/>
      <c r="BN180" s="140"/>
      <c r="BO180" s="140">
        <f t="shared" si="139"/>
        <v>4</v>
      </c>
      <c r="BP180" s="26">
        <f t="shared" si="152"/>
        <v>0</v>
      </c>
      <c r="BQ180" s="26">
        <f t="shared" si="153"/>
        <v>-4</v>
      </c>
      <c r="BR180" s="26">
        <f t="shared" si="154"/>
        <v>-4</v>
      </c>
      <c r="BS180" s="245">
        <f t="shared" si="155"/>
        <v>0</v>
      </c>
      <c r="BU180" s="120" t="s">
        <v>259</v>
      </c>
      <c r="BV180" s="111" t="s">
        <v>261</v>
      </c>
      <c r="BW180" s="28">
        <v>-1</v>
      </c>
      <c r="BX180" s="121">
        <v>3</v>
      </c>
      <c r="BY180" s="169">
        <v>-3</v>
      </c>
      <c r="BZ180" s="41"/>
      <c r="CA180" s="140">
        <v>4</v>
      </c>
      <c r="CB180" s="8">
        <f t="shared" si="134"/>
        <v>0</v>
      </c>
      <c r="CC180" s="140"/>
      <c r="CD180" s="140"/>
      <c r="CE180" s="140"/>
      <c r="CF180" s="140">
        <v>4</v>
      </c>
      <c r="CG180" s="140"/>
      <c r="CH180" s="140"/>
      <c r="CI180" s="140"/>
      <c r="CJ180" s="140"/>
      <c r="CK180" s="140"/>
      <c r="CL180" s="140"/>
      <c r="CM180" s="140">
        <f t="shared" si="126"/>
        <v>4</v>
      </c>
      <c r="CN180" s="26">
        <f t="shared" si="144"/>
        <v>0</v>
      </c>
      <c r="CO180" s="26">
        <f t="shared" si="145"/>
        <v>-4</v>
      </c>
      <c r="CP180" s="26">
        <f t="shared" si="146"/>
        <v>-4</v>
      </c>
      <c r="CQ180" s="245">
        <f t="shared" si="147"/>
        <v>0</v>
      </c>
      <c r="CS180" s="120" t="s">
        <v>259</v>
      </c>
      <c r="CT180" s="111" t="s">
        <v>261</v>
      </c>
      <c r="CU180" s="28">
        <v>-1</v>
      </c>
      <c r="CV180" s="121">
        <v>3</v>
      </c>
      <c r="CW180" s="303">
        <v>-3</v>
      </c>
      <c r="CX180" s="41"/>
      <c r="CY180" s="140">
        <v>4</v>
      </c>
      <c r="CZ180" s="8">
        <f t="shared" si="136"/>
        <v>0</v>
      </c>
      <c r="DA180" s="140"/>
      <c r="DB180" s="140"/>
      <c r="DC180" s="140"/>
      <c r="DD180" s="140">
        <v>4</v>
      </c>
      <c r="DE180" s="140"/>
      <c r="DF180" s="140"/>
      <c r="DG180" s="140"/>
      <c r="DH180" s="140"/>
      <c r="DI180" s="140"/>
      <c r="DJ180" s="140"/>
      <c r="DK180" s="140">
        <f t="shared" si="128"/>
        <v>4</v>
      </c>
      <c r="DL180" s="26">
        <f t="shared" si="148"/>
        <v>0</v>
      </c>
      <c r="DM180" s="26">
        <f t="shared" si="149"/>
        <v>-4</v>
      </c>
      <c r="DN180" s="26">
        <f t="shared" si="150"/>
        <v>-4</v>
      </c>
      <c r="DO180" s="245">
        <f t="shared" si="151"/>
        <v>0</v>
      </c>
      <c r="DQ180" s="113" t="s">
        <v>259</v>
      </c>
      <c r="DR180" s="111" t="s">
        <v>261</v>
      </c>
      <c r="DS180" s="28">
        <v>-1</v>
      </c>
      <c r="DT180" s="121">
        <v>3</v>
      </c>
      <c r="DU180" s="27">
        <v>-3</v>
      </c>
      <c r="DV180" s="41"/>
      <c r="DW180" s="140">
        <v>4</v>
      </c>
      <c r="DX180" s="8">
        <f t="shared" si="135"/>
        <v>0</v>
      </c>
      <c r="DY180" s="140"/>
      <c r="DZ180" s="140"/>
      <c r="EA180" s="140"/>
      <c r="EB180" s="140">
        <v>4</v>
      </c>
      <c r="EC180" s="140"/>
      <c r="ED180" s="140"/>
      <c r="EE180" s="140"/>
      <c r="EF180" s="140"/>
      <c r="EG180" s="140"/>
      <c r="EH180" s="140"/>
      <c r="EI180" s="140">
        <f t="shared" si="130"/>
        <v>4</v>
      </c>
      <c r="EJ180" s="26">
        <f t="shared" si="140"/>
        <v>0</v>
      </c>
      <c r="EK180" s="26">
        <f t="shared" si="141"/>
        <v>-4</v>
      </c>
      <c r="EL180" s="26">
        <f t="shared" si="142"/>
        <v>-4</v>
      </c>
      <c r="EM180" s="245">
        <f t="shared" si="143"/>
        <v>0</v>
      </c>
    </row>
    <row r="181" spans="1:143" ht="18.75" x14ac:dyDescent="0.3">
      <c r="A181" s="112" t="s">
        <v>259</v>
      </c>
      <c r="B181" s="111" t="s">
        <v>481</v>
      </c>
      <c r="C181" s="28"/>
      <c r="D181" s="121"/>
      <c r="E181" s="169"/>
      <c r="F181" s="41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31"/>
      <c r="Y181" s="112" t="s">
        <v>259</v>
      </c>
      <c r="Z181" s="111" t="s">
        <v>481</v>
      </c>
      <c r="AA181" s="28"/>
      <c r="AB181" s="121"/>
      <c r="AC181" s="169"/>
      <c r="AD181" s="41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8"/>
      <c r="AV181" s="96"/>
      <c r="AW181" s="112" t="s">
        <v>259</v>
      </c>
      <c r="AX181" s="111" t="s">
        <v>481</v>
      </c>
      <c r="AY181" s="55">
        <v>-0.5</v>
      </c>
      <c r="AZ181" s="54">
        <v>3</v>
      </c>
      <c r="BA181" s="170">
        <v>-1.5</v>
      </c>
      <c r="BB181" s="63">
        <v>4</v>
      </c>
      <c r="BC181" s="141">
        <v>2</v>
      </c>
      <c r="BD181" s="29">
        <f t="shared" si="133"/>
        <v>2</v>
      </c>
      <c r="BE181" s="141">
        <v>4</v>
      </c>
      <c r="BF181" s="141"/>
      <c r="BG181" s="141"/>
      <c r="BH181" s="141">
        <v>1</v>
      </c>
      <c r="BI181" s="141"/>
      <c r="BJ181" s="141">
        <v>1</v>
      </c>
      <c r="BK181" s="141"/>
      <c r="BL181" s="141"/>
      <c r="BM181" s="141"/>
      <c r="BN181" s="141"/>
      <c r="BO181" s="141">
        <f t="shared" si="139"/>
        <v>6</v>
      </c>
      <c r="BP181" s="69">
        <f t="shared" si="152"/>
        <v>0</v>
      </c>
      <c r="BQ181" s="69">
        <f t="shared" si="153"/>
        <v>-3</v>
      </c>
      <c r="BR181" s="69">
        <f t="shared" si="154"/>
        <v>-3</v>
      </c>
      <c r="BS181" s="260">
        <f t="shared" si="155"/>
        <v>0</v>
      </c>
      <c r="BU181" s="112" t="s">
        <v>259</v>
      </c>
      <c r="BV181" s="111" t="s">
        <v>481</v>
      </c>
      <c r="BW181" s="53">
        <v>-0.77779999999999916</v>
      </c>
      <c r="BX181" s="54">
        <v>3</v>
      </c>
      <c r="BY181" s="278">
        <v>-2.3333999999999975</v>
      </c>
      <c r="BZ181" s="63">
        <v>13</v>
      </c>
      <c r="CA181" s="141">
        <v>8</v>
      </c>
      <c r="CB181" s="29">
        <f t="shared" si="134"/>
        <v>1.625</v>
      </c>
      <c r="CC181" s="141">
        <v>11</v>
      </c>
      <c r="CD181" s="141">
        <v>1</v>
      </c>
      <c r="CE181" s="141">
        <v>2</v>
      </c>
      <c r="CF181" s="141">
        <v>5</v>
      </c>
      <c r="CG181" s="141"/>
      <c r="CH181" s="141">
        <v>2</v>
      </c>
      <c r="CI181" s="141"/>
      <c r="CJ181" s="141"/>
      <c r="CK181" s="141"/>
      <c r="CL181" s="141"/>
      <c r="CM181" s="141">
        <f t="shared" si="126"/>
        <v>21</v>
      </c>
      <c r="CN181" s="69">
        <f t="shared" si="144"/>
        <v>2</v>
      </c>
      <c r="CO181" s="69">
        <f t="shared" si="145"/>
        <v>-9</v>
      </c>
      <c r="CP181" s="69">
        <f t="shared" si="146"/>
        <v>-7</v>
      </c>
      <c r="CQ181" s="260">
        <f t="shared" si="147"/>
        <v>0.22222222222222221</v>
      </c>
      <c r="CS181" s="112" t="s">
        <v>259</v>
      </c>
      <c r="CT181" s="111" t="s">
        <v>481</v>
      </c>
      <c r="CU181" s="154">
        <v>-0.77779999999999916</v>
      </c>
      <c r="CV181" s="121">
        <v>3</v>
      </c>
      <c r="CW181" s="303">
        <v>-2.3333999999999975</v>
      </c>
      <c r="CX181" s="41">
        <v>13</v>
      </c>
      <c r="CY181" s="140">
        <v>8</v>
      </c>
      <c r="CZ181" s="8">
        <f t="shared" si="136"/>
        <v>1.625</v>
      </c>
      <c r="DA181" s="140">
        <v>11</v>
      </c>
      <c r="DB181" s="140">
        <v>1</v>
      </c>
      <c r="DC181" s="140">
        <v>2</v>
      </c>
      <c r="DD181" s="140">
        <v>5</v>
      </c>
      <c r="DE181" s="140"/>
      <c r="DF181" s="140">
        <v>2</v>
      </c>
      <c r="DG181" s="140"/>
      <c r="DH181" s="140"/>
      <c r="DI181" s="140"/>
      <c r="DJ181" s="140"/>
      <c r="DK181" s="140">
        <f t="shared" si="128"/>
        <v>21</v>
      </c>
      <c r="DL181" s="26">
        <f t="shared" si="148"/>
        <v>2</v>
      </c>
      <c r="DM181" s="26">
        <f t="shared" si="149"/>
        <v>-9</v>
      </c>
      <c r="DN181" s="26">
        <f t="shared" si="150"/>
        <v>-7</v>
      </c>
      <c r="DO181" s="245">
        <f t="shared" si="151"/>
        <v>0.22222222222222221</v>
      </c>
      <c r="DQ181" s="120" t="s">
        <v>259</v>
      </c>
      <c r="DR181" s="111" t="s">
        <v>481</v>
      </c>
      <c r="DS181" s="53">
        <v>-0.77779999999999916</v>
      </c>
      <c r="DT181" s="54">
        <v>3</v>
      </c>
      <c r="DU181" s="238">
        <v>-2.3333999999999975</v>
      </c>
      <c r="DV181" s="63">
        <v>15</v>
      </c>
      <c r="DW181" s="141">
        <v>10</v>
      </c>
      <c r="DX181" s="29">
        <f t="shared" si="135"/>
        <v>1.5</v>
      </c>
      <c r="DY181" s="141">
        <v>13</v>
      </c>
      <c r="DZ181" s="141">
        <v>3</v>
      </c>
      <c r="EA181" s="141">
        <v>2</v>
      </c>
      <c r="EB181" s="141">
        <v>5</v>
      </c>
      <c r="EC181" s="141"/>
      <c r="ED181" s="141">
        <v>2</v>
      </c>
      <c r="EE181" s="141"/>
      <c r="EF181" s="141"/>
      <c r="EG181" s="141"/>
      <c r="EH181" s="141"/>
      <c r="EI181" s="141">
        <f t="shared" si="130"/>
        <v>25</v>
      </c>
      <c r="EJ181" s="69">
        <f t="shared" si="140"/>
        <v>2</v>
      </c>
      <c r="EK181" s="69">
        <f t="shared" si="141"/>
        <v>-9</v>
      </c>
      <c r="EL181" s="69">
        <f t="shared" si="142"/>
        <v>-7</v>
      </c>
      <c r="EM181" s="260">
        <f t="shared" si="143"/>
        <v>0.22222222222222221</v>
      </c>
    </row>
    <row r="182" spans="1:143" ht="19.5" thickBot="1" x14ac:dyDescent="0.35">
      <c r="A182" s="110" t="s">
        <v>259</v>
      </c>
      <c r="B182" s="111" t="s">
        <v>262</v>
      </c>
      <c r="C182" s="154">
        <v>1.1100000000000776E-2</v>
      </c>
      <c r="D182" s="121">
        <v>5</v>
      </c>
      <c r="E182" s="169">
        <v>5.550000000000388E-2</v>
      </c>
      <c r="F182" s="41">
        <v>28</v>
      </c>
      <c r="G182" s="140">
        <v>19</v>
      </c>
      <c r="H182" s="140">
        <f t="shared" si="131"/>
        <v>1.4736842105263157</v>
      </c>
      <c r="I182" s="140">
        <v>11</v>
      </c>
      <c r="J182" s="140">
        <v>1</v>
      </c>
      <c r="K182" s="140">
        <v>15</v>
      </c>
      <c r="L182" s="140">
        <v>15</v>
      </c>
      <c r="M182" s="140">
        <v>2</v>
      </c>
      <c r="N182" s="140">
        <v>3</v>
      </c>
      <c r="O182" s="140"/>
      <c r="P182" s="140"/>
      <c r="Q182" s="140"/>
      <c r="R182" s="140"/>
      <c r="S182" s="140">
        <f t="shared" si="137"/>
        <v>47</v>
      </c>
      <c r="T182" s="140">
        <f t="shared" si="162"/>
        <v>19</v>
      </c>
      <c r="U182" s="140">
        <f t="shared" si="163"/>
        <v>-21</v>
      </c>
      <c r="V182" s="140">
        <f t="shared" si="164"/>
        <v>-2</v>
      </c>
      <c r="W182" s="140">
        <f t="shared" si="165"/>
        <v>0.90476190476190477</v>
      </c>
      <c r="X182" s="31"/>
      <c r="Y182" s="110" t="s">
        <v>259</v>
      </c>
      <c r="Z182" s="111" t="s">
        <v>262</v>
      </c>
      <c r="AA182" s="154">
        <v>1.1100000000000776E-2</v>
      </c>
      <c r="AB182" s="121">
        <v>5</v>
      </c>
      <c r="AC182" s="169">
        <v>5.550000000000388E-2</v>
      </c>
      <c r="AD182" s="41">
        <v>28</v>
      </c>
      <c r="AE182" s="140">
        <v>19</v>
      </c>
      <c r="AF182" s="140">
        <f t="shared" si="132"/>
        <v>1.4736842105263157</v>
      </c>
      <c r="AG182" s="140">
        <v>11</v>
      </c>
      <c r="AH182" s="140">
        <v>1</v>
      </c>
      <c r="AI182" s="140">
        <v>15</v>
      </c>
      <c r="AJ182" s="140">
        <v>15</v>
      </c>
      <c r="AK182" s="140">
        <v>2</v>
      </c>
      <c r="AL182" s="140">
        <v>3</v>
      </c>
      <c r="AM182" s="140"/>
      <c r="AN182" s="140"/>
      <c r="AO182" s="140"/>
      <c r="AP182" s="140"/>
      <c r="AQ182" s="140">
        <f t="shared" si="138"/>
        <v>47</v>
      </c>
      <c r="AR182" s="140">
        <f t="shared" si="166"/>
        <v>19</v>
      </c>
      <c r="AS182" s="140">
        <f t="shared" si="167"/>
        <v>-21</v>
      </c>
      <c r="AT182" s="140">
        <f t="shared" si="168"/>
        <v>-2</v>
      </c>
      <c r="AU182" s="8">
        <f t="shared" si="169"/>
        <v>0.90476190476190477</v>
      </c>
      <c r="AW182" s="110" t="s">
        <v>259</v>
      </c>
      <c r="AX182" s="111" t="s">
        <v>262</v>
      </c>
      <c r="AY182" s="154">
        <v>1.1100000000000776E-2</v>
      </c>
      <c r="AZ182" s="121">
        <v>5</v>
      </c>
      <c r="BA182" s="169">
        <v>5.550000000000388E-2</v>
      </c>
      <c r="BB182" s="41">
        <v>28</v>
      </c>
      <c r="BC182" s="140">
        <v>19</v>
      </c>
      <c r="BD182" s="8">
        <f t="shared" si="133"/>
        <v>1.4736842105263157</v>
      </c>
      <c r="BE182" s="140">
        <v>11</v>
      </c>
      <c r="BF182" s="140">
        <v>1</v>
      </c>
      <c r="BG182" s="140">
        <v>15</v>
      </c>
      <c r="BH182" s="140">
        <v>15</v>
      </c>
      <c r="BI182" s="140">
        <v>2</v>
      </c>
      <c r="BJ182" s="140">
        <v>3</v>
      </c>
      <c r="BK182" s="140"/>
      <c r="BL182" s="140"/>
      <c r="BM182" s="140"/>
      <c r="BN182" s="140"/>
      <c r="BO182" s="140">
        <f t="shared" si="139"/>
        <v>47</v>
      </c>
      <c r="BP182" s="26">
        <f t="shared" si="152"/>
        <v>19</v>
      </c>
      <c r="BQ182" s="26">
        <f t="shared" si="153"/>
        <v>-21</v>
      </c>
      <c r="BR182" s="26">
        <f t="shared" si="154"/>
        <v>-2</v>
      </c>
      <c r="BS182" s="245">
        <f t="shared" si="155"/>
        <v>0.90476190476190477</v>
      </c>
      <c r="BU182" s="110" t="s">
        <v>259</v>
      </c>
      <c r="BV182" s="111" t="s">
        <v>262</v>
      </c>
      <c r="BW182" s="154">
        <v>1.1100000000000776E-2</v>
      </c>
      <c r="BX182" s="121">
        <v>5</v>
      </c>
      <c r="BY182" s="169">
        <v>5.550000000000388E-2</v>
      </c>
      <c r="BZ182" s="41">
        <v>28</v>
      </c>
      <c r="CA182" s="140">
        <v>19</v>
      </c>
      <c r="CB182" s="8">
        <f t="shared" si="134"/>
        <v>1.4736842105263157</v>
      </c>
      <c r="CC182" s="140">
        <v>11</v>
      </c>
      <c r="CD182" s="140">
        <v>1</v>
      </c>
      <c r="CE182" s="140">
        <v>15</v>
      </c>
      <c r="CF182" s="140">
        <v>15</v>
      </c>
      <c r="CG182" s="140">
        <v>2</v>
      </c>
      <c r="CH182" s="140">
        <v>3</v>
      </c>
      <c r="CI182" s="140"/>
      <c r="CJ182" s="140"/>
      <c r="CK182" s="140"/>
      <c r="CL182" s="140"/>
      <c r="CM182" s="140">
        <f t="shared" si="126"/>
        <v>47</v>
      </c>
      <c r="CN182" s="26">
        <f t="shared" si="144"/>
        <v>19</v>
      </c>
      <c r="CO182" s="26">
        <f t="shared" si="145"/>
        <v>-21</v>
      </c>
      <c r="CP182" s="26">
        <f t="shared" si="146"/>
        <v>-2</v>
      </c>
      <c r="CQ182" s="245">
        <f t="shared" si="147"/>
        <v>0.90476190476190477</v>
      </c>
      <c r="CS182" s="110" t="s">
        <v>259</v>
      </c>
      <c r="CT182" s="111" t="s">
        <v>262</v>
      </c>
      <c r="CU182" s="154">
        <v>1.1100000000000776E-2</v>
      </c>
      <c r="CV182" s="121">
        <v>5</v>
      </c>
      <c r="CW182" s="303">
        <v>5.550000000000388E-2</v>
      </c>
      <c r="CX182" s="41">
        <v>28</v>
      </c>
      <c r="CY182" s="140">
        <v>19</v>
      </c>
      <c r="CZ182" s="8">
        <f t="shared" si="136"/>
        <v>1.4736842105263157</v>
      </c>
      <c r="DA182" s="140">
        <v>11</v>
      </c>
      <c r="DB182" s="140">
        <v>1</v>
      </c>
      <c r="DC182" s="140">
        <v>15</v>
      </c>
      <c r="DD182" s="140">
        <v>15</v>
      </c>
      <c r="DE182" s="140">
        <v>2</v>
      </c>
      <c r="DF182" s="140">
        <v>3</v>
      </c>
      <c r="DG182" s="140"/>
      <c r="DH182" s="140"/>
      <c r="DI182" s="140"/>
      <c r="DJ182" s="140"/>
      <c r="DK182" s="140">
        <f t="shared" si="128"/>
        <v>47</v>
      </c>
      <c r="DL182" s="26">
        <f t="shared" si="148"/>
        <v>19</v>
      </c>
      <c r="DM182" s="26">
        <f t="shared" si="149"/>
        <v>-21</v>
      </c>
      <c r="DN182" s="26">
        <f t="shared" si="150"/>
        <v>-2</v>
      </c>
      <c r="DO182" s="245">
        <f t="shared" si="151"/>
        <v>0.90476190476190477</v>
      </c>
      <c r="DQ182" s="109" t="s">
        <v>259</v>
      </c>
      <c r="DR182" s="111" t="s">
        <v>262</v>
      </c>
      <c r="DS182" s="154">
        <v>1.1100000000000776E-2</v>
      </c>
      <c r="DT182" s="121">
        <v>5</v>
      </c>
      <c r="DU182" s="27">
        <v>5.550000000000388E-2</v>
      </c>
      <c r="DV182" s="41">
        <v>28</v>
      </c>
      <c r="DW182" s="140">
        <v>19</v>
      </c>
      <c r="DX182" s="8">
        <f t="shared" si="135"/>
        <v>1.4736842105263157</v>
      </c>
      <c r="DY182" s="140">
        <v>11</v>
      </c>
      <c r="DZ182" s="140">
        <v>1</v>
      </c>
      <c r="EA182" s="140">
        <v>15</v>
      </c>
      <c r="EB182" s="140">
        <v>15</v>
      </c>
      <c r="EC182" s="140">
        <v>2</v>
      </c>
      <c r="ED182" s="140">
        <v>3</v>
      </c>
      <c r="EE182" s="140"/>
      <c r="EF182" s="140"/>
      <c r="EG182" s="140"/>
      <c r="EH182" s="140"/>
      <c r="EI182" s="140">
        <f t="shared" ref="EI182" si="170">+DY182+DZ182+EA182+EB182+EC182+ED182+EE182+EF182+EG182+EH182</f>
        <v>47</v>
      </c>
      <c r="EJ182" s="26">
        <f t="shared" si="140"/>
        <v>19</v>
      </c>
      <c r="EK182" s="26">
        <f t="shared" si="141"/>
        <v>-21</v>
      </c>
      <c r="EL182" s="26">
        <f t="shared" si="142"/>
        <v>-2</v>
      </c>
      <c r="EM182" s="245">
        <f t="shared" si="143"/>
        <v>0.90476190476190477</v>
      </c>
    </row>
    <row r="183" spans="1:143" x14ac:dyDescent="0.25">
      <c r="A183" s="369" t="s">
        <v>448</v>
      </c>
      <c r="B183" s="369"/>
      <c r="C183" s="371" t="s">
        <v>520</v>
      </c>
      <c r="D183" s="164" t="s">
        <v>1</v>
      </c>
      <c r="E183" s="372" t="s">
        <v>3</v>
      </c>
      <c r="F183" s="2"/>
      <c r="G183" s="2"/>
      <c r="H183" s="2"/>
      <c r="I183" s="401" t="s">
        <v>340</v>
      </c>
      <c r="J183" s="402" t="s">
        <v>340</v>
      </c>
      <c r="K183" s="315" t="s">
        <v>343</v>
      </c>
      <c r="L183" s="324" t="s">
        <v>345</v>
      </c>
      <c r="M183" s="315" t="s">
        <v>348</v>
      </c>
      <c r="N183" s="324" t="s">
        <v>518</v>
      </c>
      <c r="O183" s="318" t="s">
        <v>350</v>
      </c>
      <c r="P183" s="327" t="s">
        <v>352</v>
      </c>
      <c r="Q183" s="321" t="s">
        <v>378</v>
      </c>
      <c r="R183" s="349" t="s">
        <v>379</v>
      </c>
      <c r="S183" s="82" t="s">
        <v>531</v>
      </c>
      <c r="T183" s="2"/>
      <c r="U183" s="2"/>
      <c r="V183" s="97"/>
      <c r="W183" s="82" t="s">
        <v>361</v>
      </c>
      <c r="X183" s="258"/>
      <c r="Y183" s="369" t="s">
        <v>545</v>
      </c>
      <c r="Z183" s="369"/>
      <c r="AA183" s="371" t="s">
        <v>520</v>
      </c>
      <c r="AB183" s="164" t="s">
        <v>1</v>
      </c>
      <c r="AC183" s="372" t="s">
        <v>3</v>
      </c>
      <c r="AD183" s="2"/>
      <c r="AE183" s="2"/>
      <c r="AF183" s="2"/>
      <c r="AG183" s="401" t="s">
        <v>340</v>
      </c>
      <c r="AH183" s="402" t="s">
        <v>340</v>
      </c>
      <c r="AI183" s="315" t="s">
        <v>343</v>
      </c>
      <c r="AJ183" s="324" t="s">
        <v>345</v>
      </c>
      <c r="AK183" s="315" t="s">
        <v>348</v>
      </c>
      <c r="AL183" s="324" t="s">
        <v>518</v>
      </c>
      <c r="AM183" s="318" t="s">
        <v>350</v>
      </c>
      <c r="AN183" s="327" t="s">
        <v>352</v>
      </c>
      <c r="AO183" s="321" t="s">
        <v>378</v>
      </c>
      <c r="AP183" s="349" t="s">
        <v>379</v>
      </c>
      <c r="AQ183" s="82" t="s">
        <v>531</v>
      </c>
      <c r="AR183" s="2"/>
      <c r="AS183" s="2"/>
      <c r="AT183" s="97"/>
      <c r="AU183" s="82" t="s">
        <v>361</v>
      </c>
      <c r="AV183" s="96"/>
      <c r="AW183" s="369" t="s">
        <v>546</v>
      </c>
      <c r="AX183" s="369"/>
      <c r="AY183" s="371" t="s">
        <v>520</v>
      </c>
      <c r="AZ183" s="164" t="s">
        <v>1</v>
      </c>
      <c r="BA183" s="372" t="s">
        <v>3</v>
      </c>
      <c r="BB183" s="2"/>
      <c r="BC183" s="2"/>
      <c r="BD183" s="2"/>
      <c r="BE183" s="401" t="s">
        <v>340</v>
      </c>
      <c r="BF183" s="402" t="s">
        <v>340</v>
      </c>
      <c r="BG183" s="315" t="s">
        <v>343</v>
      </c>
      <c r="BH183" s="324" t="s">
        <v>345</v>
      </c>
      <c r="BI183" s="315" t="s">
        <v>348</v>
      </c>
      <c r="BJ183" s="324" t="s">
        <v>518</v>
      </c>
      <c r="BK183" s="318" t="s">
        <v>350</v>
      </c>
      <c r="BL183" s="327" t="s">
        <v>352</v>
      </c>
      <c r="BM183" s="321" t="s">
        <v>378</v>
      </c>
      <c r="BN183" s="349" t="s">
        <v>379</v>
      </c>
      <c r="BO183" s="82" t="s">
        <v>531</v>
      </c>
      <c r="BP183" s="2"/>
      <c r="BQ183" s="2"/>
      <c r="BR183" s="97"/>
      <c r="BS183" s="82" t="s">
        <v>361</v>
      </c>
      <c r="BT183" s="96"/>
      <c r="BU183" s="369" t="s">
        <v>547</v>
      </c>
      <c r="BV183" s="369"/>
      <c r="BW183" s="371" t="s">
        <v>520</v>
      </c>
      <c r="BX183" s="164" t="s">
        <v>1</v>
      </c>
      <c r="BY183" s="372" t="s">
        <v>3</v>
      </c>
      <c r="BZ183" s="2"/>
      <c r="CA183" s="2"/>
      <c r="CB183" s="2"/>
      <c r="CC183" s="401" t="s">
        <v>340</v>
      </c>
      <c r="CD183" s="402" t="s">
        <v>340</v>
      </c>
      <c r="CE183" s="315" t="s">
        <v>343</v>
      </c>
      <c r="CF183" s="324" t="s">
        <v>345</v>
      </c>
      <c r="CG183" s="315" t="s">
        <v>348</v>
      </c>
      <c r="CH183" s="324" t="s">
        <v>518</v>
      </c>
      <c r="CI183" s="318" t="s">
        <v>350</v>
      </c>
      <c r="CJ183" s="327" t="s">
        <v>352</v>
      </c>
      <c r="CK183" s="321" t="s">
        <v>378</v>
      </c>
      <c r="CL183" s="349" t="s">
        <v>379</v>
      </c>
      <c r="CM183" s="82" t="s">
        <v>531</v>
      </c>
      <c r="CN183" s="2"/>
      <c r="CO183" s="2"/>
      <c r="CP183" s="97"/>
      <c r="CQ183" s="82" t="s">
        <v>361</v>
      </c>
      <c r="CR183" s="96"/>
      <c r="CS183" s="369" t="s">
        <v>548</v>
      </c>
      <c r="CT183" s="369"/>
      <c r="CU183" s="371" t="s">
        <v>520</v>
      </c>
      <c r="CV183" s="164" t="s">
        <v>1</v>
      </c>
      <c r="CW183" s="372" t="s">
        <v>3</v>
      </c>
      <c r="CX183" s="2"/>
      <c r="CY183" s="2"/>
      <c r="CZ183" s="2"/>
      <c r="DA183" s="401" t="s">
        <v>340</v>
      </c>
      <c r="DB183" s="402" t="s">
        <v>340</v>
      </c>
      <c r="DC183" s="315" t="s">
        <v>343</v>
      </c>
      <c r="DD183" s="324" t="s">
        <v>345</v>
      </c>
      <c r="DE183" s="315" t="s">
        <v>348</v>
      </c>
      <c r="DF183" s="324" t="s">
        <v>518</v>
      </c>
      <c r="DG183" s="318" t="s">
        <v>350</v>
      </c>
      <c r="DH183" s="327" t="s">
        <v>352</v>
      </c>
      <c r="DI183" s="321" t="s">
        <v>378</v>
      </c>
      <c r="DJ183" s="349" t="s">
        <v>379</v>
      </c>
      <c r="DK183" s="82" t="s">
        <v>531</v>
      </c>
      <c r="DL183" s="2"/>
      <c r="DM183" s="2"/>
      <c r="DN183" s="97"/>
      <c r="DO183" s="82" t="s">
        <v>361</v>
      </c>
      <c r="DP183" s="96"/>
      <c r="DQ183" s="369" t="s">
        <v>549</v>
      </c>
      <c r="DR183" s="369"/>
      <c r="DS183" s="371" t="s">
        <v>520</v>
      </c>
      <c r="DT183" s="164" t="s">
        <v>1</v>
      </c>
      <c r="DU183" s="372" t="s">
        <v>3</v>
      </c>
      <c r="DV183" s="2"/>
      <c r="DW183" s="2"/>
      <c r="DX183" s="2"/>
      <c r="DY183" s="401" t="s">
        <v>340</v>
      </c>
      <c r="DZ183" s="402" t="s">
        <v>340</v>
      </c>
      <c r="EA183" s="315" t="s">
        <v>343</v>
      </c>
      <c r="EB183" s="324" t="s">
        <v>345</v>
      </c>
      <c r="EC183" s="315" t="s">
        <v>348</v>
      </c>
      <c r="ED183" s="324" t="s">
        <v>518</v>
      </c>
      <c r="EE183" s="318" t="s">
        <v>350</v>
      </c>
      <c r="EF183" s="327" t="s">
        <v>352</v>
      </c>
      <c r="EG183" s="321" t="s">
        <v>378</v>
      </c>
      <c r="EH183" s="349" t="s">
        <v>379</v>
      </c>
      <c r="EI183" s="82" t="s">
        <v>531</v>
      </c>
      <c r="EJ183" s="2"/>
      <c r="EK183" s="2"/>
      <c r="EL183" s="97"/>
      <c r="EM183" s="82" t="s">
        <v>361</v>
      </c>
    </row>
    <row r="184" spans="1:143" x14ac:dyDescent="0.25">
      <c r="A184" s="403" t="s">
        <v>449</v>
      </c>
      <c r="B184" s="369"/>
      <c r="C184" s="101" t="s">
        <v>521</v>
      </c>
      <c r="D184" s="373" t="s">
        <v>6</v>
      </c>
      <c r="E184" s="374" t="s">
        <v>520</v>
      </c>
      <c r="F184" s="3"/>
      <c r="G184" s="3"/>
      <c r="H184" s="3"/>
      <c r="I184" s="316" t="s">
        <v>341</v>
      </c>
      <c r="J184" s="325" t="s">
        <v>341</v>
      </c>
      <c r="K184" s="316" t="s">
        <v>344</v>
      </c>
      <c r="L184" s="325" t="s">
        <v>346</v>
      </c>
      <c r="M184" s="316" t="s">
        <v>349</v>
      </c>
      <c r="N184" s="325" t="s">
        <v>353</v>
      </c>
      <c r="O184" s="319" t="s">
        <v>351</v>
      </c>
      <c r="P184" s="328" t="s">
        <v>353</v>
      </c>
      <c r="Q184" s="322" t="s">
        <v>351</v>
      </c>
      <c r="R184" s="348" t="s">
        <v>353</v>
      </c>
      <c r="S184" s="180" t="s">
        <v>533</v>
      </c>
      <c r="T184" s="4" t="s">
        <v>354</v>
      </c>
      <c r="U184" s="4" t="s">
        <v>356</v>
      </c>
      <c r="V184" s="4" t="s">
        <v>358</v>
      </c>
      <c r="W184" s="180" t="s">
        <v>332</v>
      </c>
      <c r="X184" s="258"/>
      <c r="Y184" s="399" t="s">
        <v>449</v>
      </c>
      <c r="Z184" s="369"/>
      <c r="AA184" s="101" t="s">
        <v>521</v>
      </c>
      <c r="AB184" s="373" t="s">
        <v>6</v>
      </c>
      <c r="AC184" s="374" t="s">
        <v>520</v>
      </c>
      <c r="AD184" s="3"/>
      <c r="AE184" s="3"/>
      <c r="AF184" s="3"/>
      <c r="AG184" s="316" t="s">
        <v>341</v>
      </c>
      <c r="AH184" s="325" t="s">
        <v>341</v>
      </c>
      <c r="AI184" s="316" t="s">
        <v>344</v>
      </c>
      <c r="AJ184" s="325" t="s">
        <v>346</v>
      </c>
      <c r="AK184" s="316" t="s">
        <v>349</v>
      </c>
      <c r="AL184" s="325" t="s">
        <v>353</v>
      </c>
      <c r="AM184" s="319" t="s">
        <v>351</v>
      </c>
      <c r="AN184" s="328" t="s">
        <v>353</v>
      </c>
      <c r="AO184" s="322" t="s">
        <v>351</v>
      </c>
      <c r="AP184" s="348" t="s">
        <v>353</v>
      </c>
      <c r="AQ184" s="180" t="s">
        <v>533</v>
      </c>
      <c r="AR184" s="4" t="s">
        <v>354</v>
      </c>
      <c r="AS184" s="4" t="s">
        <v>356</v>
      </c>
      <c r="AT184" s="4" t="s">
        <v>358</v>
      </c>
      <c r="AU184" s="180" t="s">
        <v>332</v>
      </c>
      <c r="AV184" s="96"/>
      <c r="AW184" s="399" t="s">
        <v>449</v>
      </c>
      <c r="AX184" s="369"/>
      <c r="AY184" s="101" t="s">
        <v>521</v>
      </c>
      <c r="AZ184" s="373" t="s">
        <v>6</v>
      </c>
      <c r="BA184" s="374" t="s">
        <v>520</v>
      </c>
      <c r="BB184" s="3"/>
      <c r="BC184" s="3"/>
      <c r="BD184" s="3"/>
      <c r="BE184" s="316" t="s">
        <v>341</v>
      </c>
      <c r="BF184" s="325" t="s">
        <v>341</v>
      </c>
      <c r="BG184" s="316" t="s">
        <v>344</v>
      </c>
      <c r="BH184" s="325" t="s">
        <v>346</v>
      </c>
      <c r="BI184" s="316" t="s">
        <v>349</v>
      </c>
      <c r="BJ184" s="325" t="s">
        <v>353</v>
      </c>
      <c r="BK184" s="319" t="s">
        <v>351</v>
      </c>
      <c r="BL184" s="328" t="s">
        <v>353</v>
      </c>
      <c r="BM184" s="322" t="s">
        <v>351</v>
      </c>
      <c r="BN184" s="348" t="s">
        <v>353</v>
      </c>
      <c r="BO184" s="180" t="s">
        <v>533</v>
      </c>
      <c r="BP184" s="4" t="s">
        <v>354</v>
      </c>
      <c r="BQ184" s="4" t="s">
        <v>356</v>
      </c>
      <c r="BR184" s="4" t="s">
        <v>358</v>
      </c>
      <c r="BS184" s="180" t="s">
        <v>332</v>
      </c>
      <c r="BT184" s="96"/>
      <c r="BU184" s="369" t="s">
        <v>496</v>
      </c>
      <c r="BV184" s="369"/>
      <c r="BW184" s="101" t="s">
        <v>521</v>
      </c>
      <c r="BX184" s="373" t="s">
        <v>6</v>
      </c>
      <c r="BY184" s="374" t="s">
        <v>520</v>
      </c>
      <c r="BZ184" s="3"/>
      <c r="CA184" s="3"/>
      <c r="CB184" s="3"/>
      <c r="CC184" s="316" t="s">
        <v>341</v>
      </c>
      <c r="CD184" s="325" t="s">
        <v>341</v>
      </c>
      <c r="CE184" s="316" t="s">
        <v>344</v>
      </c>
      <c r="CF184" s="325" t="s">
        <v>346</v>
      </c>
      <c r="CG184" s="316" t="s">
        <v>349</v>
      </c>
      <c r="CH184" s="325" t="s">
        <v>353</v>
      </c>
      <c r="CI184" s="319" t="s">
        <v>351</v>
      </c>
      <c r="CJ184" s="328" t="s">
        <v>353</v>
      </c>
      <c r="CK184" s="322" t="s">
        <v>351</v>
      </c>
      <c r="CL184" s="348" t="s">
        <v>353</v>
      </c>
      <c r="CM184" s="180" t="s">
        <v>533</v>
      </c>
      <c r="CN184" s="4" t="s">
        <v>354</v>
      </c>
      <c r="CO184" s="4" t="s">
        <v>356</v>
      </c>
      <c r="CP184" s="4" t="s">
        <v>358</v>
      </c>
      <c r="CQ184" s="180" t="s">
        <v>332</v>
      </c>
      <c r="CR184" s="96"/>
      <c r="CS184" s="399" t="s">
        <v>449</v>
      </c>
      <c r="CT184" s="369"/>
      <c r="CU184" s="101" t="s">
        <v>521</v>
      </c>
      <c r="CV184" s="373" t="s">
        <v>6</v>
      </c>
      <c r="CW184" s="374" t="s">
        <v>520</v>
      </c>
      <c r="CX184" s="3"/>
      <c r="CY184" s="3"/>
      <c r="CZ184" s="3"/>
      <c r="DA184" s="316" t="s">
        <v>341</v>
      </c>
      <c r="DB184" s="325" t="s">
        <v>341</v>
      </c>
      <c r="DC184" s="316" t="s">
        <v>344</v>
      </c>
      <c r="DD184" s="325" t="s">
        <v>346</v>
      </c>
      <c r="DE184" s="316" t="s">
        <v>349</v>
      </c>
      <c r="DF184" s="325" t="s">
        <v>353</v>
      </c>
      <c r="DG184" s="319" t="s">
        <v>351</v>
      </c>
      <c r="DH184" s="328" t="s">
        <v>353</v>
      </c>
      <c r="DI184" s="322" t="s">
        <v>351</v>
      </c>
      <c r="DJ184" s="348" t="s">
        <v>353</v>
      </c>
      <c r="DK184" s="180" t="s">
        <v>533</v>
      </c>
      <c r="DL184" s="4" t="s">
        <v>354</v>
      </c>
      <c r="DM184" s="4" t="s">
        <v>356</v>
      </c>
      <c r="DN184" s="4" t="s">
        <v>358</v>
      </c>
      <c r="DO184" s="180" t="s">
        <v>332</v>
      </c>
      <c r="DP184" s="96"/>
      <c r="DQ184" s="369" t="s">
        <v>550</v>
      </c>
      <c r="DR184" s="369"/>
      <c r="DS184" s="101" t="s">
        <v>521</v>
      </c>
      <c r="DT184" s="373" t="s">
        <v>6</v>
      </c>
      <c r="DU184" s="374" t="s">
        <v>520</v>
      </c>
      <c r="DV184" s="3"/>
      <c r="DW184" s="3"/>
      <c r="DX184" s="3"/>
      <c r="DY184" s="316" t="s">
        <v>341</v>
      </c>
      <c r="DZ184" s="325" t="s">
        <v>341</v>
      </c>
      <c r="EA184" s="316" t="s">
        <v>344</v>
      </c>
      <c r="EB184" s="325" t="s">
        <v>346</v>
      </c>
      <c r="EC184" s="316" t="s">
        <v>349</v>
      </c>
      <c r="ED184" s="325" t="s">
        <v>353</v>
      </c>
      <c r="EE184" s="319" t="s">
        <v>351</v>
      </c>
      <c r="EF184" s="328" t="s">
        <v>353</v>
      </c>
      <c r="EG184" s="322" t="s">
        <v>351</v>
      </c>
      <c r="EH184" s="348" t="s">
        <v>353</v>
      </c>
      <c r="EI184" s="180" t="s">
        <v>533</v>
      </c>
      <c r="EJ184" s="4" t="s">
        <v>354</v>
      </c>
      <c r="EK184" s="4" t="s">
        <v>356</v>
      </c>
      <c r="EL184" s="4" t="s">
        <v>358</v>
      </c>
      <c r="EM184" s="180" t="s">
        <v>332</v>
      </c>
    </row>
    <row r="185" spans="1:143" x14ac:dyDescent="0.25">
      <c r="A185" s="369"/>
      <c r="B185" s="369"/>
      <c r="C185" s="101" t="s">
        <v>534</v>
      </c>
      <c r="D185" s="373" t="s">
        <v>7</v>
      </c>
      <c r="E185" s="374" t="s">
        <v>521</v>
      </c>
      <c r="F185" s="3"/>
      <c r="G185" s="3"/>
      <c r="H185" s="3"/>
      <c r="I185" s="316" t="s">
        <v>332</v>
      </c>
      <c r="J185" s="325" t="s">
        <v>342</v>
      </c>
      <c r="K185" s="316" t="s">
        <v>5</v>
      </c>
      <c r="L185" s="325" t="s">
        <v>347</v>
      </c>
      <c r="M185" s="316" t="s">
        <v>347</v>
      </c>
      <c r="N185" s="325" t="s">
        <v>5</v>
      </c>
      <c r="O185" s="319" t="s">
        <v>5</v>
      </c>
      <c r="P185" s="328" t="s">
        <v>5</v>
      </c>
      <c r="Q185" s="322" t="s">
        <v>5</v>
      </c>
      <c r="R185" s="348" t="s">
        <v>5</v>
      </c>
      <c r="S185" s="180" t="s">
        <v>535</v>
      </c>
      <c r="T185" s="4" t="s">
        <v>355</v>
      </c>
      <c r="U185" s="4" t="s">
        <v>355</v>
      </c>
      <c r="V185" s="4" t="s">
        <v>359</v>
      </c>
      <c r="W185" s="180" t="s">
        <v>528</v>
      </c>
      <c r="X185" s="258"/>
      <c r="Y185" s="369"/>
      <c r="Z185" s="369"/>
      <c r="AA185" s="101" t="s">
        <v>534</v>
      </c>
      <c r="AB185" s="373" t="s">
        <v>7</v>
      </c>
      <c r="AC185" s="374" t="s">
        <v>521</v>
      </c>
      <c r="AD185" s="3"/>
      <c r="AE185" s="3"/>
      <c r="AF185" s="3"/>
      <c r="AG185" s="316" t="s">
        <v>332</v>
      </c>
      <c r="AH185" s="325" t="s">
        <v>342</v>
      </c>
      <c r="AI185" s="316" t="s">
        <v>5</v>
      </c>
      <c r="AJ185" s="325" t="s">
        <v>347</v>
      </c>
      <c r="AK185" s="316" t="s">
        <v>347</v>
      </c>
      <c r="AL185" s="325" t="s">
        <v>5</v>
      </c>
      <c r="AM185" s="319" t="s">
        <v>5</v>
      </c>
      <c r="AN185" s="328" t="s">
        <v>5</v>
      </c>
      <c r="AO185" s="322" t="s">
        <v>5</v>
      </c>
      <c r="AP185" s="348" t="s">
        <v>5</v>
      </c>
      <c r="AQ185" s="180" t="s">
        <v>535</v>
      </c>
      <c r="AR185" s="4" t="s">
        <v>355</v>
      </c>
      <c r="AS185" s="4" t="s">
        <v>355</v>
      </c>
      <c r="AT185" s="4" t="s">
        <v>359</v>
      </c>
      <c r="AU185" s="180" t="s">
        <v>528</v>
      </c>
      <c r="AV185" s="96"/>
      <c r="AW185" s="369"/>
      <c r="AX185" s="369"/>
      <c r="AY185" s="101" t="s">
        <v>534</v>
      </c>
      <c r="AZ185" s="373" t="s">
        <v>7</v>
      </c>
      <c r="BA185" s="374" t="s">
        <v>521</v>
      </c>
      <c r="BB185" s="3"/>
      <c r="BC185" s="3"/>
      <c r="BD185" s="3"/>
      <c r="BE185" s="316" t="s">
        <v>332</v>
      </c>
      <c r="BF185" s="325" t="s">
        <v>342</v>
      </c>
      <c r="BG185" s="316" t="s">
        <v>5</v>
      </c>
      <c r="BH185" s="325" t="s">
        <v>347</v>
      </c>
      <c r="BI185" s="316" t="s">
        <v>347</v>
      </c>
      <c r="BJ185" s="325" t="s">
        <v>5</v>
      </c>
      <c r="BK185" s="319" t="s">
        <v>5</v>
      </c>
      <c r="BL185" s="328" t="s">
        <v>5</v>
      </c>
      <c r="BM185" s="322" t="s">
        <v>5</v>
      </c>
      <c r="BN185" s="348" t="s">
        <v>5</v>
      </c>
      <c r="BO185" s="180" t="s">
        <v>535</v>
      </c>
      <c r="BP185" s="4" t="s">
        <v>355</v>
      </c>
      <c r="BQ185" s="4" t="s">
        <v>355</v>
      </c>
      <c r="BR185" s="4" t="s">
        <v>359</v>
      </c>
      <c r="BS185" s="180" t="s">
        <v>528</v>
      </c>
      <c r="BT185" s="96"/>
      <c r="BU185" s="399" t="s">
        <v>449</v>
      </c>
      <c r="BV185" s="369"/>
      <c r="BW185" s="101" t="s">
        <v>534</v>
      </c>
      <c r="BX185" s="373" t="s">
        <v>7</v>
      </c>
      <c r="BY185" s="374" t="s">
        <v>521</v>
      </c>
      <c r="BZ185" s="3"/>
      <c r="CA185" s="3"/>
      <c r="CB185" s="3"/>
      <c r="CC185" s="316" t="s">
        <v>332</v>
      </c>
      <c r="CD185" s="325" t="s">
        <v>342</v>
      </c>
      <c r="CE185" s="316" t="s">
        <v>5</v>
      </c>
      <c r="CF185" s="325" t="s">
        <v>347</v>
      </c>
      <c r="CG185" s="316" t="s">
        <v>347</v>
      </c>
      <c r="CH185" s="325" t="s">
        <v>5</v>
      </c>
      <c r="CI185" s="319" t="s">
        <v>5</v>
      </c>
      <c r="CJ185" s="328" t="s">
        <v>5</v>
      </c>
      <c r="CK185" s="322" t="s">
        <v>5</v>
      </c>
      <c r="CL185" s="348" t="s">
        <v>5</v>
      </c>
      <c r="CM185" s="180" t="s">
        <v>535</v>
      </c>
      <c r="CN185" s="4" t="s">
        <v>355</v>
      </c>
      <c r="CO185" s="4" t="s">
        <v>355</v>
      </c>
      <c r="CP185" s="4" t="s">
        <v>359</v>
      </c>
      <c r="CQ185" s="180" t="s">
        <v>528</v>
      </c>
      <c r="CR185" s="96"/>
      <c r="CS185" s="369"/>
      <c r="CT185" s="369"/>
      <c r="CU185" s="101" t="s">
        <v>534</v>
      </c>
      <c r="CV185" s="373" t="s">
        <v>7</v>
      </c>
      <c r="CW185" s="374" t="s">
        <v>521</v>
      </c>
      <c r="CX185" s="3"/>
      <c r="CY185" s="3"/>
      <c r="CZ185" s="3"/>
      <c r="DA185" s="316" t="s">
        <v>332</v>
      </c>
      <c r="DB185" s="325" t="s">
        <v>342</v>
      </c>
      <c r="DC185" s="316" t="s">
        <v>5</v>
      </c>
      <c r="DD185" s="325" t="s">
        <v>347</v>
      </c>
      <c r="DE185" s="316" t="s">
        <v>347</v>
      </c>
      <c r="DF185" s="325" t="s">
        <v>5</v>
      </c>
      <c r="DG185" s="319" t="s">
        <v>5</v>
      </c>
      <c r="DH185" s="328" t="s">
        <v>5</v>
      </c>
      <c r="DI185" s="322" t="s">
        <v>5</v>
      </c>
      <c r="DJ185" s="348" t="s">
        <v>5</v>
      </c>
      <c r="DK185" s="180" t="s">
        <v>535</v>
      </c>
      <c r="DL185" s="4" t="s">
        <v>355</v>
      </c>
      <c r="DM185" s="4" t="s">
        <v>355</v>
      </c>
      <c r="DN185" s="4" t="s">
        <v>359</v>
      </c>
      <c r="DO185" s="180" t="s">
        <v>528</v>
      </c>
      <c r="DP185" s="96"/>
      <c r="DQ185" s="375" t="s">
        <v>449</v>
      </c>
      <c r="DR185" s="369"/>
      <c r="DS185" s="101" t="s">
        <v>534</v>
      </c>
      <c r="DT185" s="373" t="s">
        <v>7</v>
      </c>
      <c r="DU185" s="374" t="s">
        <v>521</v>
      </c>
      <c r="DV185" s="3"/>
      <c r="DW185" s="3"/>
      <c r="DX185" s="3"/>
      <c r="DY185" s="316" t="s">
        <v>332</v>
      </c>
      <c r="DZ185" s="325" t="s">
        <v>342</v>
      </c>
      <c r="EA185" s="316" t="s">
        <v>5</v>
      </c>
      <c r="EB185" s="325" t="s">
        <v>347</v>
      </c>
      <c r="EC185" s="316" t="s">
        <v>347</v>
      </c>
      <c r="ED185" s="325" t="s">
        <v>5</v>
      </c>
      <c r="EE185" s="319" t="s">
        <v>5</v>
      </c>
      <c r="EF185" s="328" t="s">
        <v>5</v>
      </c>
      <c r="EG185" s="322" t="s">
        <v>5</v>
      </c>
      <c r="EH185" s="348" t="s">
        <v>5</v>
      </c>
      <c r="EI185" s="180" t="s">
        <v>535</v>
      </c>
      <c r="EJ185" s="4" t="s">
        <v>355</v>
      </c>
      <c r="EK185" s="4" t="s">
        <v>355</v>
      </c>
      <c r="EL185" s="4" t="s">
        <v>359</v>
      </c>
      <c r="EM185" s="180" t="s">
        <v>528</v>
      </c>
    </row>
    <row r="186" spans="1:143" x14ac:dyDescent="0.25">
      <c r="A186" s="369"/>
      <c r="B186" s="369"/>
      <c r="C186" s="101" t="s">
        <v>524</v>
      </c>
      <c r="D186" s="376"/>
      <c r="E186" s="102" t="s">
        <v>8</v>
      </c>
      <c r="F186" s="4" t="s">
        <v>327</v>
      </c>
      <c r="G186" s="4" t="s">
        <v>327</v>
      </c>
      <c r="H186" s="4" t="s">
        <v>330</v>
      </c>
      <c r="I186" s="316">
        <v>0</v>
      </c>
      <c r="J186" s="325">
        <v>0</v>
      </c>
      <c r="K186" s="316">
        <v>1</v>
      </c>
      <c r="L186" s="325">
        <v>-1</v>
      </c>
      <c r="M186" s="316">
        <v>2</v>
      </c>
      <c r="N186" s="325">
        <v>-2</v>
      </c>
      <c r="O186" s="319">
        <v>3</v>
      </c>
      <c r="P186" s="328">
        <v>-3</v>
      </c>
      <c r="Q186" s="322">
        <v>4</v>
      </c>
      <c r="R186" s="348">
        <v>-4</v>
      </c>
      <c r="S186" s="180" t="s">
        <v>519</v>
      </c>
      <c r="T186" s="4" t="s">
        <v>357</v>
      </c>
      <c r="U186" s="4" t="s">
        <v>357</v>
      </c>
      <c r="V186" s="4" t="s">
        <v>360</v>
      </c>
      <c r="W186" s="180" t="s">
        <v>457</v>
      </c>
      <c r="X186" s="31"/>
      <c r="Y186" s="369"/>
      <c r="Z186" s="369"/>
      <c r="AA186" s="101" t="s">
        <v>524</v>
      </c>
      <c r="AB186" s="376"/>
      <c r="AC186" s="102" t="s">
        <v>8</v>
      </c>
      <c r="AD186" s="4" t="s">
        <v>327</v>
      </c>
      <c r="AE186" s="4" t="s">
        <v>327</v>
      </c>
      <c r="AF186" s="4" t="s">
        <v>330</v>
      </c>
      <c r="AG186" s="316">
        <v>0</v>
      </c>
      <c r="AH186" s="325">
        <v>0</v>
      </c>
      <c r="AI186" s="316">
        <v>1</v>
      </c>
      <c r="AJ186" s="325">
        <v>-1</v>
      </c>
      <c r="AK186" s="316">
        <v>2</v>
      </c>
      <c r="AL186" s="325">
        <v>-2</v>
      </c>
      <c r="AM186" s="319">
        <v>3</v>
      </c>
      <c r="AN186" s="328">
        <v>-3</v>
      </c>
      <c r="AO186" s="322">
        <v>4</v>
      </c>
      <c r="AP186" s="348">
        <v>-4</v>
      </c>
      <c r="AQ186" s="180" t="s">
        <v>519</v>
      </c>
      <c r="AR186" s="4" t="s">
        <v>357</v>
      </c>
      <c r="AS186" s="4" t="s">
        <v>357</v>
      </c>
      <c r="AT186" s="4" t="s">
        <v>360</v>
      </c>
      <c r="AU186" s="180" t="s">
        <v>457</v>
      </c>
      <c r="AV186" s="96"/>
      <c r="AW186" s="369"/>
      <c r="AX186" s="369"/>
      <c r="AY186" s="101" t="s">
        <v>524</v>
      </c>
      <c r="AZ186" s="376"/>
      <c r="BA186" s="102" t="s">
        <v>8</v>
      </c>
      <c r="BB186" s="4" t="s">
        <v>327</v>
      </c>
      <c r="BC186" s="4" t="s">
        <v>327</v>
      </c>
      <c r="BD186" s="4" t="s">
        <v>330</v>
      </c>
      <c r="BE186" s="316">
        <v>0</v>
      </c>
      <c r="BF186" s="325">
        <v>0</v>
      </c>
      <c r="BG186" s="316">
        <v>1</v>
      </c>
      <c r="BH186" s="325">
        <v>-1</v>
      </c>
      <c r="BI186" s="316">
        <v>2</v>
      </c>
      <c r="BJ186" s="325">
        <v>-2</v>
      </c>
      <c r="BK186" s="319">
        <v>3</v>
      </c>
      <c r="BL186" s="328">
        <v>-3</v>
      </c>
      <c r="BM186" s="322">
        <v>4</v>
      </c>
      <c r="BN186" s="348">
        <v>-4</v>
      </c>
      <c r="BO186" s="180" t="s">
        <v>519</v>
      </c>
      <c r="BP186" s="4" t="s">
        <v>357</v>
      </c>
      <c r="BQ186" s="4" t="s">
        <v>357</v>
      </c>
      <c r="BR186" s="4" t="s">
        <v>360</v>
      </c>
      <c r="BS186" s="180" t="s">
        <v>457</v>
      </c>
      <c r="BT186" s="96"/>
      <c r="BU186" s="369"/>
      <c r="BV186" s="369"/>
      <c r="BW186" s="101" t="s">
        <v>524</v>
      </c>
      <c r="BX186" s="376"/>
      <c r="BY186" s="102" t="s">
        <v>8</v>
      </c>
      <c r="BZ186" s="4" t="s">
        <v>327</v>
      </c>
      <c r="CA186" s="4" t="s">
        <v>327</v>
      </c>
      <c r="CB186" s="4" t="s">
        <v>330</v>
      </c>
      <c r="CC186" s="316">
        <v>0</v>
      </c>
      <c r="CD186" s="325">
        <v>0</v>
      </c>
      <c r="CE186" s="316">
        <v>1</v>
      </c>
      <c r="CF186" s="325">
        <v>-1</v>
      </c>
      <c r="CG186" s="316">
        <v>2</v>
      </c>
      <c r="CH186" s="325">
        <v>-2</v>
      </c>
      <c r="CI186" s="319">
        <v>3</v>
      </c>
      <c r="CJ186" s="328">
        <v>-3</v>
      </c>
      <c r="CK186" s="322">
        <v>4</v>
      </c>
      <c r="CL186" s="348">
        <v>-4</v>
      </c>
      <c r="CM186" s="180" t="s">
        <v>519</v>
      </c>
      <c r="CN186" s="4" t="s">
        <v>357</v>
      </c>
      <c r="CO186" s="4" t="s">
        <v>357</v>
      </c>
      <c r="CP186" s="4" t="s">
        <v>360</v>
      </c>
      <c r="CQ186" s="180" t="s">
        <v>457</v>
      </c>
      <c r="CR186" s="96"/>
      <c r="CS186" s="369"/>
      <c r="CT186" s="369"/>
      <c r="CU186" s="101" t="s">
        <v>524</v>
      </c>
      <c r="CV186" s="376"/>
      <c r="CW186" s="102" t="s">
        <v>8</v>
      </c>
      <c r="CX186" s="4" t="s">
        <v>327</v>
      </c>
      <c r="CY186" s="4" t="s">
        <v>327</v>
      </c>
      <c r="CZ186" s="4" t="s">
        <v>330</v>
      </c>
      <c r="DA186" s="316">
        <v>0</v>
      </c>
      <c r="DB186" s="325">
        <v>0</v>
      </c>
      <c r="DC186" s="316">
        <v>1</v>
      </c>
      <c r="DD186" s="325">
        <v>-1</v>
      </c>
      <c r="DE186" s="316">
        <v>2</v>
      </c>
      <c r="DF186" s="325">
        <v>-2</v>
      </c>
      <c r="DG186" s="319">
        <v>3</v>
      </c>
      <c r="DH186" s="328">
        <v>-3</v>
      </c>
      <c r="DI186" s="322">
        <v>4</v>
      </c>
      <c r="DJ186" s="348">
        <v>-4</v>
      </c>
      <c r="DK186" s="180" t="s">
        <v>519</v>
      </c>
      <c r="DL186" s="4" t="s">
        <v>357</v>
      </c>
      <c r="DM186" s="4" t="s">
        <v>357</v>
      </c>
      <c r="DN186" s="4" t="s">
        <v>360</v>
      </c>
      <c r="DO186" s="180" t="s">
        <v>457</v>
      </c>
      <c r="DP186" s="96"/>
      <c r="DQ186" s="369"/>
      <c r="DR186" s="369"/>
      <c r="DS186" s="101" t="s">
        <v>524</v>
      </c>
      <c r="DT186" s="376"/>
      <c r="DU186" s="102" t="s">
        <v>8</v>
      </c>
      <c r="DV186" s="4" t="s">
        <v>327</v>
      </c>
      <c r="DW186" s="4" t="s">
        <v>327</v>
      </c>
      <c r="DX186" s="4" t="s">
        <v>330</v>
      </c>
      <c r="DY186" s="316">
        <v>0</v>
      </c>
      <c r="DZ186" s="325">
        <v>0</v>
      </c>
      <c r="EA186" s="316">
        <v>1</v>
      </c>
      <c r="EB186" s="325">
        <v>-1</v>
      </c>
      <c r="EC186" s="316">
        <v>2</v>
      </c>
      <c r="ED186" s="325">
        <v>-2</v>
      </c>
      <c r="EE186" s="319">
        <v>3</v>
      </c>
      <c r="EF186" s="328">
        <v>-3</v>
      </c>
      <c r="EG186" s="322">
        <v>4</v>
      </c>
      <c r="EH186" s="348">
        <v>-4</v>
      </c>
      <c r="EI186" s="180" t="s">
        <v>519</v>
      </c>
      <c r="EJ186" s="4" t="s">
        <v>357</v>
      </c>
      <c r="EK186" s="4" t="s">
        <v>357</v>
      </c>
      <c r="EL186" s="4" t="s">
        <v>360</v>
      </c>
      <c r="EM186" s="180" t="s">
        <v>457</v>
      </c>
    </row>
    <row r="187" spans="1:143" ht="15.75" thickBot="1" x14ac:dyDescent="0.3">
      <c r="A187" s="312" t="s">
        <v>14</v>
      </c>
      <c r="B187" s="313" t="s">
        <v>15</v>
      </c>
      <c r="C187" s="230" t="s">
        <v>542</v>
      </c>
      <c r="D187" s="380" t="s">
        <v>12</v>
      </c>
      <c r="E187" s="397" t="s">
        <v>543</v>
      </c>
      <c r="F187" s="228" t="s">
        <v>328</v>
      </c>
      <c r="G187" s="228" t="s">
        <v>329</v>
      </c>
      <c r="H187" s="228" t="s">
        <v>331</v>
      </c>
      <c r="I187" s="317" t="s">
        <v>332</v>
      </c>
      <c r="J187" s="326" t="s">
        <v>333</v>
      </c>
      <c r="K187" s="317" t="s">
        <v>332</v>
      </c>
      <c r="L187" s="326" t="s">
        <v>333</v>
      </c>
      <c r="M187" s="317" t="s">
        <v>332</v>
      </c>
      <c r="N187" s="326" t="s">
        <v>333</v>
      </c>
      <c r="O187" s="320" t="s">
        <v>332</v>
      </c>
      <c r="P187" s="329" t="s">
        <v>333</v>
      </c>
      <c r="Q187" s="323" t="s">
        <v>332</v>
      </c>
      <c r="R187" s="350" t="s">
        <v>333</v>
      </c>
      <c r="S187" s="381">
        <v>42014</v>
      </c>
      <c r="T187" s="228" t="s">
        <v>328</v>
      </c>
      <c r="U187" s="228" t="s">
        <v>329</v>
      </c>
      <c r="V187" s="228" t="s">
        <v>355</v>
      </c>
      <c r="W187" s="230" t="s">
        <v>528</v>
      </c>
      <c r="X187" s="31"/>
      <c r="Y187" s="312" t="s">
        <v>14</v>
      </c>
      <c r="Z187" s="313" t="s">
        <v>15</v>
      </c>
      <c r="AA187" s="230" t="s">
        <v>542</v>
      </c>
      <c r="AB187" s="380" t="s">
        <v>12</v>
      </c>
      <c r="AC187" s="397" t="s">
        <v>543</v>
      </c>
      <c r="AD187" s="228" t="s">
        <v>328</v>
      </c>
      <c r="AE187" s="228" t="s">
        <v>329</v>
      </c>
      <c r="AF187" s="228" t="s">
        <v>331</v>
      </c>
      <c r="AG187" s="317" t="s">
        <v>332</v>
      </c>
      <c r="AH187" s="326" t="s">
        <v>333</v>
      </c>
      <c r="AI187" s="317" t="s">
        <v>332</v>
      </c>
      <c r="AJ187" s="326" t="s">
        <v>333</v>
      </c>
      <c r="AK187" s="317" t="s">
        <v>332</v>
      </c>
      <c r="AL187" s="326" t="s">
        <v>333</v>
      </c>
      <c r="AM187" s="320" t="s">
        <v>332</v>
      </c>
      <c r="AN187" s="329" t="s">
        <v>333</v>
      </c>
      <c r="AO187" s="323" t="s">
        <v>332</v>
      </c>
      <c r="AP187" s="350" t="s">
        <v>333</v>
      </c>
      <c r="AQ187" s="381">
        <v>42014</v>
      </c>
      <c r="AR187" s="228" t="s">
        <v>328</v>
      </c>
      <c r="AS187" s="228" t="s">
        <v>329</v>
      </c>
      <c r="AT187" s="228" t="s">
        <v>355</v>
      </c>
      <c r="AU187" s="230" t="s">
        <v>528</v>
      </c>
      <c r="AV187" s="96"/>
      <c r="AW187" s="312" t="s">
        <v>14</v>
      </c>
      <c r="AX187" s="313" t="s">
        <v>15</v>
      </c>
      <c r="AY187" s="230" t="s">
        <v>542</v>
      </c>
      <c r="AZ187" s="380" t="s">
        <v>12</v>
      </c>
      <c r="BA187" s="397" t="s">
        <v>543</v>
      </c>
      <c r="BB187" s="228" t="s">
        <v>328</v>
      </c>
      <c r="BC187" s="228" t="s">
        <v>329</v>
      </c>
      <c r="BD187" s="228" t="s">
        <v>331</v>
      </c>
      <c r="BE187" s="317" t="s">
        <v>332</v>
      </c>
      <c r="BF187" s="326" t="s">
        <v>333</v>
      </c>
      <c r="BG187" s="317" t="s">
        <v>332</v>
      </c>
      <c r="BH187" s="326" t="s">
        <v>333</v>
      </c>
      <c r="BI187" s="317" t="s">
        <v>332</v>
      </c>
      <c r="BJ187" s="326" t="s">
        <v>333</v>
      </c>
      <c r="BK187" s="320" t="s">
        <v>332</v>
      </c>
      <c r="BL187" s="329" t="s">
        <v>333</v>
      </c>
      <c r="BM187" s="323" t="s">
        <v>332</v>
      </c>
      <c r="BN187" s="350" t="s">
        <v>333</v>
      </c>
      <c r="BO187" s="381">
        <v>42014</v>
      </c>
      <c r="BP187" s="228" t="s">
        <v>328</v>
      </c>
      <c r="BQ187" s="228" t="s">
        <v>329</v>
      </c>
      <c r="BR187" s="228" t="s">
        <v>355</v>
      </c>
      <c r="BS187" s="230" t="s">
        <v>528</v>
      </c>
      <c r="BT187" s="96"/>
      <c r="BU187" s="352" t="s">
        <v>14</v>
      </c>
      <c r="BV187" s="404" t="s">
        <v>15</v>
      </c>
      <c r="BW187" s="230" t="s">
        <v>542</v>
      </c>
      <c r="BX187" s="380" t="s">
        <v>12</v>
      </c>
      <c r="BY187" s="397" t="s">
        <v>543</v>
      </c>
      <c r="BZ187" s="228" t="s">
        <v>328</v>
      </c>
      <c r="CA187" s="228" t="s">
        <v>329</v>
      </c>
      <c r="CB187" s="228" t="s">
        <v>331</v>
      </c>
      <c r="CC187" s="317" t="s">
        <v>332</v>
      </c>
      <c r="CD187" s="326" t="s">
        <v>333</v>
      </c>
      <c r="CE187" s="317" t="s">
        <v>332</v>
      </c>
      <c r="CF187" s="326" t="s">
        <v>333</v>
      </c>
      <c r="CG187" s="317" t="s">
        <v>332</v>
      </c>
      <c r="CH187" s="326" t="s">
        <v>333</v>
      </c>
      <c r="CI187" s="320" t="s">
        <v>332</v>
      </c>
      <c r="CJ187" s="329" t="s">
        <v>333</v>
      </c>
      <c r="CK187" s="323" t="s">
        <v>332</v>
      </c>
      <c r="CL187" s="350" t="s">
        <v>333</v>
      </c>
      <c r="CM187" s="381">
        <v>42014</v>
      </c>
      <c r="CN187" s="228" t="s">
        <v>328</v>
      </c>
      <c r="CO187" s="228" t="s">
        <v>329</v>
      </c>
      <c r="CP187" s="228" t="s">
        <v>355</v>
      </c>
      <c r="CQ187" s="230" t="s">
        <v>528</v>
      </c>
      <c r="CR187" s="96"/>
      <c r="CS187" s="312" t="s">
        <v>14</v>
      </c>
      <c r="CT187" s="313" t="s">
        <v>15</v>
      </c>
      <c r="CU187" s="230" t="s">
        <v>542</v>
      </c>
      <c r="CV187" s="380" t="s">
        <v>12</v>
      </c>
      <c r="CW187" s="397" t="s">
        <v>543</v>
      </c>
      <c r="CX187" s="228" t="s">
        <v>328</v>
      </c>
      <c r="CY187" s="228" t="s">
        <v>329</v>
      </c>
      <c r="CZ187" s="228" t="s">
        <v>331</v>
      </c>
      <c r="DA187" s="317" t="s">
        <v>332</v>
      </c>
      <c r="DB187" s="326" t="s">
        <v>333</v>
      </c>
      <c r="DC187" s="317" t="s">
        <v>332</v>
      </c>
      <c r="DD187" s="326" t="s">
        <v>333</v>
      </c>
      <c r="DE187" s="317" t="s">
        <v>332</v>
      </c>
      <c r="DF187" s="326" t="s">
        <v>333</v>
      </c>
      <c r="DG187" s="320" t="s">
        <v>332</v>
      </c>
      <c r="DH187" s="329" t="s">
        <v>333</v>
      </c>
      <c r="DI187" s="323" t="s">
        <v>332</v>
      </c>
      <c r="DJ187" s="350" t="s">
        <v>333</v>
      </c>
      <c r="DK187" s="381">
        <v>42014</v>
      </c>
      <c r="DL187" s="228" t="s">
        <v>328</v>
      </c>
      <c r="DM187" s="228" t="s">
        <v>329</v>
      </c>
      <c r="DN187" s="228" t="s">
        <v>355</v>
      </c>
      <c r="DO187" s="230" t="s">
        <v>528</v>
      </c>
      <c r="DP187" s="96"/>
      <c r="DQ187" s="377" t="s">
        <v>14</v>
      </c>
      <c r="DR187" s="353" t="s">
        <v>15</v>
      </c>
      <c r="DS187" s="230" t="s">
        <v>542</v>
      </c>
      <c r="DT187" s="380" t="s">
        <v>12</v>
      </c>
      <c r="DU187" s="397" t="s">
        <v>543</v>
      </c>
      <c r="DV187" s="228" t="s">
        <v>328</v>
      </c>
      <c r="DW187" s="228" t="s">
        <v>329</v>
      </c>
      <c r="DX187" s="228" t="s">
        <v>331</v>
      </c>
      <c r="DY187" s="317" t="s">
        <v>332</v>
      </c>
      <c r="DZ187" s="326" t="s">
        <v>333</v>
      </c>
      <c r="EA187" s="317" t="s">
        <v>332</v>
      </c>
      <c r="EB187" s="326" t="s">
        <v>333</v>
      </c>
      <c r="EC187" s="317" t="s">
        <v>332</v>
      </c>
      <c r="ED187" s="326" t="s">
        <v>333</v>
      </c>
      <c r="EE187" s="320" t="s">
        <v>332</v>
      </c>
      <c r="EF187" s="329" t="s">
        <v>333</v>
      </c>
      <c r="EG187" s="323" t="s">
        <v>332</v>
      </c>
      <c r="EH187" s="350" t="s">
        <v>333</v>
      </c>
      <c r="EI187" s="381">
        <v>42014</v>
      </c>
      <c r="EJ187" s="228" t="s">
        <v>328</v>
      </c>
      <c r="EK187" s="228" t="s">
        <v>329</v>
      </c>
      <c r="EL187" s="228" t="s">
        <v>355</v>
      </c>
      <c r="EM187" s="230" t="s">
        <v>528</v>
      </c>
    </row>
    <row r="188" spans="1:143" ht="18.75" x14ac:dyDescent="0.3">
      <c r="A188" s="114" t="s">
        <v>259</v>
      </c>
      <c r="B188" s="106" t="s">
        <v>144</v>
      </c>
      <c r="C188" s="28">
        <v>0.125</v>
      </c>
      <c r="D188" s="121">
        <v>3</v>
      </c>
      <c r="E188" s="169">
        <v>0.375</v>
      </c>
      <c r="F188" s="41">
        <v>1</v>
      </c>
      <c r="G188" s="140">
        <v>7</v>
      </c>
      <c r="H188" s="140">
        <f t="shared" si="131"/>
        <v>0.14285714285714285</v>
      </c>
      <c r="I188" s="140"/>
      <c r="J188" s="140">
        <v>7</v>
      </c>
      <c r="K188" s="140">
        <v>1</v>
      </c>
      <c r="L188" s="140"/>
      <c r="M188" s="140"/>
      <c r="N188" s="140"/>
      <c r="O188" s="140"/>
      <c r="P188" s="140"/>
      <c r="Q188" s="140"/>
      <c r="R188" s="140"/>
      <c r="S188" s="140">
        <f t="shared" ref="S188:S210" si="171">+I188+J188+K188+L188+M188+N188+O188+P188+Q188+R188</f>
        <v>8</v>
      </c>
      <c r="T188" s="140">
        <f t="shared" ref="T188:T212" si="172">+(I188*0)+(K188*1)+(M188*2)+(O188*3)+(Q188*4)</f>
        <v>1</v>
      </c>
      <c r="U188" s="140">
        <f t="shared" ref="U188:U212" si="173">+(J188*0)+(L188*-1)+(N188*-2)+(P188*-3)+(R188*-4)</f>
        <v>0</v>
      </c>
      <c r="V188" s="140">
        <f t="shared" ref="V188:V212" si="174">+U188+T188</f>
        <v>1</v>
      </c>
      <c r="W188" s="140" t="e">
        <f t="shared" ref="W188:W212" si="175">+T188/(-1*U188)</f>
        <v>#DIV/0!</v>
      </c>
      <c r="X188" s="31"/>
      <c r="Y188" s="114" t="s">
        <v>259</v>
      </c>
      <c r="Z188" s="106" t="s">
        <v>144</v>
      </c>
      <c r="AA188" s="28">
        <v>0.125</v>
      </c>
      <c r="AB188" s="121">
        <v>3</v>
      </c>
      <c r="AC188" s="169">
        <v>0.375</v>
      </c>
      <c r="AD188" s="41">
        <v>1</v>
      </c>
      <c r="AE188" s="140">
        <v>7</v>
      </c>
      <c r="AF188" s="140">
        <f t="shared" si="132"/>
        <v>0.14285714285714285</v>
      </c>
      <c r="AG188" s="140"/>
      <c r="AH188" s="140">
        <v>7</v>
      </c>
      <c r="AI188" s="140">
        <v>1</v>
      </c>
      <c r="AJ188" s="140"/>
      <c r="AK188" s="140"/>
      <c r="AL188" s="140"/>
      <c r="AM188" s="140"/>
      <c r="AN188" s="140"/>
      <c r="AO188" s="140"/>
      <c r="AP188" s="140"/>
      <c r="AQ188" s="140">
        <f t="shared" ref="AQ188:AQ210" si="176">+AG188+AH188+AI188+AJ188+AK188+AL188+AM188+AN188+AO188+AP188</f>
        <v>8</v>
      </c>
      <c r="AR188" s="140">
        <f t="shared" ref="AR188:AR211" si="177">+(AG188*0)+(AI188*1)+(AK188*2)+(AM188*3)+(AO188*4)</f>
        <v>1</v>
      </c>
      <c r="AS188" s="140">
        <f t="shared" ref="AS188:AS211" si="178">+(AH188*0)+(AJ188*-1)+(AL188*-2)+(AN188*-3)+(AP188*-4)</f>
        <v>0</v>
      </c>
      <c r="AT188" s="140">
        <f t="shared" ref="AT188:AT211" si="179">+AS188+AR188</f>
        <v>1</v>
      </c>
      <c r="AU188" s="140" t="e">
        <f t="shared" ref="AU188:AU211" si="180">+AR188/(-1*AS188)</f>
        <v>#DIV/0!</v>
      </c>
      <c r="AW188" s="114" t="s">
        <v>259</v>
      </c>
      <c r="AX188" s="106" t="s">
        <v>144</v>
      </c>
      <c r="AY188" s="28">
        <v>0.125</v>
      </c>
      <c r="AZ188" s="121">
        <v>3</v>
      </c>
      <c r="BA188" s="169">
        <v>0.375</v>
      </c>
      <c r="BB188" s="41">
        <v>1</v>
      </c>
      <c r="BC188" s="140">
        <v>7</v>
      </c>
      <c r="BD188" s="8">
        <f t="shared" si="133"/>
        <v>0.14285714285714285</v>
      </c>
      <c r="BE188" s="140"/>
      <c r="BF188" s="140">
        <v>7</v>
      </c>
      <c r="BG188" s="140">
        <v>1</v>
      </c>
      <c r="BH188" s="140"/>
      <c r="BI188" s="140"/>
      <c r="BJ188" s="140"/>
      <c r="BK188" s="140"/>
      <c r="BL188" s="140"/>
      <c r="BM188" s="140"/>
      <c r="BN188" s="140"/>
      <c r="BO188" s="140">
        <f t="shared" ref="BO188:BO205" si="181">+BE188+BF188+BG188+BH188+BI188+BJ188+BK188+BL188+BM188+BN188</f>
        <v>8</v>
      </c>
      <c r="BP188" s="26">
        <f t="shared" si="152"/>
        <v>1</v>
      </c>
      <c r="BQ188" s="26">
        <f t="shared" si="153"/>
        <v>0</v>
      </c>
      <c r="BR188" s="26">
        <f t="shared" si="154"/>
        <v>1</v>
      </c>
      <c r="BS188" s="245" t="e">
        <f t="shared" si="155"/>
        <v>#DIV/0!</v>
      </c>
      <c r="BU188" s="114" t="s">
        <v>259</v>
      </c>
      <c r="BV188" s="106" t="s">
        <v>144</v>
      </c>
      <c r="BW188" s="193">
        <v>0.125</v>
      </c>
      <c r="BX188" s="121">
        <v>3</v>
      </c>
      <c r="BY188" s="169">
        <v>0.375</v>
      </c>
      <c r="BZ188" s="41">
        <v>1</v>
      </c>
      <c r="CA188" s="140">
        <v>7</v>
      </c>
      <c r="CB188" s="8">
        <f t="shared" si="134"/>
        <v>0.14285714285714285</v>
      </c>
      <c r="CC188" s="140"/>
      <c r="CD188" s="140">
        <v>7</v>
      </c>
      <c r="CE188" s="140">
        <v>1</v>
      </c>
      <c r="CF188" s="140"/>
      <c r="CG188" s="140"/>
      <c r="CH188" s="140"/>
      <c r="CI188" s="140"/>
      <c r="CJ188" s="140"/>
      <c r="CK188" s="140"/>
      <c r="CL188" s="140"/>
      <c r="CM188" s="140">
        <f t="shared" ref="CM188:CM212" si="182">+CC188+CD188+CE188+CF188+CG188+CH188+CI188+CJ188+CK188+CL188</f>
        <v>8</v>
      </c>
      <c r="CN188" s="26">
        <f t="shared" si="144"/>
        <v>1</v>
      </c>
      <c r="CO188" s="26">
        <f t="shared" si="145"/>
        <v>0</v>
      </c>
      <c r="CP188" s="26">
        <f t="shared" si="146"/>
        <v>1</v>
      </c>
      <c r="CQ188" s="245" t="e">
        <f t="shared" si="147"/>
        <v>#DIV/0!</v>
      </c>
      <c r="CS188" s="114" t="s">
        <v>259</v>
      </c>
      <c r="CT188" s="106" t="s">
        <v>144</v>
      </c>
      <c r="CU188" s="28">
        <v>0.125</v>
      </c>
      <c r="CV188" s="121">
        <v>3</v>
      </c>
      <c r="CW188" s="303">
        <v>0.375</v>
      </c>
      <c r="CX188" s="41">
        <v>1</v>
      </c>
      <c r="CY188" s="140">
        <v>7</v>
      </c>
      <c r="CZ188" s="8">
        <f t="shared" si="136"/>
        <v>0.14285714285714285</v>
      </c>
      <c r="DA188" s="140"/>
      <c r="DB188" s="140">
        <v>7</v>
      </c>
      <c r="DC188" s="140">
        <v>1</v>
      </c>
      <c r="DD188" s="140"/>
      <c r="DE188" s="140"/>
      <c r="DF188" s="140"/>
      <c r="DG188" s="140"/>
      <c r="DH188" s="140"/>
      <c r="DI188" s="140"/>
      <c r="DJ188" s="140"/>
      <c r="DK188" s="140">
        <f t="shared" ref="DK188:DK200" si="183">+DA188+DB188+DC188+DD188+DE188+DF188+DG188+DH188+DI188+DJ188</f>
        <v>8</v>
      </c>
      <c r="DL188" s="26">
        <f t="shared" si="148"/>
        <v>1</v>
      </c>
      <c r="DM188" s="26">
        <f t="shared" si="149"/>
        <v>0</v>
      </c>
      <c r="DN188" s="26">
        <f t="shared" si="150"/>
        <v>1</v>
      </c>
      <c r="DO188" s="245" t="e">
        <f t="shared" si="151"/>
        <v>#DIV/0!</v>
      </c>
      <c r="DQ188" s="112" t="s">
        <v>259</v>
      </c>
      <c r="DR188" s="106" t="s">
        <v>144</v>
      </c>
      <c r="DS188" s="28">
        <v>0.125</v>
      </c>
      <c r="DT188" s="121">
        <v>3</v>
      </c>
      <c r="DU188" s="27">
        <v>0.375</v>
      </c>
      <c r="DV188" s="41">
        <v>1</v>
      </c>
      <c r="DW188" s="140">
        <v>7</v>
      </c>
      <c r="DX188" s="8">
        <f t="shared" si="135"/>
        <v>0.14285714285714285</v>
      </c>
      <c r="DY188" s="140"/>
      <c r="DZ188" s="140">
        <v>7</v>
      </c>
      <c r="EA188" s="140">
        <v>1</v>
      </c>
      <c r="EB188" s="140"/>
      <c r="EC188" s="140"/>
      <c r="ED188" s="140"/>
      <c r="EE188" s="140"/>
      <c r="EF188" s="140"/>
      <c r="EG188" s="140"/>
      <c r="EH188" s="140"/>
      <c r="EI188" s="140">
        <f t="shared" ref="EI188:EI212" si="184">+DY188+DZ188+EA188+EB188+EC188+ED188+EE188+EF188+EG188+EH188</f>
        <v>8</v>
      </c>
      <c r="EJ188" s="26">
        <f t="shared" si="140"/>
        <v>1</v>
      </c>
      <c r="EK188" s="26">
        <f t="shared" si="141"/>
        <v>0</v>
      </c>
      <c r="EL188" s="26">
        <f t="shared" si="142"/>
        <v>1</v>
      </c>
      <c r="EM188" s="245" t="e">
        <f t="shared" si="143"/>
        <v>#DIV/0!</v>
      </c>
    </row>
    <row r="189" spans="1:143" ht="18.75" x14ac:dyDescent="0.3">
      <c r="A189" s="105" t="s">
        <v>418</v>
      </c>
      <c r="B189" s="106" t="s">
        <v>419</v>
      </c>
      <c r="C189" s="154">
        <v>0.27779999999999916</v>
      </c>
      <c r="D189" s="121">
        <v>1</v>
      </c>
      <c r="E189" s="169">
        <v>0.27779999999999916</v>
      </c>
      <c r="F189" s="41">
        <v>2</v>
      </c>
      <c r="G189" s="140">
        <v>13</v>
      </c>
      <c r="H189" s="140">
        <f t="shared" si="131"/>
        <v>0.15384615384615385</v>
      </c>
      <c r="I189" s="140">
        <v>0</v>
      </c>
      <c r="J189" s="140">
        <v>10</v>
      </c>
      <c r="K189" s="140">
        <v>1</v>
      </c>
      <c r="L189" s="140">
        <v>3</v>
      </c>
      <c r="M189" s="140"/>
      <c r="N189" s="140"/>
      <c r="O189" s="140">
        <v>1</v>
      </c>
      <c r="P189" s="140"/>
      <c r="Q189" s="140"/>
      <c r="R189" s="140"/>
      <c r="S189" s="140">
        <f t="shared" si="171"/>
        <v>15</v>
      </c>
      <c r="T189" s="140">
        <f t="shared" si="172"/>
        <v>4</v>
      </c>
      <c r="U189" s="140">
        <f t="shared" si="173"/>
        <v>-3</v>
      </c>
      <c r="V189" s="140">
        <f t="shared" si="174"/>
        <v>1</v>
      </c>
      <c r="W189" s="140">
        <f t="shared" si="175"/>
        <v>1.3333333333333333</v>
      </c>
      <c r="X189" s="31"/>
      <c r="Y189" s="105" t="s">
        <v>418</v>
      </c>
      <c r="Z189" s="106" t="s">
        <v>419</v>
      </c>
      <c r="AA189" s="154">
        <v>0.27779999999999916</v>
      </c>
      <c r="AB189" s="121">
        <v>1</v>
      </c>
      <c r="AC189" s="169">
        <v>0.27779999999999916</v>
      </c>
      <c r="AD189" s="41">
        <v>2</v>
      </c>
      <c r="AE189" s="140">
        <v>13</v>
      </c>
      <c r="AF189" s="140">
        <f t="shared" si="132"/>
        <v>0.15384615384615385</v>
      </c>
      <c r="AG189" s="140">
        <v>0</v>
      </c>
      <c r="AH189" s="140">
        <v>10</v>
      </c>
      <c r="AI189" s="140">
        <v>1</v>
      </c>
      <c r="AJ189" s="140">
        <v>3</v>
      </c>
      <c r="AK189" s="140"/>
      <c r="AL189" s="140"/>
      <c r="AM189" s="140">
        <v>1</v>
      </c>
      <c r="AN189" s="140"/>
      <c r="AO189" s="140"/>
      <c r="AP189" s="140"/>
      <c r="AQ189" s="140">
        <f t="shared" si="176"/>
        <v>15</v>
      </c>
      <c r="AR189" s="140">
        <f t="shared" si="177"/>
        <v>4</v>
      </c>
      <c r="AS189" s="140">
        <f t="shared" si="178"/>
        <v>-3</v>
      </c>
      <c r="AT189" s="140">
        <f t="shared" si="179"/>
        <v>1</v>
      </c>
      <c r="AU189" s="8">
        <f t="shared" si="180"/>
        <v>1.3333333333333333</v>
      </c>
      <c r="AW189" s="105" t="s">
        <v>418</v>
      </c>
      <c r="AX189" s="106" t="s">
        <v>419</v>
      </c>
      <c r="AY189" s="53">
        <v>0</v>
      </c>
      <c r="AZ189" s="54">
        <v>1</v>
      </c>
      <c r="BA189" s="170">
        <v>0</v>
      </c>
      <c r="BB189" s="63">
        <v>3</v>
      </c>
      <c r="BC189" s="141">
        <v>17</v>
      </c>
      <c r="BD189" s="29">
        <f t="shared" si="133"/>
        <v>0.17647058823529413</v>
      </c>
      <c r="BE189" s="141">
        <v>0</v>
      </c>
      <c r="BF189" s="141">
        <v>11</v>
      </c>
      <c r="BG189" s="141">
        <v>2</v>
      </c>
      <c r="BH189" s="141">
        <v>6</v>
      </c>
      <c r="BI189" s="141"/>
      <c r="BJ189" s="141"/>
      <c r="BK189" s="141">
        <v>1</v>
      </c>
      <c r="BL189" s="141"/>
      <c r="BM189" s="141"/>
      <c r="BN189" s="141"/>
      <c r="BO189" s="141">
        <f t="shared" si="181"/>
        <v>20</v>
      </c>
      <c r="BP189" s="69">
        <f t="shared" si="152"/>
        <v>5</v>
      </c>
      <c r="BQ189" s="69">
        <f t="shared" si="153"/>
        <v>-6</v>
      </c>
      <c r="BR189" s="69">
        <f t="shared" si="154"/>
        <v>-1</v>
      </c>
      <c r="BS189" s="260">
        <f t="shared" si="155"/>
        <v>0.83333333333333337</v>
      </c>
      <c r="BU189" s="105" t="s">
        <v>418</v>
      </c>
      <c r="BV189" s="106" t="s">
        <v>419</v>
      </c>
      <c r="BW189" s="154">
        <v>0</v>
      </c>
      <c r="BX189" s="121">
        <v>1</v>
      </c>
      <c r="BY189" s="169">
        <v>0</v>
      </c>
      <c r="BZ189" s="41">
        <v>3</v>
      </c>
      <c r="CA189" s="140">
        <v>17</v>
      </c>
      <c r="CB189" s="8">
        <f t="shared" si="134"/>
        <v>0.17647058823529413</v>
      </c>
      <c r="CC189" s="140">
        <v>0</v>
      </c>
      <c r="CD189" s="140">
        <v>11</v>
      </c>
      <c r="CE189" s="140">
        <v>2</v>
      </c>
      <c r="CF189" s="140">
        <v>6</v>
      </c>
      <c r="CG189" s="140"/>
      <c r="CH189" s="140"/>
      <c r="CI189" s="140">
        <v>1</v>
      </c>
      <c r="CJ189" s="140"/>
      <c r="CK189" s="140"/>
      <c r="CL189" s="140"/>
      <c r="CM189" s="140">
        <f>+CC189+CD189+CE189+CF189+CG189+CH189+CI189+CJ189+CK189+CL189</f>
        <v>20</v>
      </c>
      <c r="CN189" s="26">
        <f t="shared" si="144"/>
        <v>5</v>
      </c>
      <c r="CO189" s="26">
        <f t="shared" si="145"/>
        <v>-6</v>
      </c>
      <c r="CP189" s="26">
        <f t="shared" si="146"/>
        <v>-1</v>
      </c>
      <c r="CQ189" s="245">
        <f t="shared" si="147"/>
        <v>0.83333333333333337</v>
      </c>
      <c r="CS189" s="105" t="s">
        <v>418</v>
      </c>
      <c r="CT189" s="106" t="s">
        <v>419</v>
      </c>
      <c r="CU189" s="154">
        <v>0</v>
      </c>
      <c r="CV189" s="121">
        <v>1</v>
      </c>
      <c r="CW189" s="303">
        <v>0</v>
      </c>
      <c r="CX189" s="41">
        <v>3</v>
      </c>
      <c r="CY189" s="140">
        <v>17</v>
      </c>
      <c r="CZ189" s="8">
        <f t="shared" si="136"/>
        <v>0.17647058823529413</v>
      </c>
      <c r="DA189" s="140">
        <v>0</v>
      </c>
      <c r="DB189" s="140">
        <v>11</v>
      </c>
      <c r="DC189" s="140">
        <v>2</v>
      </c>
      <c r="DD189" s="140">
        <v>6</v>
      </c>
      <c r="DE189" s="140"/>
      <c r="DF189" s="140"/>
      <c r="DG189" s="140">
        <v>1</v>
      </c>
      <c r="DH189" s="140"/>
      <c r="DI189" s="140"/>
      <c r="DJ189" s="140"/>
      <c r="DK189" s="140">
        <f>+DA189+DB189+DC189+DD189+DE189+DF189+DG189+DH189+DI189+DJ189</f>
        <v>20</v>
      </c>
      <c r="DL189" s="26">
        <f t="shared" si="148"/>
        <v>5</v>
      </c>
      <c r="DM189" s="26">
        <f t="shared" si="149"/>
        <v>-6</v>
      </c>
      <c r="DN189" s="26">
        <f t="shared" si="150"/>
        <v>-1</v>
      </c>
      <c r="DO189" s="245">
        <f t="shared" si="151"/>
        <v>0.83333333333333337</v>
      </c>
      <c r="DQ189" s="105" t="s">
        <v>418</v>
      </c>
      <c r="DR189" s="106" t="s">
        <v>419</v>
      </c>
      <c r="DS189" s="154">
        <v>0</v>
      </c>
      <c r="DT189" s="121">
        <v>1</v>
      </c>
      <c r="DU189" s="27">
        <v>0</v>
      </c>
      <c r="DV189" s="41">
        <v>3</v>
      </c>
      <c r="DW189" s="140">
        <v>17</v>
      </c>
      <c r="DX189" s="8">
        <f t="shared" si="135"/>
        <v>0.17647058823529413</v>
      </c>
      <c r="DY189" s="140">
        <v>0</v>
      </c>
      <c r="DZ189" s="140">
        <v>11</v>
      </c>
      <c r="EA189" s="140">
        <v>2</v>
      </c>
      <c r="EB189" s="140">
        <v>6</v>
      </c>
      <c r="EC189" s="140"/>
      <c r="ED189" s="140"/>
      <c r="EE189" s="140">
        <v>1</v>
      </c>
      <c r="EF189" s="140"/>
      <c r="EG189" s="140"/>
      <c r="EH189" s="140"/>
      <c r="EI189" s="140">
        <f>+DY189+DZ189+EA189+EB189+EC189+ED189+EE189+EF189+EG189+EH189</f>
        <v>20</v>
      </c>
      <c r="EJ189" s="26">
        <f t="shared" si="140"/>
        <v>5</v>
      </c>
      <c r="EK189" s="26">
        <f t="shared" si="141"/>
        <v>-6</v>
      </c>
      <c r="EL189" s="26">
        <f t="shared" si="142"/>
        <v>-1</v>
      </c>
      <c r="EM189" s="245">
        <f t="shared" si="143"/>
        <v>0.83333333333333337</v>
      </c>
    </row>
    <row r="190" spans="1:143" ht="18.75" x14ac:dyDescent="0.3">
      <c r="A190" s="117" t="s">
        <v>266</v>
      </c>
      <c r="B190" s="106" t="s">
        <v>267</v>
      </c>
      <c r="C190" s="154">
        <v>1.3071428571428569</v>
      </c>
      <c r="D190" s="121">
        <v>2</v>
      </c>
      <c r="E190" s="169">
        <v>2.6142857142857139</v>
      </c>
      <c r="F190" s="41">
        <v>9</v>
      </c>
      <c r="G190" s="140">
        <v>15</v>
      </c>
      <c r="H190" s="140">
        <f t="shared" si="131"/>
        <v>0.6</v>
      </c>
      <c r="I190" s="140">
        <v>3</v>
      </c>
      <c r="J190" s="140">
        <v>11</v>
      </c>
      <c r="K190" s="140">
        <v>2</v>
      </c>
      <c r="L190" s="140">
        <v>4</v>
      </c>
      <c r="M190" s="140">
        <v>3</v>
      </c>
      <c r="N190" s="140"/>
      <c r="O190" s="140">
        <v>1</v>
      </c>
      <c r="P190" s="140"/>
      <c r="Q190" s="140"/>
      <c r="R190" s="140"/>
      <c r="S190" s="140">
        <f t="shared" si="171"/>
        <v>24</v>
      </c>
      <c r="T190" s="140">
        <f t="shared" si="172"/>
        <v>11</v>
      </c>
      <c r="U190" s="140">
        <f t="shared" si="173"/>
        <v>-4</v>
      </c>
      <c r="V190" s="140">
        <f t="shared" si="174"/>
        <v>7</v>
      </c>
      <c r="W190" s="140">
        <f t="shared" si="175"/>
        <v>2.75</v>
      </c>
      <c r="X190" s="31"/>
      <c r="Y190" s="117" t="s">
        <v>266</v>
      </c>
      <c r="Z190" s="106" t="s">
        <v>267</v>
      </c>
      <c r="AA190" s="154">
        <v>1.3071428571428569</v>
      </c>
      <c r="AB190" s="121">
        <v>2</v>
      </c>
      <c r="AC190" s="169">
        <v>2.6142857142857139</v>
      </c>
      <c r="AD190" s="41">
        <v>9</v>
      </c>
      <c r="AE190" s="140">
        <v>15</v>
      </c>
      <c r="AF190" s="140">
        <f t="shared" si="132"/>
        <v>0.6</v>
      </c>
      <c r="AG190" s="140">
        <v>3</v>
      </c>
      <c r="AH190" s="140">
        <v>11</v>
      </c>
      <c r="AI190" s="140">
        <v>2</v>
      </c>
      <c r="AJ190" s="140">
        <v>4</v>
      </c>
      <c r="AK190" s="140">
        <v>3</v>
      </c>
      <c r="AL190" s="140"/>
      <c r="AM190" s="140">
        <v>1</v>
      </c>
      <c r="AN190" s="140"/>
      <c r="AO190" s="140"/>
      <c r="AP190" s="140"/>
      <c r="AQ190" s="140">
        <f t="shared" si="176"/>
        <v>24</v>
      </c>
      <c r="AR190" s="140">
        <f t="shared" si="177"/>
        <v>11</v>
      </c>
      <c r="AS190" s="140">
        <f t="shared" si="178"/>
        <v>-4</v>
      </c>
      <c r="AT190" s="140">
        <f t="shared" si="179"/>
        <v>7</v>
      </c>
      <c r="AU190" s="8">
        <f t="shared" si="180"/>
        <v>2.75</v>
      </c>
      <c r="AW190" s="117" t="s">
        <v>266</v>
      </c>
      <c r="AX190" s="106" t="s">
        <v>267</v>
      </c>
      <c r="AY190" s="154">
        <v>1.3071428571428569</v>
      </c>
      <c r="AZ190" s="121">
        <v>2</v>
      </c>
      <c r="BA190" s="169">
        <v>2.6142857142857139</v>
      </c>
      <c r="BB190" s="41">
        <v>9</v>
      </c>
      <c r="BC190" s="140">
        <v>15</v>
      </c>
      <c r="BD190" s="8">
        <f t="shared" si="133"/>
        <v>0.6</v>
      </c>
      <c r="BE190" s="140">
        <v>3</v>
      </c>
      <c r="BF190" s="140">
        <v>11</v>
      </c>
      <c r="BG190" s="140">
        <v>2</v>
      </c>
      <c r="BH190" s="140">
        <v>4</v>
      </c>
      <c r="BI190" s="140">
        <v>3</v>
      </c>
      <c r="BJ190" s="140"/>
      <c r="BK190" s="140">
        <v>1</v>
      </c>
      <c r="BL190" s="140"/>
      <c r="BM190" s="140"/>
      <c r="BN190" s="140"/>
      <c r="BO190" s="140">
        <f t="shared" si="181"/>
        <v>24</v>
      </c>
      <c r="BP190" s="26">
        <f t="shared" si="152"/>
        <v>11</v>
      </c>
      <c r="BQ190" s="26">
        <f t="shared" si="153"/>
        <v>-4</v>
      </c>
      <c r="BR190" s="26">
        <f t="shared" si="154"/>
        <v>7</v>
      </c>
      <c r="BS190" s="245">
        <f t="shared" si="155"/>
        <v>2.75</v>
      </c>
      <c r="BU190" s="117" t="s">
        <v>266</v>
      </c>
      <c r="BV190" s="106" t="s">
        <v>267</v>
      </c>
      <c r="BW190" s="154">
        <v>1.3071428571428569</v>
      </c>
      <c r="BX190" s="121">
        <v>2</v>
      </c>
      <c r="BY190" s="169">
        <v>2.6142857142857139</v>
      </c>
      <c r="BZ190" s="41">
        <v>9</v>
      </c>
      <c r="CA190" s="140">
        <v>15</v>
      </c>
      <c r="CB190" s="8">
        <f t="shared" si="134"/>
        <v>0.6</v>
      </c>
      <c r="CC190" s="140">
        <v>3</v>
      </c>
      <c r="CD190" s="140">
        <v>11</v>
      </c>
      <c r="CE190" s="140">
        <v>2</v>
      </c>
      <c r="CF190" s="140">
        <v>4</v>
      </c>
      <c r="CG190" s="140">
        <v>3</v>
      </c>
      <c r="CH190" s="140"/>
      <c r="CI190" s="140">
        <v>1</v>
      </c>
      <c r="CJ190" s="140"/>
      <c r="CK190" s="140"/>
      <c r="CL190" s="140"/>
      <c r="CM190" s="140">
        <f t="shared" si="182"/>
        <v>24</v>
      </c>
      <c r="CN190" s="26">
        <f t="shared" si="144"/>
        <v>11</v>
      </c>
      <c r="CO190" s="26">
        <f t="shared" si="145"/>
        <v>-4</v>
      </c>
      <c r="CP190" s="26">
        <f t="shared" si="146"/>
        <v>7</v>
      </c>
      <c r="CQ190" s="245">
        <f t="shared" si="147"/>
        <v>2.75</v>
      </c>
      <c r="CS190" s="117" t="s">
        <v>266</v>
      </c>
      <c r="CT190" s="106" t="s">
        <v>267</v>
      </c>
      <c r="CU190" s="89">
        <v>1.3071428571428569</v>
      </c>
      <c r="CV190" s="121">
        <v>2</v>
      </c>
      <c r="CW190" s="303">
        <v>2.6142857142857139</v>
      </c>
      <c r="CX190" s="41">
        <v>9</v>
      </c>
      <c r="CY190" s="140">
        <v>15</v>
      </c>
      <c r="CZ190" s="8">
        <f t="shared" si="136"/>
        <v>0.6</v>
      </c>
      <c r="DA190" s="140">
        <v>3</v>
      </c>
      <c r="DB190" s="140">
        <v>11</v>
      </c>
      <c r="DC190" s="140">
        <v>2</v>
      </c>
      <c r="DD190" s="140">
        <v>4</v>
      </c>
      <c r="DE190" s="140">
        <v>3</v>
      </c>
      <c r="DF190" s="140"/>
      <c r="DG190" s="140">
        <v>1</v>
      </c>
      <c r="DH190" s="140"/>
      <c r="DI190" s="140"/>
      <c r="DJ190" s="140"/>
      <c r="DK190" s="140">
        <f t="shared" si="183"/>
        <v>24</v>
      </c>
      <c r="DL190" s="26">
        <f t="shared" si="148"/>
        <v>11</v>
      </c>
      <c r="DM190" s="26">
        <f t="shared" si="149"/>
        <v>-4</v>
      </c>
      <c r="DN190" s="26">
        <f t="shared" si="150"/>
        <v>7</v>
      </c>
      <c r="DO190" s="245">
        <f t="shared" si="151"/>
        <v>2.75</v>
      </c>
      <c r="DQ190" s="112" t="s">
        <v>266</v>
      </c>
      <c r="DR190" s="106" t="s">
        <v>267</v>
      </c>
      <c r="DS190" s="154">
        <v>1.3071428571428569</v>
      </c>
      <c r="DT190" s="121">
        <v>2</v>
      </c>
      <c r="DU190" s="27">
        <v>2.6142857142857139</v>
      </c>
      <c r="DV190" s="41">
        <v>9</v>
      </c>
      <c r="DW190" s="140">
        <v>15</v>
      </c>
      <c r="DX190" s="8">
        <f t="shared" ref="DX190:DX212" si="185">+DV190/DW190</f>
        <v>0.6</v>
      </c>
      <c r="DY190" s="140">
        <v>3</v>
      </c>
      <c r="DZ190" s="140">
        <v>11</v>
      </c>
      <c r="EA190" s="140">
        <v>2</v>
      </c>
      <c r="EB190" s="140">
        <v>4</v>
      </c>
      <c r="EC190" s="140">
        <v>3</v>
      </c>
      <c r="ED190" s="140"/>
      <c r="EE190" s="140">
        <v>1</v>
      </c>
      <c r="EF190" s="140"/>
      <c r="EG190" s="140"/>
      <c r="EH190" s="140"/>
      <c r="EI190" s="140">
        <f t="shared" si="184"/>
        <v>24</v>
      </c>
      <c r="EJ190" s="26">
        <f t="shared" si="140"/>
        <v>11</v>
      </c>
      <c r="EK190" s="26">
        <f t="shared" si="141"/>
        <v>-4</v>
      </c>
      <c r="EL190" s="26">
        <f t="shared" si="142"/>
        <v>7</v>
      </c>
      <c r="EM190" s="245">
        <f t="shared" si="143"/>
        <v>2.75</v>
      </c>
    </row>
    <row r="191" spans="1:143" ht="18.75" x14ac:dyDescent="0.3">
      <c r="A191" s="117" t="s">
        <v>266</v>
      </c>
      <c r="B191" s="106" t="s">
        <v>268</v>
      </c>
      <c r="C191" s="28">
        <v>0</v>
      </c>
      <c r="D191" s="121">
        <v>1</v>
      </c>
      <c r="E191" s="169">
        <v>0</v>
      </c>
      <c r="F191" s="41"/>
      <c r="G191" s="140">
        <v>6</v>
      </c>
      <c r="H191" s="140">
        <f t="shared" si="131"/>
        <v>0</v>
      </c>
      <c r="I191" s="140"/>
      <c r="J191" s="140">
        <v>6</v>
      </c>
      <c r="K191" s="140"/>
      <c r="L191" s="140"/>
      <c r="M191" s="140"/>
      <c r="N191" s="140"/>
      <c r="O191" s="140"/>
      <c r="P191" s="140"/>
      <c r="Q191" s="140"/>
      <c r="R191" s="140"/>
      <c r="S191" s="140">
        <f t="shared" si="171"/>
        <v>6</v>
      </c>
      <c r="T191" s="140">
        <f t="shared" si="172"/>
        <v>0</v>
      </c>
      <c r="U191" s="140">
        <f t="shared" si="173"/>
        <v>0</v>
      </c>
      <c r="V191" s="140">
        <f t="shared" si="174"/>
        <v>0</v>
      </c>
      <c r="W191" s="140" t="e">
        <f t="shared" si="175"/>
        <v>#DIV/0!</v>
      </c>
      <c r="X191" s="31"/>
      <c r="Y191" s="117" t="s">
        <v>266</v>
      </c>
      <c r="Z191" s="106" t="s">
        <v>268</v>
      </c>
      <c r="AA191" s="28">
        <v>0</v>
      </c>
      <c r="AB191" s="121">
        <v>1</v>
      </c>
      <c r="AC191" s="169">
        <v>0</v>
      </c>
      <c r="AD191" s="41"/>
      <c r="AE191" s="140">
        <v>6</v>
      </c>
      <c r="AF191" s="140">
        <f t="shared" si="132"/>
        <v>0</v>
      </c>
      <c r="AG191" s="140"/>
      <c r="AH191" s="140">
        <v>6</v>
      </c>
      <c r="AI191" s="140"/>
      <c r="AJ191" s="140"/>
      <c r="AK191" s="140"/>
      <c r="AL191" s="140"/>
      <c r="AM191" s="140"/>
      <c r="AN191" s="140"/>
      <c r="AO191" s="140"/>
      <c r="AP191" s="140"/>
      <c r="AQ191" s="140">
        <f t="shared" si="176"/>
        <v>6</v>
      </c>
      <c r="AR191" s="140">
        <f t="shared" si="177"/>
        <v>0</v>
      </c>
      <c r="AS191" s="140">
        <f t="shared" si="178"/>
        <v>0</v>
      </c>
      <c r="AT191" s="140">
        <f t="shared" si="179"/>
        <v>0</v>
      </c>
      <c r="AU191" s="140" t="e">
        <f t="shared" si="180"/>
        <v>#DIV/0!</v>
      </c>
      <c r="AW191" s="117" t="s">
        <v>266</v>
      </c>
      <c r="AX191" s="106" t="s">
        <v>268</v>
      </c>
      <c r="AY191" s="28">
        <v>0</v>
      </c>
      <c r="AZ191" s="121">
        <v>1</v>
      </c>
      <c r="BA191" s="169">
        <v>0</v>
      </c>
      <c r="BB191" s="41"/>
      <c r="BC191" s="140">
        <v>6</v>
      </c>
      <c r="BD191" s="8">
        <f t="shared" si="133"/>
        <v>0</v>
      </c>
      <c r="BE191" s="140"/>
      <c r="BF191" s="140">
        <v>6</v>
      </c>
      <c r="BG191" s="140"/>
      <c r="BH191" s="140"/>
      <c r="BI191" s="140"/>
      <c r="BJ191" s="140"/>
      <c r="BK191" s="140"/>
      <c r="BL191" s="140"/>
      <c r="BM191" s="140"/>
      <c r="BN191" s="140"/>
      <c r="BO191" s="140">
        <f t="shared" si="181"/>
        <v>6</v>
      </c>
      <c r="BP191" s="26">
        <f t="shared" si="152"/>
        <v>0</v>
      </c>
      <c r="BQ191" s="26">
        <f t="shared" si="153"/>
        <v>0</v>
      </c>
      <c r="BR191" s="26">
        <f t="shared" si="154"/>
        <v>0</v>
      </c>
      <c r="BS191" s="245" t="e">
        <f t="shared" si="155"/>
        <v>#DIV/0!</v>
      </c>
      <c r="BU191" s="117" t="s">
        <v>266</v>
      </c>
      <c r="BV191" s="106" t="s">
        <v>268</v>
      </c>
      <c r="BW191" s="28">
        <v>0</v>
      </c>
      <c r="BX191" s="121">
        <v>1</v>
      </c>
      <c r="BY191" s="169">
        <v>0</v>
      </c>
      <c r="BZ191" s="41"/>
      <c r="CA191" s="140">
        <v>6</v>
      </c>
      <c r="CB191" s="8">
        <f t="shared" ref="CB191:CB210" si="186">+BZ191/CA191</f>
        <v>0</v>
      </c>
      <c r="CC191" s="140"/>
      <c r="CD191" s="140">
        <v>6</v>
      </c>
      <c r="CE191" s="140"/>
      <c r="CF191" s="140"/>
      <c r="CG191" s="140"/>
      <c r="CH191" s="140"/>
      <c r="CI191" s="140"/>
      <c r="CJ191" s="140"/>
      <c r="CK191" s="140"/>
      <c r="CL191" s="140"/>
      <c r="CM191" s="140">
        <f t="shared" si="182"/>
        <v>6</v>
      </c>
      <c r="CN191" s="26">
        <f t="shared" si="144"/>
        <v>0</v>
      </c>
      <c r="CO191" s="26">
        <f t="shared" si="145"/>
        <v>0</v>
      </c>
      <c r="CP191" s="26">
        <f t="shared" si="146"/>
        <v>0</v>
      </c>
      <c r="CQ191" s="245" t="e">
        <f t="shared" si="147"/>
        <v>#DIV/0!</v>
      </c>
      <c r="CS191" s="117" t="s">
        <v>266</v>
      </c>
      <c r="CT191" s="106" t="s">
        <v>268</v>
      </c>
      <c r="CU191" s="28">
        <v>0</v>
      </c>
      <c r="CV191" s="121">
        <v>1</v>
      </c>
      <c r="CW191" s="303">
        <v>0</v>
      </c>
      <c r="CX191" s="41"/>
      <c r="CY191" s="140">
        <v>6</v>
      </c>
      <c r="CZ191" s="8">
        <f t="shared" ref="CZ191:CZ200" si="187">+CX191/CY191</f>
        <v>0</v>
      </c>
      <c r="DA191" s="140"/>
      <c r="DB191" s="140">
        <v>6</v>
      </c>
      <c r="DC191" s="140"/>
      <c r="DD191" s="140"/>
      <c r="DE191" s="140"/>
      <c r="DF191" s="140"/>
      <c r="DG191" s="140"/>
      <c r="DH191" s="140"/>
      <c r="DI191" s="140"/>
      <c r="DJ191" s="140"/>
      <c r="DK191" s="140">
        <f t="shared" si="183"/>
        <v>6</v>
      </c>
      <c r="DL191" s="26">
        <f t="shared" si="148"/>
        <v>0</v>
      </c>
      <c r="DM191" s="26">
        <f t="shared" si="149"/>
        <v>0</v>
      </c>
      <c r="DN191" s="26">
        <f t="shared" si="150"/>
        <v>0</v>
      </c>
      <c r="DO191" s="245" t="e">
        <f t="shared" si="151"/>
        <v>#DIV/0!</v>
      </c>
      <c r="DQ191" s="112" t="s">
        <v>266</v>
      </c>
      <c r="DR191" s="106" t="s">
        <v>268</v>
      </c>
      <c r="DS191" s="28">
        <v>0</v>
      </c>
      <c r="DT191" s="121">
        <v>1</v>
      </c>
      <c r="DU191" s="27">
        <v>0</v>
      </c>
      <c r="DV191" s="41"/>
      <c r="DW191" s="140">
        <v>6</v>
      </c>
      <c r="DX191" s="8">
        <f t="shared" si="185"/>
        <v>0</v>
      </c>
      <c r="DY191" s="140"/>
      <c r="DZ191" s="140">
        <v>6</v>
      </c>
      <c r="EA191" s="140"/>
      <c r="EB191" s="140"/>
      <c r="EC191" s="140"/>
      <c r="ED191" s="140"/>
      <c r="EE191" s="140"/>
      <c r="EF191" s="140"/>
      <c r="EG191" s="140"/>
      <c r="EH191" s="140"/>
      <c r="EI191" s="140">
        <f t="shared" si="184"/>
        <v>6</v>
      </c>
      <c r="EJ191" s="26">
        <f t="shared" si="140"/>
        <v>0</v>
      </c>
      <c r="EK191" s="26">
        <f t="shared" si="141"/>
        <v>0</v>
      </c>
      <c r="EL191" s="26">
        <f t="shared" si="142"/>
        <v>0</v>
      </c>
      <c r="EM191" s="245" t="e">
        <f t="shared" si="143"/>
        <v>#DIV/0!</v>
      </c>
    </row>
    <row r="192" spans="1:143" ht="18.75" x14ac:dyDescent="0.3">
      <c r="A192" s="117" t="s">
        <v>269</v>
      </c>
      <c r="B192" s="106" t="s">
        <v>453</v>
      </c>
      <c r="C192" s="154">
        <v>0.19449999999999967</v>
      </c>
      <c r="D192" s="121">
        <v>3</v>
      </c>
      <c r="E192" s="169">
        <v>0.58349999999999902</v>
      </c>
      <c r="F192" s="41">
        <v>15</v>
      </c>
      <c r="G192" s="140">
        <v>11</v>
      </c>
      <c r="H192" s="140">
        <f t="shared" si="131"/>
        <v>1.3636363636363635</v>
      </c>
      <c r="I192" s="140">
        <v>7</v>
      </c>
      <c r="J192" s="140">
        <v>8</v>
      </c>
      <c r="K192" s="140">
        <v>5</v>
      </c>
      <c r="L192" s="140">
        <v>2</v>
      </c>
      <c r="M192" s="140">
        <v>3</v>
      </c>
      <c r="N192" s="140">
        <v>1</v>
      </c>
      <c r="O192" s="140"/>
      <c r="P192" s="140"/>
      <c r="Q192" s="140"/>
      <c r="R192" s="140"/>
      <c r="S192" s="140">
        <f t="shared" si="171"/>
        <v>26</v>
      </c>
      <c r="T192" s="140">
        <f t="shared" si="172"/>
        <v>11</v>
      </c>
      <c r="U192" s="140">
        <f t="shared" si="173"/>
        <v>-4</v>
      </c>
      <c r="V192" s="140">
        <f t="shared" si="174"/>
        <v>7</v>
      </c>
      <c r="W192" s="140">
        <f t="shared" si="175"/>
        <v>2.75</v>
      </c>
      <c r="X192" s="31"/>
      <c r="Y192" s="117" t="s">
        <v>269</v>
      </c>
      <c r="Z192" s="106" t="s">
        <v>453</v>
      </c>
      <c r="AA192" s="154">
        <v>0.19449999999999967</v>
      </c>
      <c r="AB192" s="121">
        <v>3</v>
      </c>
      <c r="AC192" s="169">
        <v>0.58349999999999902</v>
      </c>
      <c r="AD192" s="41">
        <v>15</v>
      </c>
      <c r="AE192" s="140">
        <v>11</v>
      </c>
      <c r="AF192" s="140">
        <f t="shared" si="132"/>
        <v>1.3636363636363635</v>
      </c>
      <c r="AG192" s="140">
        <v>7</v>
      </c>
      <c r="AH192" s="140">
        <v>8</v>
      </c>
      <c r="AI192" s="140">
        <v>5</v>
      </c>
      <c r="AJ192" s="140">
        <v>2</v>
      </c>
      <c r="AK192" s="140">
        <v>3</v>
      </c>
      <c r="AL192" s="140">
        <v>1</v>
      </c>
      <c r="AM192" s="140"/>
      <c r="AN192" s="140"/>
      <c r="AO192" s="140"/>
      <c r="AP192" s="140"/>
      <c r="AQ192" s="140">
        <f t="shared" si="176"/>
        <v>26</v>
      </c>
      <c r="AR192" s="140">
        <f t="shared" si="177"/>
        <v>11</v>
      </c>
      <c r="AS192" s="140">
        <f t="shared" si="178"/>
        <v>-4</v>
      </c>
      <c r="AT192" s="140">
        <f t="shared" si="179"/>
        <v>7</v>
      </c>
      <c r="AU192" s="8">
        <f t="shared" si="180"/>
        <v>2.75</v>
      </c>
      <c r="AW192" s="117" t="s">
        <v>269</v>
      </c>
      <c r="AX192" s="106" t="s">
        <v>453</v>
      </c>
      <c r="AY192" s="154">
        <v>0.19449999999999967</v>
      </c>
      <c r="AZ192" s="121">
        <v>3</v>
      </c>
      <c r="BA192" s="169">
        <v>0.58349999999999902</v>
      </c>
      <c r="BB192" s="41">
        <v>15</v>
      </c>
      <c r="BC192" s="140">
        <v>11</v>
      </c>
      <c r="BD192" s="8">
        <f t="shared" si="133"/>
        <v>1.3636363636363635</v>
      </c>
      <c r="BE192" s="140">
        <v>7</v>
      </c>
      <c r="BF192" s="140">
        <v>8</v>
      </c>
      <c r="BG192" s="140">
        <v>5</v>
      </c>
      <c r="BH192" s="140">
        <v>2</v>
      </c>
      <c r="BI192" s="140">
        <v>3</v>
      </c>
      <c r="BJ192" s="140">
        <v>1</v>
      </c>
      <c r="BK192" s="140"/>
      <c r="BL192" s="140"/>
      <c r="BM192" s="140"/>
      <c r="BN192" s="140"/>
      <c r="BO192" s="140">
        <f t="shared" si="181"/>
        <v>26</v>
      </c>
      <c r="BP192" s="26">
        <f t="shared" si="152"/>
        <v>11</v>
      </c>
      <c r="BQ192" s="26">
        <f t="shared" si="153"/>
        <v>-4</v>
      </c>
      <c r="BR192" s="26">
        <f t="shared" si="154"/>
        <v>7</v>
      </c>
      <c r="BS192" s="245">
        <f t="shared" si="155"/>
        <v>2.75</v>
      </c>
      <c r="BU192" s="117" t="s">
        <v>269</v>
      </c>
      <c r="BV192" s="106" t="s">
        <v>453</v>
      </c>
      <c r="BW192" s="154">
        <v>0.19449999999999967</v>
      </c>
      <c r="BX192" s="121">
        <v>3</v>
      </c>
      <c r="BY192" s="169">
        <v>0.58349999999999902</v>
      </c>
      <c r="BZ192" s="41">
        <v>15</v>
      </c>
      <c r="CA192" s="140">
        <v>11</v>
      </c>
      <c r="CB192" s="8">
        <f t="shared" si="186"/>
        <v>1.3636363636363635</v>
      </c>
      <c r="CC192" s="140">
        <v>7</v>
      </c>
      <c r="CD192" s="140">
        <v>8</v>
      </c>
      <c r="CE192" s="140">
        <v>5</v>
      </c>
      <c r="CF192" s="140">
        <v>2</v>
      </c>
      <c r="CG192" s="140">
        <v>3</v>
      </c>
      <c r="CH192" s="140">
        <v>1</v>
      </c>
      <c r="CI192" s="140"/>
      <c r="CJ192" s="140"/>
      <c r="CK192" s="140"/>
      <c r="CL192" s="140"/>
      <c r="CM192" s="140">
        <f t="shared" si="182"/>
        <v>26</v>
      </c>
      <c r="CN192" s="26">
        <f t="shared" si="144"/>
        <v>11</v>
      </c>
      <c r="CO192" s="26">
        <f t="shared" si="145"/>
        <v>-4</v>
      </c>
      <c r="CP192" s="26">
        <f t="shared" si="146"/>
        <v>7</v>
      </c>
      <c r="CQ192" s="245">
        <f t="shared" si="147"/>
        <v>2.75</v>
      </c>
      <c r="CS192" s="117" t="s">
        <v>269</v>
      </c>
      <c r="CT192" s="106" t="s">
        <v>453</v>
      </c>
      <c r="CU192" s="154">
        <v>0.19449999999999967</v>
      </c>
      <c r="CV192" s="121">
        <v>3</v>
      </c>
      <c r="CW192" s="303">
        <v>0.58349999999999902</v>
      </c>
      <c r="CX192" s="41">
        <v>15</v>
      </c>
      <c r="CY192" s="140">
        <v>11</v>
      </c>
      <c r="CZ192" s="8">
        <f t="shared" si="187"/>
        <v>1.3636363636363635</v>
      </c>
      <c r="DA192" s="140">
        <v>7</v>
      </c>
      <c r="DB192" s="140">
        <v>8</v>
      </c>
      <c r="DC192" s="140">
        <v>5</v>
      </c>
      <c r="DD192" s="140">
        <v>2</v>
      </c>
      <c r="DE192" s="140">
        <v>3</v>
      </c>
      <c r="DF192" s="140">
        <v>1</v>
      </c>
      <c r="DG192" s="140"/>
      <c r="DH192" s="140"/>
      <c r="DI192" s="140"/>
      <c r="DJ192" s="140"/>
      <c r="DK192" s="140">
        <f t="shared" si="183"/>
        <v>26</v>
      </c>
      <c r="DL192" s="26">
        <f t="shared" si="148"/>
        <v>11</v>
      </c>
      <c r="DM192" s="26">
        <f t="shared" si="149"/>
        <v>-4</v>
      </c>
      <c r="DN192" s="26">
        <f t="shared" si="150"/>
        <v>7</v>
      </c>
      <c r="DO192" s="245">
        <f t="shared" si="151"/>
        <v>2.75</v>
      </c>
      <c r="DQ192" s="112" t="s">
        <v>269</v>
      </c>
      <c r="DR192" s="106" t="s">
        <v>453</v>
      </c>
      <c r="DS192" s="154">
        <v>0.19449999999999967</v>
      </c>
      <c r="DT192" s="121">
        <v>3</v>
      </c>
      <c r="DU192" s="27">
        <v>0.58349999999999902</v>
      </c>
      <c r="DV192" s="41">
        <v>15</v>
      </c>
      <c r="DW192" s="140">
        <v>11</v>
      </c>
      <c r="DX192" s="8">
        <f t="shared" si="185"/>
        <v>1.3636363636363635</v>
      </c>
      <c r="DY192" s="140">
        <v>7</v>
      </c>
      <c r="DZ192" s="140">
        <v>8</v>
      </c>
      <c r="EA192" s="140">
        <v>5</v>
      </c>
      <c r="EB192" s="140">
        <v>2</v>
      </c>
      <c r="EC192" s="140">
        <v>3</v>
      </c>
      <c r="ED192" s="140">
        <v>1</v>
      </c>
      <c r="EE192" s="140"/>
      <c r="EF192" s="140"/>
      <c r="EG192" s="140"/>
      <c r="EH192" s="140"/>
      <c r="EI192" s="140">
        <f t="shared" si="184"/>
        <v>26</v>
      </c>
      <c r="EJ192" s="26">
        <f t="shared" si="140"/>
        <v>11</v>
      </c>
      <c r="EK192" s="26">
        <f t="shared" si="141"/>
        <v>-4</v>
      </c>
      <c r="EL192" s="26">
        <f t="shared" si="142"/>
        <v>7</v>
      </c>
      <c r="EM192" s="245">
        <f t="shared" si="143"/>
        <v>2.75</v>
      </c>
    </row>
    <row r="193" spans="1:143" ht="18.75" x14ac:dyDescent="0.3">
      <c r="A193" s="109" t="s">
        <v>269</v>
      </c>
      <c r="B193" s="111" t="s">
        <v>373</v>
      </c>
      <c r="C193" s="154">
        <v>0</v>
      </c>
      <c r="D193" s="121">
        <v>3</v>
      </c>
      <c r="E193" s="169">
        <v>0</v>
      </c>
      <c r="F193" s="41">
        <v>6</v>
      </c>
      <c r="G193" s="140">
        <v>11</v>
      </c>
      <c r="H193" s="140">
        <f t="shared" si="131"/>
        <v>0.54545454545454541</v>
      </c>
      <c r="I193" s="140"/>
      <c r="J193" s="140">
        <v>5</v>
      </c>
      <c r="K193" s="140">
        <v>6</v>
      </c>
      <c r="L193" s="140">
        <v>5</v>
      </c>
      <c r="M193" s="140"/>
      <c r="N193" s="140">
        <v>1</v>
      </c>
      <c r="O193" s="140"/>
      <c r="P193" s="140"/>
      <c r="Q193" s="140"/>
      <c r="R193" s="140"/>
      <c r="S193" s="140">
        <f t="shared" si="171"/>
        <v>17</v>
      </c>
      <c r="T193" s="140">
        <f t="shared" si="172"/>
        <v>6</v>
      </c>
      <c r="U193" s="140">
        <f t="shared" si="173"/>
        <v>-7</v>
      </c>
      <c r="V193" s="140">
        <f t="shared" si="174"/>
        <v>-1</v>
      </c>
      <c r="W193" s="140">
        <f t="shared" si="175"/>
        <v>0.8571428571428571</v>
      </c>
      <c r="X193" s="31"/>
      <c r="Y193" s="109" t="s">
        <v>269</v>
      </c>
      <c r="Z193" s="111" t="s">
        <v>271</v>
      </c>
      <c r="AA193" s="154">
        <v>0</v>
      </c>
      <c r="AB193" s="121">
        <v>3</v>
      </c>
      <c r="AC193" s="169">
        <v>0</v>
      </c>
      <c r="AD193" s="41">
        <v>6</v>
      </c>
      <c r="AE193" s="140">
        <v>11</v>
      </c>
      <c r="AF193" s="140">
        <f t="shared" si="132"/>
        <v>0.54545454545454541</v>
      </c>
      <c r="AG193" s="140"/>
      <c r="AH193" s="140">
        <v>5</v>
      </c>
      <c r="AI193" s="140">
        <v>6</v>
      </c>
      <c r="AJ193" s="140">
        <v>5</v>
      </c>
      <c r="AK193" s="140"/>
      <c r="AL193" s="140">
        <v>1</v>
      </c>
      <c r="AM193" s="140"/>
      <c r="AN193" s="140"/>
      <c r="AO193" s="140"/>
      <c r="AP193" s="140"/>
      <c r="AQ193" s="140">
        <f t="shared" si="176"/>
        <v>17</v>
      </c>
      <c r="AR193" s="140">
        <f t="shared" si="177"/>
        <v>6</v>
      </c>
      <c r="AS193" s="140">
        <f t="shared" si="178"/>
        <v>-7</v>
      </c>
      <c r="AT193" s="140">
        <f t="shared" si="179"/>
        <v>-1</v>
      </c>
      <c r="AU193" s="8">
        <f t="shared" si="180"/>
        <v>0.8571428571428571</v>
      </c>
      <c r="AW193" s="109" t="s">
        <v>269</v>
      </c>
      <c r="AX193" s="111" t="s">
        <v>271</v>
      </c>
      <c r="AY193" s="154">
        <v>0</v>
      </c>
      <c r="AZ193" s="121">
        <v>3</v>
      </c>
      <c r="BA193" s="169">
        <v>0</v>
      </c>
      <c r="BB193" s="41">
        <v>6</v>
      </c>
      <c r="BC193" s="140">
        <v>11</v>
      </c>
      <c r="BD193" s="8">
        <f t="shared" ref="BD193:BD210" si="188">+BB193/BC193</f>
        <v>0.54545454545454541</v>
      </c>
      <c r="BE193" s="140"/>
      <c r="BF193" s="140">
        <v>5</v>
      </c>
      <c r="BG193" s="140">
        <v>6</v>
      </c>
      <c r="BH193" s="140">
        <v>5</v>
      </c>
      <c r="BI193" s="140"/>
      <c r="BJ193" s="140">
        <v>1</v>
      </c>
      <c r="BK193" s="140"/>
      <c r="BL193" s="140"/>
      <c r="BM193" s="140"/>
      <c r="BN193" s="140"/>
      <c r="BO193" s="140">
        <f t="shared" si="181"/>
        <v>17</v>
      </c>
      <c r="BP193" s="26">
        <f t="shared" si="152"/>
        <v>6</v>
      </c>
      <c r="BQ193" s="26">
        <f t="shared" si="153"/>
        <v>-7</v>
      </c>
      <c r="BR193" s="26">
        <f t="shared" si="154"/>
        <v>-1</v>
      </c>
      <c r="BS193" s="245">
        <f t="shared" si="155"/>
        <v>0.8571428571428571</v>
      </c>
      <c r="BU193" s="109" t="s">
        <v>269</v>
      </c>
      <c r="BV193" s="111" t="s">
        <v>271</v>
      </c>
      <c r="BW193" s="154">
        <v>0</v>
      </c>
      <c r="BX193" s="121">
        <v>3</v>
      </c>
      <c r="BY193" s="169">
        <v>0</v>
      </c>
      <c r="BZ193" s="41">
        <v>6</v>
      </c>
      <c r="CA193" s="140">
        <v>11</v>
      </c>
      <c r="CB193" s="8">
        <f t="shared" si="186"/>
        <v>0.54545454545454541</v>
      </c>
      <c r="CC193" s="140"/>
      <c r="CD193" s="140">
        <v>5</v>
      </c>
      <c r="CE193" s="140">
        <v>6</v>
      </c>
      <c r="CF193" s="140">
        <v>5</v>
      </c>
      <c r="CG193" s="140"/>
      <c r="CH193" s="140">
        <v>1</v>
      </c>
      <c r="CI193" s="140"/>
      <c r="CJ193" s="140"/>
      <c r="CK193" s="140"/>
      <c r="CL193" s="140"/>
      <c r="CM193" s="140">
        <f t="shared" si="182"/>
        <v>17</v>
      </c>
      <c r="CN193" s="26">
        <f t="shared" si="144"/>
        <v>6</v>
      </c>
      <c r="CO193" s="26">
        <f t="shared" si="145"/>
        <v>-7</v>
      </c>
      <c r="CP193" s="26">
        <f t="shared" si="146"/>
        <v>-1</v>
      </c>
      <c r="CQ193" s="245">
        <f t="shared" si="147"/>
        <v>0.8571428571428571</v>
      </c>
      <c r="CS193" s="109" t="s">
        <v>269</v>
      </c>
      <c r="CT193" s="111" t="s">
        <v>271</v>
      </c>
      <c r="CU193" s="154">
        <v>0</v>
      </c>
      <c r="CV193" s="121">
        <v>3</v>
      </c>
      <c r="CW193" s="303">
        <v>0</v>
      </c>
      <c r="CX193" s="41">
        <v>6</v>
      </c>
      <c r="CY193" s="140">
        <v>11</v>
      </c>
      <c r="CZ193" s="8">
        <f t="shared" si="187"/>
        <v>0.54545454545454541</v>
      </c>
      <c r="DA193" s="140"/>
      <c r="DB193" s="140">
        <v>5</v>
      </c>
      <c r="DC193" s="140">
        <v>6</v>
      </c>
      <c r="DD193" s="140">
        <v>5</v>
      </c>
      <c r="DE193" s="140"/>
      <c r="DF193" s="140">
        <v>1</v>
      </c>
      <c r="DG193" s="140"/>
      <c r="DH193" s="140"/>
      <c r="DI193" s="140"/>
      <c r="DJ193" s="140"/>
      <c r="DK193" s="140">
        <f t="shared" si="183"/>
        <v>17</v>
      </c>
      <c r="DL193" s="26">
        <f t="shared" si="148"/>
        <v>6</v>
      </c>
      <c r="DM193" s="26">
        <f t="shared" si="149"/>
        <v>-7</v>
      </c>
      <c r="DN193" s="26">
        <f t="shared" si="150"/>
        <v>-1</v>
      </c>
      <c r="DO193" s="245">
        <f t="shared" si="151"/>
        <v>0.8571428571428571</v>
      </c>
      <c r="DQ193" s="116" t="s">
        <v>269</v>
      </c>
      <c r="DR193" s="111" t="s">
        <v>271</v>
      </c>
      <c r="DS193" s="154">
        <v>0</v>
      </c>
      <c r="DT193" s="121">
        <v>3</v>
      </c>
      <c r="DU193" s="27">
        <v>0</v>
      </c>
      <c r="DV193" s="41">
        <v>6</v>
      </c>
      <c r="DW193" s="140">
        <v>11</v>
      </c>
      <c r="DX193" s="8">
        <f t="shared" si="185"/>
        <v>0.54545454545454541</v>
      </c>
      <c r="DY193" s="140"/>
      <c r="DZ193" s="140">
        <v>5</v>
      </c>
      <c r="EA193" s="140">
        <v>6</v>
      </c>
      <c r="EB193" s="140">
        <v>5</v>
      </c>
      <c r="EC193" s="140"/>
      <c r="ED193" s="140">
        <v>1</v>
      </c>
      <c r="EE193" s="140"/>
      <c r="EF193" s="140"/>
      <c r="EG193" s="140"/>
      <c r="EH193" s="140"/>
      <c r="EI193" s="140">
        <f t="shared" si="184"/>
        <v>17</v>
      </c>
      <c r="EJ193" s="26">
        <f t="shared" si="140"/>
        <v>6</v>
      </c>
      <c r="EK193" s="26">
        <f t="shared" si="141"/>
        <v>-7</v>
      </c>
      <c r="EL193" s="26">
        <f t="shared" si="142"/>
        <v>-1</v>
      </c>
      <c r="EM193" s="245">
        <f t="shared" si="143"/>
        <v>0.8571428571428571</v>
      </c>
    </row>
    <row r="194" spans="1:143" ht="18.75" x14ac:dyDescent="0.3">
      <c r="A194" s="112" t="s">
        <v>428</v>
      </c>
      <c r="B194" s="106" t="s">
        <v>429</v>
      </c>
      <c r="C194" s="154">
        <v>0.21110000000000007</v>
      </c>
      <c r="D194" s="121">
        <v>4</v>
      </c>
      <c r="E194" s="169">
        <v>1.7715999999999994</v>
      </c>
      <c r="F194" s="41">
        <v>13</v>
      </c>
      <c r="G194" s="140">
        <v>4</v>
      </c>
      <c r="H194" s="140">
        <f t="shared" si="131"/>
        <v>3.25</v>
      </c>
      <c r="I194" s="140">
        <v>5</v>
      </c>
      <c r="J194" s="140">
        <v>2</v>
      </c>
      <c r="K194" s="140">
        <v>5</v>
      </c>
      <c r="L194" s="140">
        <v>1</v>
      </c>
      <c r="M194" s="140">
        <v>3</v>
      </c>
      <c r="N194" s="140">
        <v>1</v>
      </c>
      <c r="O194" s="140"/>
      <c r="P194" s="140"/>
      <c r="Q194" s="140"/>
      <c r="R194" s="140"/>
      <c r="S194" s="140">
        <f t="shared" si="171"/>
        <v>17</v>
      </c>
      <c r="T194" s="140">
        <f t="shared" si="172"/>
        <v>11</v>
      </c>
      <c r="U194" s="140">
        <f t="shared" si="173"/>
        <v>-3</v>
      </c>
      <c r="V194" s="140">
        <f t="shared" si="174"/>
        <v>8</v>
      </c>
      <c r="W194" s="140">
        <f t="shared" si="175"/>
        <v>3.6666666666666665</v>
      </c>
      <c r="X194" s="31"/>
      <c r="Y194" s="112" t="s">
        <v>428</v>
      </c>
      <c r="Z194" s="106" t="s">
        <v>429</v>
      </c>
      <c r="AA194" s="53">
        <v>0.32222222222222108</v>
      </c>
      <c r="AB194" s="54">
        <v>4</v>
      </c>
      <c r="AC194" s="238">
        <v>1.2888888888888843</v>
      </c>
      <c r="AD194" s="63">
        <v>24</v>
      </c>
      <c r="AE194" s="141">
        <v>14</v>
      </c>
      <c r="AF194" s="141">
        <f t="shared" si="132"/>
        <v>1.7142857142857142</v>
      </c>
      <c r="AG194" s="141">
        <v>13</v>
      </c>
      <c r="AH194" s="141">
        <v>8</v>
      </c>
      <c r="AI194" s="141">
        <v>5</v>
      </c>
      <c r="AJ194" s="141">
        <v>5</v>
      </c>
      <c r="AK194" s="141">
        <v>6</v>
      </c>
      <c r="AL194" s="141">
        <v>1</v>
      </c>
      <c r="AM194" s="141"/>
      <c r="AN194" s="141"/>
      <c r="AO194" s="141"/>
      <c r="AP194" s="141"/>
      <c r="AQ194" s="141">
        <f t="shared" si="176"/>
        <v>38</v>
      </c>
      <c r="AR194" s="141">
        <f t="shared" si="177"/>
        <v>17</v>
      </c>
      <c r="AS194" s="141">
        <f t="shared" si="178"/>
        <v>-7</v>
      </c>
      <c r="AT194" s="141">
        <f t="shared" si="179"/>
        <v>10</v>
      </c>
      <c r="AU194" s="29">
        <f t="shared" si="180"/>
        <v>2.4285714285714284</v>
      </c>
      <c r="AW194" s="112" t="s">
        <v>428</v>
      </c>
      <c r="AX194" s="106" t="s">
        <v>429</v>
      </c>
      <c r="AY194" s="53">
        <v>0.32222222222222108</v>
      </c>
      <c r="AZ194" s="54">
        <v>4</v>
      </c>
      <c r="BA194" s="238">
        <v>1.2888888888888843</v>
      </c>
      <c r="BB194" s="63">
        <v>27</v>
      </c>
      <c r="BC194" s="141">
        <v>16</v>
      </c>
      <c r="BD194" s="29">
        <f t="shared" si="188"/>
        <v>1.6875</v>
      </c>
      <c r="BE194" s="141">
        <v>14</v>
      </c>
      <c r="BF194" s="141">
        <v>9</v>
      </c>
      <c r="BG194" s="141">
        <v>5</v>
      </c>
      <c r="BH194" s="141">
        <v>6</v>
      </c>
      <c r="BI194" s="141">
        <v>7</v>
      </c>
      <c r="BJ194" s="141">
        <v>1</v>
      </c>
      <c r="BK194" s="141">
        <v>1</v>
      </c>
      <c r="BL194" s="141"/>
      <c r="BM194" s="141"/>
      <c r="BN194" s="141"/>
      <c r="BO194" s="141">
        <f t="shared" si="181"/>
        <v>43</v>
      </c>
      <c r="BP194" s="69">
        <f t="shared" si="152"/>
        <v>22</v>
      </c>
      <c r="BQ194" s="69">
        <f t="shared" si="153"/>
        <v>-8</v>
      </c>
      <c r="BR194" s="69">
        <f t="shared" si="154"/>
        <v>14</v>
      </c>
      <c r="BS194" s="260">
        <f t="shared" si="155"/>
        <v>2.75</v>
      </c>
      <c r="BU194" s="112" t="s">
        <v>428</v>
      </c>
      <c r="BV194" s="106" t="s">
        <v>429</v>
      </c>
      <c r="BW194" s="53">
        <v>0.98890000000000011</v>
      </c>
      <c r="BX194" s="54">
        <v>4</v>
      </c>
      <c r="BY194" s="278">
        <v>3.9556000000000004</v>
      </c>
      <c r="BZ194" s="63">
        <v>29</v>
      </c>
      <c r="CA194" s="141">
        <v>19</v>
      </c>
      <c r="CB194" s="29">
        <f t="shared" si="186"/>
        <v>1.5263157894736843</v>
      </c>
      <c r="CC194" s="141">
        <v>15</v>
      </c>
      <c r="CD194" s="141">
        <v>12</v>
      </c>
      <c r="CE194" s="141">
        <v>5</v>
      </c>
      <c r="CF194" s="141">
        <v>6</v>
      </c>
      <c r="CG194" s="141">
        <v>8</v>
      </c>
      <c r="CH194" s="141">
        <v>1</v>
      </c>
      <c r="CI194" s="141">
        <v>1</v>
      </c>
      <c r="CJ194" s="141"/>
      <c r="CK194" s="141"/>
      <c r="CL194" s="141"/>
      <c r="CM194" s="141">
        <f t="shared" si="182"/>
        <v>48</v>
      </c>
      <c r="CN194" s="69">
        <f t="shared" si="144"/>
        <v>24</v>
      </c>
      <c r="CO194" s="69">
        <f t="shared" si="145"/>
        <v>-8</v>
      </c>
      <c r="CP194" s="69">
        <f t="shared" si="146"/>
        <v>16</v>
      </c>
      <c r="CQ194" s="260">
        <f t="shared" si="147"/>
        <v>3</v>
      </c>
      <c r="CS194" s="112" t="s">
        <v>428</v>
      </c>
      <c r="CT194" s="106" t="s">
        <v>429</v>
      </c>
      <c r="CU194" s="154">
        <v>0.98890000000000011</v>
      </c>
      <c r="CV194" s="121">
        <v>4</v>
      </c>
      <c r="CW194" s="303">
        <v>3.9556000000000004</v>
      </c>
      <c r="CX194" s="41">
        <v>29</v>
      </c>
      <c r="CY194" s="140">
        <v>19</v>
      </c>
      <c r="CZ194" s="8">
        <f t="shared" si="187"/>
        <v>1.5263157894736843</v>
      </c>
      <c r="DA194" s="140">
        <v>15</v>
      </c>
      <c r="DB194" s="140">
        <v>12</v>
      </c>
      <c r="DC194" s="140">
        <v>5</v>
      </c>
      <c r="DD194" s="140">
        <v>6</v>
      </c>
      <c r="DE194" s="140">
        <v>8</v>
      </c>
      <c r="DF194" s="140">
        <v>1</v>
      </c>
      <c r="DG194" s="140">
        <v>1</v>
      </c>
      <c r="DH194" s="140"/>
      <c r="DI194" s="140"/>
      <c r="DJ194" s="140"/>
      <c r="DK194" s="140">
        <f t="shared" si="183"/>
        <v>48</v>
      </c>
      <c r="DL194" s="26">
        <f t="shared" si="148"/>
        <v>24</v>
      </c>
      <c r="DM194" s="26">
        <f t="shared" si="149"/>
        <v>-8</v>
      </c>
      <c r="DN194" s="26">
        <f t="shared" si="150"/>
        <v>16</v>
      </c>
      <c r="DO194" s="245">
        <f t="shared" si="151"/>
        <v>3</v>
      </c>
      <c r="DQ194" s="120" t="s">
        <v>428</v>
      </c>
      <c r="DR194" s="106" t="s">
        <v>429</v>
      </c>
      <c r="DS194" s="53">
        <v>0.76670000000000016</v>
      </c>
      <c r="DT194" s="54">
        <v>4</v>
      </c>
      <c r="DU194" s="238">
        <v>3.0668000000000006</v>
      </c>
      <c r="DV194" s="63">
        <v>34</v>
      </c>
      <c r="DW194" s="141">
        <v>22</v>
      </c>
      <c r="DX194" s="29">
        <f t="shared" si="185"/>
        <v>1.5454545454545454</v>
      </c>
      <c r="DY194" s="141">
        <v>20</v>
      </c>
      <c r="DZ194" s="141">
        <v>13</v>
      </c>
      <c r="EA194" s="141">
        <v>5</v>
      </c>
      <c r="EB194" s="141">
        <v>8</v>
      </c>
      <c r="EC194" s="141">
        <v>8</v>
      </c>
      <c r="ED194" s="141">
        <v>1</v>
      </c>
      <c r="EE194" s="141">
        <v>1</v>
      </c>
      <c r="EF194" s="141"/>
      <c r="EG194" s="141"/>
      <c r="EH194" s="141"/>
      <c r="EI194" s="141">
        <f t="shared" si="184"/>
        <v>56</v>
      </c>
      <c r="EJ194" s="69">
        <f t="shared" si="140"/>
        <v>24</v>
      </c>
      <c r="EK194" s="69">
        <f t="shared" si="141"/>
        <v>-10</v>
      </c>
      <c r="EL194" s="69">
        <f t="shared" si="142"/>
        <v>14</v>
      </c>
      <c r="EM194" s="260">
        <f t="shared" si="143"/>
        <v>2.4</v>
      </c>
    </row>
    <row r="195" spans="1:143" ht="18.75" x14ac:dyDescent="0.3">
      <c r="A195" s="174" t="s">
        <v>272</v>
      </c>
      <c r="B195" s="175" t="s">
        <v>100</v>
      </c>
      <c r="C195" s="154">
        <v>0.15000000000000036</v>
      </c>
      <c r="D195" s="121">
        <v>4</v>
      </c>
      <c r="E195" s="169">
        <v>0.60000000000000142</v>
      </c>
      <c r="F195" s="41">
        <v>26</v>
      </c>
      <c r="G195" s="140">
        <v>5</v>
      </c>
      <c r="H195" s="140">
        <f t="shared" si="131"/>
        <v>5.2</v>
      </c>
      <c r="I195" s="140">
        <v>20</v>
      </c>
      <c r="J195" s="140">
        <v>1</v>
      </c>
      <c r="K195" s="140">
        <v>6</v>
      </c>
      <c r="L195" s="140">
        <v>3</v>
      </c>
      <c r="M195" s="140"/>
      <c r="N195" s="140">
        <v>1</v>
      </c>
      <c r="O195" s="140"/>
      <c r="P195" s="140"/>
      <c r="Q195" s="140"/>
      <c r="R195" s="140"/>
      <c r="S195" s="140">
        <f t="shared" si="171"/>
        <v>31</v>
      </c>
      <c r="T195" s="140">
        <f t="shared" si="172"/>
        <v>6</v>
      </c>
      <c r="U195" s="140">
        <f t="shared" si="173"/>
        <v>-5</v>
      </c>
      <c r="V195" s="140">
        <f t="shared" si="174"/>
        <v>1</v>
      </c>
      <c r="W195" s="140">
        <f t="shared" si="175"/>
        <v>1.2</v>
      </c>
      <c r="X195" s="31"/>
      <c r="Y195" s="174" t="s">
        <v>272</v>
      </c>
      <c r="Z195" s="175" t="s">
        <v>100</v>
      </c>
      <c r="AA195" s="154">
        <v>0.15000000000000036</v>
      </c>
      <c r="AB195" s="121">
        <v>4</v>
      </c>
      <c r="AC195" s="169">
        <v>0.60000000000000142</v>
      </c>
      <c r="AD195" s="41">
        <v>26</v>
      </c>
      <c r="AE195" s="140">
        <v>5</v>
      </c>
      <c r="AF195" s="140">
        <f t="shared" si="132"/>
        <v>5.2</v>
      </c>
      <c r="AG195" s="140">
        <v>20</v>
      </c>
      <c r="AH195" s="140">
        <v>1</v>
      </c>
      <c r="AI195" s="140">
        <v>6</v>
      </c>
      <c r="AJ195" s="140">
        <v>3</v>
      </c>
      <c r="AK195" s="140"/>
      <c r="AL195" s="140">
        <v>1</v>
      </c>
      <c r="AM195" s="140"/>
      <c r="AN195" s="140"/>
      <c r="AO195" s="140"/>
      <c r="AP195" s="140"/>
      <c r="AQ195" s="140">
        <f t="shared" si="176"/>
        <v>31</v>
      </c>
      <c r="AR195" s="140">
        <f t="shared" si="177"/>
        <v>6</v>
      </c>
      <c r="AS195" s="140">
        <f t="shared" si="178"/>
        <v>-5</v>
      </c>
      <c r="AT195" s="140">
        <f t="shared" si="179"/>
        <v>1</v>
      </c>
      <c r="AU195" s="8">
        <f t="shared" si="180"/>
        <v>1.2</v>
      </c>
      <c r="AW195" s="174" t="s">
        <v>272</v>
      </c>
      <c r="AX195" s="175" t="s">
        <v>100</v>
      </c>
      <c r="AY195" s="154">
        <v>0.15000000000000036</v>
      </c>
      <c r="AZ195" s="121">
        <v>4</v>
      </c>
      <c r="BA195" s="169">
        <v>0.60000000000000142</v>
      </c>
      <c r="BB195" s="41">
        <v>26</v>
      </c>
      <c r="BC195" s="140">
        <v>5</v>
      </c>
      <c r="BD195" s="8">
        <f t="shared" si="188"/>
        <v>5.2</v>
      </c>
      <c r="BE195" s="140">
        <v>20</v>
      </c>
      <c r="BF195" s="140">
        <v>1</v>
      </c>
      <c r="BG195" s="140">
        <v>6</v>
      </c>
      <c r="BH195" s="140">
        <v>3</v>
      </c>
      <c r="BI195" s="140"/>
      <c r="BJ195" s="140">
        <v>1</v>
      </c>
      <c r="BK195" s="140"/>
      <c r="BL195" s="140"/>
      <c r="BM195" s="140"/>
      <c r="BN195" s="140"/>
      <c r="BO195" s="140">
        <f t="shared" si="181"/>
        <v>31</v>
      </c>
      <c r="BP195" s="26">
        <f t="shared" si="152"/>
        <v>6</v>
      </c>
      <c r="BQ195" s="26">
        <f t="shared" si="153"/>
        <v>-5</v>
      </c>
      <c r="BR195" s="26">
        <f t="shared" si="154"/>
        <v>1</v>
      </c>
      <c r="BS195" s="245">
        <f t="shared" si="155"/>
        <v>1.2</v>
      </c>
      <c r="BU195" s="174" t="s">
        <v>272</v>
      </c>
      <c r="BV195" s="175" t="s">
        <v>100</v>
      </c>
      <c r="BW195" s="154">
        <v>0.15000000000000036</v>
      </c>
      <c r="BX195" s="121">
        <v>4</v>
      </c>
      <c r="BY195" s="169">
        <v>0.60000000000000142</v>
      </c>
      <c r="BZ195" s="41">
        <v>26</v>
      </c>
      <c r="CA195" s="140">
        <v>5</v>
      </c>
      <c r="CB195" s="8">
        <f t="shared" si="186"/>
        <v>5.2</v>
      </c>
      <c r="CC195" s="140">
        <v>20</v>
      </c>
      <c r="CD195" s="140">
        <v>1</v>
      </c>
      <c r="CE195" s="140">
        <v>6</v>
      </c>
      <c r="CF195" s="140">
        <v>3</v>
      </c>
      <c r="CG195" s="140"/>
      <c r="CH195" s="140">
        <v>1</v>
      </c>
      <c r="CI195" s="140"/>
      <c r="CJ195" s="140"/>
      <c r="CK195" s="140"/>
      <c r="CL195" s="140"/>
      <c r="CM195" s="140">
        <f t="shared" si="182"/>
        <v>31</v>
      </c>
      <c r="CN195" s="26">
        <f t="shared" si="144"/>
        <v>6</v>
      </c>
      <c r="CO195" s="26">
        <f t="shared" si="145"/>
        <v>-5</v>
      </c>
      <c r="CP195" s="26">
        <f t="shared" si="146"/>
        <v>1</v>
      </c>
      <c r="CQ195" s="245">
        <f t="shared" si="147"/>
        <v>1.2</v>
      </c>
      <c r="CS195" s="174" t="s">
        <v>272</v>
      </c>
      <c r="CT195" s="175" t="s">
        <v>100</v>
      </c>
      <c r="CU195" s="154">
        <v>0.15000000000000036</v>
      </c>
      <c r="CV195" s="121">
        <v>4</v>
      </c>
      <c r="CW195" s="303">
        <v>0.60000000000000142</v>
      </c>
      <c r="CX195" s="41">
        <v>26</v>
      </c>
      <c r="CY195" s="140">
        <v>5</v>
      </c>
      <c r="CZ195" s="8">
        <f t="shared" si="187"/>
        <v>5.2</v>
      </c>
      <c r="DA195" s="140">
        <v>20</v>
      </c>
      <c r="DB195" s="140">
        <v>1</v>
      </c>
      <c r="DC195" s="140">
        <v>6</v>
      </c>
      <c r="DD195" s="140">
        <v>3</v>
      </c>
      <c r="DE195" s="140"/>
      <c r="DF195" s="140">
        <v>1</v>
      </c>
      <c r="DG195" s="140"/>
      <c r="DH195" s="140"/>
      <c r="DI195" s="140"/>
      <c r="DJ195" s="140"/>
      <c r="DK195" s="140">
        <f t="shared" si="183"/>
        <v>31</v>
      </c>
      <c r="DL195" s="26">
        <f t="shared" si="148"/>
        <v>6</v>
      </c>
      <c r="DM195" s="26">
        <f t="shared" si="149"/>
        <v>-5</v>
      </c>
      <c r="DN195" s="26">
        <f t="shared" si="150"/>
        <v>1</v>
      </c>
      <c r="DO195" s="245">
        <f t="shared" si="151"/>
        <v>1.2</v>
      </c>
      <c r="DQ195" s="395" t="s">
        <v>272</v>
      </c>
      <c r="DR195" s="175" t="s">
        <v>100</v>
      </c>
      <c r="DS195" s="154">
        <v>0.15000000000000036</v>
      </c>
      <c r="DT195" s="121">
        <v>4</v>
      </c>
      <c r="DU195" s="27">
        <v>0.60000000000000142</v>
      </c>
      <c r="DV195" s="41">
        <v>26</v>
      </c>
      <c r="DW195" s="140">
        <v>5</v>
      </c>
      <c r="DX195" s="8">
        <f t="shared" si="185"/>
        <v>5.2</v>
      </c>
      <c r="DY195" s="140">
        <v>20</v>
      </c>
      <c r="DZ195" s="140">
        <v>1</v>
      </c>
      <c r="EA195" s="140">
        <v>6</v>
      </c>
      <c r="EB195" s="140">
        <v>3</v>
      </c>
      <c r="EC195" s="140"/>
      <c r="ED195" s="140">
        <v>1</v>
      </c>
      <c r="EE195" s="140"/>
      <c r="EF195" s="140"/>
      <c r="EG195" s="140"/>
      <c r="EH195" s="140"/>
      <c r="EI195" s="140">
        <f t="shared" si="184"/>
        <v>31</v>
      </c>
      <c r="EJ195" s="26">
        <f t="shared" si="140"/>
        <v>6</v>
      </c>
      <c r="EK195" s="26">
        <f t="shared" si="141"/>
        <v>-5</v>
      </c>
      <c r="EL195" s="26">
        <f t="shared" si="142"/>
        <v>1</v>
      </c>
      <c r="EM195" s="245">
        <f t="shared" si="143"/>
        <v>1.2</v>
      </c>
    </row>
    <row r="196" spans="1:143" ht="18.75" x14ac:dyDescent="0.3">
      <c r="A196" s="176" t="s">
        <v>272</v>
      </c>
      <c r="B196" s="128" t="s">
        <v>150</v>
      </c>
      <c r="C196" s="154">
        <v>-3.3333333334439885E-5</v>
      </c>
      <c r="D196" s="121">
        <v>3</v>
      </c>
      <c r="E196" s="169">
        <v>-1.0000000000331966E-4</v>
      </c>
      <c r="F196" s="41">
        <v>6</v>
      </c>
      <c r="G196" s="140">
        <v>8</v>
      </c>
      <c r="H196" s="140">
        <f t="shared" si="131"/>
        <v>0.75</v>
      </c>
      <c r="I196" s="140">
        <v>4</v>
      </c>
      <c r="J196" s="140">
        <v>3</v>
      </c>
      <c r="K196" s="140">
        <v>2</v>
      </c>
      <c r="L196" s="140">
        <v>5</v>
      </c>
      <c r="M196" s="140"/>
      <c r="N196" s="140"/>
      <c r="O196" s="140"/>
      <c r="P196" s="140"/>
      <c r="Q196" s="140"/>
      <c r="R196" s="140"/>
      <c r="S196" s="140">
        <f t="shared" si="171"/>
        <v>14</v>
      </c>
      <c r="T196" s="140">
        <f t="shared" si="172"/>
        <v>2</v>
      </c>
      <c r="U196" s="140">
        <f t="shared" si="173"/>
        <v>-5</v>
      </c>
      <c r="V196" s="140">
        <f t="shared" si="174"/>
        <v>-3</v>
      </c>
      <c r="W196" s="140">
        <f t="shared" si="175"/>
        <v>0.4</v>
      </c>
      <c r="X196" s="31"/>
      <c r="Y196" s="176" t="s">
        <v>272</v>
      </c>
      <c r="Z196" s="128" t="s">
        <v>150</v>
      </c>
      <c r="AA196" s="154">
        <v>-3.3333333334439885E-5</v>
      </c>
      <c r="AB196" s="121">
        <v>3</v>
      </c>
      <c r="AC196" s="169">
        <v>-1.0000000000331966E-4</v>
      </c>
      <c r="AD196" s="41">
        <v>6</v>
      </c>
      <c r="AE196" s="140">
        <v>8</v>
      </c>
      <c r="AF196" s="140">
        <f t="shared" ref="AF196:AF210" si="189">+AD196/AE196</f>
        <v>0.75</v>
      </c>
      <c r="AG196" s="140">
        <v>4</v>
      </c>
      <c r="AH196" s="140">
        <v>3</v>
      </c>
      <c r="AI196" s="140">
        <v>2</v>
      </c>
      <c r="AJ196" s="140">
        <v>5</v>
      </c>
      <c r="AK196" s="140"/>
      <c r="AL196" s="140"/>
      <c r="AM196" s="140"/>
      <c r="AN196" s="140"/>
      <c r="AO196" s="140"/>
      <c r="AP196" s="140"/>
      <c r="AQ196" s="140">
        <f t="shared" si="176"/>
        <v>14</v>
      </c>
      <c r="AR196" s="140">
        <f t="shared" si="177"/>
        <v>2</v>
      </c>
      <c r="AS196" s="140">
        <f t="shared" si="178"/>
        <v>-5</v>
      </c>
      <c r="AT196" s="140">
        <f t="shared" si="179"/>
        <v>-3</v>
      </c>
      <c r="AU196" s="8">
        <f t="shared" si="180"/>
        <v>0.4</v>
      </c>
      <c r="AW196" s="176" t="s">
        <v>272</v>
      </c>
      <c r="AX196" s="128" t="s">
        <v>150</v>
      </c>
      <c r="AY196" s="154">
        <v>-3.3333333334439885E-5</v>
      </c>
      <c r="AZ196" s="121">
        <v>3</v>
      </c>
      <c r="BA196" s="169">
        <v>-1.0000000000331966E-4</v>
      </c>
      <c r="BB196" s="41">
        <v>6</v>
      </c>
      <c r="BC196" s="140">
        <v>8</v>
      </c>
      <c r="BD196" s="8">
        <f t="shared" si="188"/>
        <v>0.75</v>
      </c>
      <c r="BE196" s="140">
        <v>4</v>
      </c>
      <c r="BF196" s="140">
        <v>3</v>
      </c>
      <c r="BG196" s="140">
        <v>2</v>
      </c>
      <c r="BH196" s="140">
        <v>5</v>
      </c>
      <c r="BI196" s="140"/>
      <c r="BJ196" s="140"/>
      <c r="BK196" s="140"/>
      <c r="BL196" s="140"/>
      <c r="BM196" s="140"/>
      <c r="BN196" s="140"/>
      <c r="BO196" s="140">
        <f t="shared" si="181"/>
        <v>14</v>
      </c>
      <c r="BP196" s="26">
        <f t="shared" si="152"/>
        <v>2</v>
      </c>
      <c r="BQ196" s="26">
        <f t="shared" si="153"/>
        <v>-5</v>
      </c>
      <c r="BR196" s="26">
        <f t="shared" si="154"/>
        <v>-3</v>
      </c>
      <c r="BS196" s="245">
        <f t="shared" si="155"/>
        <v>0.4</v>
      </c>
      <c r="BU196" s="176" t="s">
        <v>272</v>
      </c>
      <c r="BV196" s="128" t="s">
        <v>150</v>
      </c>
      <c r="BW196" s="89">
        <v>-3.3333333334439885E-5</v>
      </c>
      <c r="BX196" s="121">
        <v>3</v>
      </c>
      <c r="BY196" s="169">
        <v>-1.0000000000331966E-4</v>
      </c>
      <c r="BZ196" s="41">
        <v>6</v>
      </c>
      <c r="CA196" s="140">
        <v>8</v>
      </c>
      <c r="CB196" s="8">
        <f t="shared" si="186"/>
        <v>0.75</v>
      </c>
      <c r="CC196" s="140">
        <v>4</v>
      </c>
      <c r="CD196" s="140">
        <v>3</v>
      </c>
      <c r="CE196" s="140">
        <v>2</v>
      </c>
      <c r="CF196" s="140">
        <v>5</v>
      </c>
      <c r="CG196" s="140"/>
      <c r="CH196" s="140"/>
      <c r="CI196" s="140"/>
      <c r="CJ196" s="140"/>
      <c r="CK196" s="140"/>
      <c r="CL196" s="140"/>
      <c r="CM196" s="140">
        <f t="shared" si="182"/>
        <v>14</v>
      </c>
      <c r="CN196" s="26">
        <f t="shared" si="144"/>
        <v>2</v>
      </c>
      <c r="CO196" s="26">
        <f t="shared" si="145"/>
        <v>-5</v>
      </c>
      <c r="CP196" s="26">
        <f t="shared" si="146"/>
        <v>-3</v>
      </c>
      <c r="CQ196" s="245">
        <f t="shared" si="147"/>
        <v>0.4</v>
      </c>
      <c r="CS196" s="176" t="s">
        <v>272</v>
      </c>
      <c r="CT196" s="128" t="s">
        <v>150</v>
      </c>
      <c r="CU196" s="154">
        <v>-3.3333333334439885E-5</v>
      </c>
      <c r="CV196" s="121">
        <v>3</v>
      </c>
      <c r="CW196" s="303">
        <v>-1.0000000000331966E-4</v>
      </c>
      <c r="CX196" s="41">
        <v>6</v>
      </c>
      <c r="CY196" s="140">
        <v>8</v>
      </c>
      <c r="CZ196" s="8">
        <f t="shared" si="187"/>
        <v>0.75</v>
      </c>
      <c r="DA196" s="140">
        <v>4</v>
      </c>
      <c r="DB196" s="140">
        <v>3</v>
      </c>
      <c r="DC196" s="140">
        <v>2</v>
      </c>
      <c r="DD196" s="140">
        <v>5</v>
      </c>
      <c r="DE196" s="140"/>
      <c r="DF196" s="140"/>
      <c r="DG196" s="140"/>
      <c r="DH196" s="140"/>
      <c r="DI196" s="140"/>
      <c r="DJ196" s="140"/>
      <c r="DK196" s="140">
        <f t="shared" si="183"/>
        <v>14</v>
      </c>
      <c r="DL196" s="26">
        <f t="shared" si="148"/>
        <v>2</v>
      </c>
      <c r="DM196" s="26">
        <f t="shared" si="149"/>
        <v>-5</v>
      </c>
      <c r="DN196" s="26">
        <f t="shared" si="150"/>
        <v>-3</v>
      </c>
      <c r="DO196" s="245">
        <f t="shared" si="151"/>
        <v>0.4</v>
      </c>
      <c r="DQ196" s="176" t="s">
        <v>272</v>
      </c>
      <c r="DR196" s="128" t="s">
        <v>150</v>
      </c>
      <c r="DS196" s="154">
        <v>-3.3333333334439885E-5</v>
      </c>
      <c r="DT196" s="121">
        <v>3</v>
      </c>
      <c r="DU196" s="27">
        <v>-1.0000000000331966E-4</v>
      </c>
      <c r="DV196" s="41">
        <v>6</v>
      </c>
      <c r="DW196" s="140">
        <v>8</v>
      </c>
      <c r="DX196" s="8">
        <f t="shared" si="185"/>
        <v>0.75</v>
      </c>
      <c r="DY196" s="140">
        <v>4</v>
      </c>
      <c r="DZ196" s="140">
        <v>3</v>
      </c>
      <c r="EA196" s="140">
        <v>2</v>
      </c>
      <c r="EB196" s="140">
        <v>5</v>
      </c>
      <c r="EC196" s="140"/>
      <c r="ED196" s="140"/>
      <c r="EE196" s="140"/>
      <c r="EF196" s="140"/>
      <c r="EG196" s="140"/>
      <c r="EH196" s="140"/>
      <c r="EI196" s="140">
        <f t="shared" si="184"/>
        <v>14</v>
      </c>
      <c r="EJ196" s="26">
        <f t="shared" si="140"/>
        <v>2</v>
      </c>
      <c r="EK196" s="26">
        <f t="shared" si="141"/>
        <v>-5</v>
      </c>
      <c r="EL196" s="26">
        <f t="shared" si="142"/>
        <v>-3</v>
      </c>
      <c r="EM196" s="245">
        <f t="shared" si="143"/>
        <v>0.4</v>
      </c>
    </row>
    <row r="197" spans="1:143" ht="18.75" x14ac:dyDescent="0.3">
      <c r="A197" s="116" t="s">
        <v>273</v>
      </c>
      <c r="B197" s="106" t="s">
        <v>274</v>
      </c>
      <c r="C197" s="28">
        <v>0.57142857142857117</v>
      </c>
      <c r="D197" s="121">
        <v>5</v>
      </c>
      <c r="E197" s="169">
        <v>2.8571428571428559</v>
      </c>
      <c r="F197" s="41">
        <v>5</v>
      </c>
      <c r="G197" s="140">
        <v>2</v>
      </c>
      <c r="H197" s="140">
        <f t="shared" si="131"/>
        <v>2.5</v>
      </c>
      <c r="I197" s="140">
        <v>1</v>
      </c>
      <c r="J197" s="140">
        <v>2</v>
      </c>
      <c r="K197" s="140">
        <v>4</v>
      </c>
      <c r="L197" s="140"/>
      <c r="M197" s="140"/>
      <c r="N197" s="140"/>
      <c r="O197" s="140"/>
      <c r="P197" s="140"/>
      <c r="Q197" s="140"/>
      <c r="R197" s="140"/>
      <c r="S197" s="140">
        <f t="shared" si="171"/>
        <v>7</v>
      </c>
      <c r="T197" s="140">
        <f t="shared" si="172"/>
        <v>4</v>
      </c>
      <c r="U197" s="140">
        <f t="shared" si="173"/>
        <v>0</v>
      </c>
      <c r="V197" s="140">
        <f t="shared" si="174"/>
        <v>4</v>
      </c>
      <c r="W197" s="140" t="e">
        <f t="shared" si="175"/>
        <v>#DIV/0!</v>
      </c>
      <c r="X197" s="31"/>
      <c r="Y197" s="116" t="s">
        <v>273</v>
      </c>
      <c r="Z197" s="106" t="s">
        <v>274</v>
      </c>
      <c r="AA197" s="28">
        <v>0.57142857142857117</v>
      </c>
      <c r="AB197" s="121">
        <v>5</v>
      </c>
      <c r="AC197" s="169">
        <v>2.8571428571428559</v>
      </c>
      <c r="AD197" s="41">
        <v>5</v>
      </c>
      <c r="AE197" s="140">
        <v>2</v>
      </c>
      <c r="AF197" s="140">
        <f t="shared" si="189"/>
        <v>2.5</v>
      </c>
      <c r="AG197" s="140">
        <v>1</v>
      </c>
      <c r="AH197" s="140">
        <v>2</v>
      </c>
      <c r="AI197" s="140">
        <v>4</v>
      </c>
      <c r="AJ197" s="140"/>
      <c r="AK197" s="140"/>
      <c r="AL197" s="140"/>
      <c r="AM197" s="140"/>
      <c r="AN197" s="140"/>
      <c r="AO197" s="140"/>
      <c r="AP197" s="140"/>
      <c r="AQ197" s="140">
        <f t="shared" si="176"/>
        <v>7</v>
      </c>
      <c r="AR197" s="140">
        <f t="shared" si="177"/>
        <v>4</v>
      </c>
      <c r="AS197" s="140">
        <f t="shared" si="178"/>
        <v>0</v>
      </c>
      <c r="AT197" s="140">
        <f t="shared" si="179"/>
        <v>4</v>
      </c>
      <c r="AU197" s="140" t="e">
        <f t="shared" si="180"/>
        <v>#DIV/0!</v>
      </c>
      <c r="AW197" s="116" t="s">
        <v>273</v>
      </c>
      <c r="AX197" s="106" t="s">
        <v>274</v>
      </c>
      <c r="AY197" s="28">
        <v>0.57142857142857117</v>
      </c>
      <c r="AZ197" s="121">
        <v>5</v>
      </c>
      <c r="BA197" s="169">
        <v>2.8571428571428559</v>
      </c>
      <c r="BB197" s="41">
        <v>5</v>
      </c>
      <c r="BC197" s="140">
        <v>2</v>
      </c>
      <c r="BD197" s="8">
        <f t="shared" si="188"/>
        <v>2.5</v>
      </c>
      <c r="BE197" s="140">
        <v>1</v>
      </c>
      <c r="BF197" s="140">
        <v>2</v>
      </c>
      <c r="BG197" s="140">
        <v>4</v>
      </c>
      <c r="BH197" s="140"/>
      <c r="BI197" s="140"/>
      <c r="BJ197" s="140"/>
      <c r="BK197" s="140"/>
      <c r="BL197" s="140"/>
      <c r="BM197" s="140"/>
      <c r="BN197" s="140"/>
      <c r="BO197" s="140">
        <f t="shared" si="181"/>
        <v>7</v>
      </c>
      <c r="BP197" s="26">
        <f t="shared" si="152"/>
        <v>4</v>
      </c>
      <c r="BQ197" s="26">
        <f t="shared" si="153"/>
        <v>0</v>
      </c>
      <c r="BR197" s="26">
        <f t="shared" si="154"/>
        <v>4</v>
      </c>
      <c r="BS197" s="245" t="e">
        <f t="shared" si="155"/>
        <v>#DIV/0!</v>
      </c>
      <c r="BU197" s="116" t="s">
        <v>273</v>
      </c>
      <c r="BV197" s="106" t="s">
        <v>274</v>
      </c>
      <c r="BW197" s="28">
        <v>0.57142857142857117</v>
      </c>
      <c r="BX197" s="121">
        <v>5</v>
      </c>
      <c r="BY197" s="169">
        <v>2.8571428571428559</v>
      </c>
      <c r="BZ197" s="41">
        <v>5</v>
      </c>
      <c r="CA197" s="140">
        <v>2</v>
      </c>
      <c r="CB197" s="8">
        <f t="shared" si="186"/>
        <v>2.5</v>
      </c>
      <c r="CC197" s="140">
        <v>1</v>
      </c>
      <c r="CD197" s="140">
        <v>2</v>
      </c>
      <c r="CE197" s="140">
        <v>4</v>
      </c>
      <c r="CF197" s="140"/>
      <c r="CG197" s="140"/>
      <c r="CH197" s="140"/>
      <c r="CI197" s="140"/>
      <c r="CJ197" s="140"/>
      <c r="CK197" s="140"/>
      <c r="CL197" s="140"/>
      <c r="CM197" s="140">
        <f t="shared" si="182"/>
        <v>7</v>
      </c>
      <c r="CN197" s="26">
        <f t="shared" si="144"/>
        <v>4</v>
      </c>
      <c r="CO197" s="26">
        <f t="shared" si="145"/>
        <v>0</v>
      </c>
      <c r="CP197" s="26">
        <f t="shared" si="146"/>
        <v>4</v>
      </c>
      <c r="CQ197" s="245" t="e">
        <f t="shared" si="147"/>
        <v>#DIV/0!</v>
      </c>
      <c r="CS197" s="116" t="s">
        <v>273</v>
      </c>
      <c r="CT197" s="106" t="s">
        <v>274</v>
      </c>
      <c r="CU197" s="28">
        <v>0.57142857142857117</v>
      </c>
      <c r="CV197" s="121">
        <v>5</v>
      </c>
      <c r="CW197" s="303">
        <v>2.8571428571428559</v>
      </c>
      <c r="CX197" s="41">
        <v>5</v>
      </c>
      <c r="CY197" s="140">
        <v>2</v>
      </c>
      <c r="CZ197" s="8">
        <f t="shared" si="187"/>
        <v>2.5</v>
      </c>
      <c r="DA197" s="140">
        <v>1</v>
      </c>
      <c r="DB197" s="140">
        <v>2</v>
      </c>
      <c r="DC197" s="140">
        <v>4</v>
      </c>
      <c r="DD197" s="140"/>
      <c r="DE197" s="140"/>
      <c r="DF197" s="140"/>
      <c r="DG197" s="140"/>
      <c r="DH197" s="140"/>
      <c r="DI197" s="140"/>
      <c r="DJ197" s="140"/>
      <c r="DK197" s="140">
        <f t="shared" si="183"/>
        <v>7</v>
      </c>
      <c r="DL197" s="26">
        <f t="shared" si="148"/>
        <v>4</v>
      </c>
      <c r="DM197" s="26">
        <f t="shared" si="149"/>
        <v>0</v>
      </c>
      <c r="DN197" s="26">
        <f t="shared" si="150"/>
        <v>4</v>
      </c>
      <c r="DO197" s="245" t="e">
        <f t="shared" si="151"/>
        <v>#DIV/0!</v>
      </c>
      <c r="DQ197" s="105" t="s">
        <v>273</v>
      </c>
      <c r="DR197" s="106" t="s">
        <v>274</v>
      </c>
      <c r="DS197" s="28">
        <v>0.57142857142857117</v>
      </c>
      <c r="DT197" s="121">
        <v>5</v>
      </c>
      <c r="DU197" s="27">
        <v>2.8571428571428559</v>
      </c>
      <c r="DV197" s="41">
        <v>5</v>
      </c>
      <c r="DW197" s="140">
        <v>2</v>
      </c>
      <c r="DX197" s="8">
        <f t="shared" si="185"/>
        <v>2.5</v>
      </c>
      <c r="DY197" s="140">
        <v>1</v>
      </c>
      <c r="DZ197" s="140">
        <v>2</v>
      </c>
      <c r="EA197" s="140">
        <v>4</v>
      </c>
      <c r="EB197" s="140"/>
      <c r="EC197" s="140"/>
      <c r="ED197" s="140"/>
      <c r="EE197" s="140"/>
      <c r="EF197" s="140"/>
      <c r="EG197" s="140"/>
      <c r="EH197" s="140"/>
      <c r="EI197" s="140">
        <f t="shared" si="184"/>
        <v>7</v>
      </c>
      <c r="EJ197" s="26">
        <f t="shared" si="140"/>
        <v>4</v>
      </c>
      <c r="EK197" s="26">
        <f t="shared" si="141"/>
        <v>0</v>
      </c>
      <c r="EL197" s="26">
        <f t="shared" si="142"/>
        <v>4</v>
      </c>
      <c r="EM197" s="245" t="e">
        <f t="shared" si="143"/>
        <v>#DIV/0!</v>
      </c>
    </row>
    <row r="198" spans="1:143" ht="18.75" x14ac:dyDescent="0.3">
      <c r="A198" s="120" t="s">
        <v>275</v>
      </c>
      <c r="B198" s="111" t="s">
        <v>276</v>
      </c>
      <c r="C198" s="154">
        <v>-1</v>
      </c>
      <c r="D198" s="121">
        <v>3</v>
      </c>
      <c r="E198" s="169">
        <v>-3</v>
      </c>
      <c r="F198" s="41">
        <v>7</v>
      </c>
      <c r="G198" s="140">
        <v>20</v>
      </c>
      <c r="H198" s="140">
        <f t="shared" si="131"/>
        <v>0.35</v>
      </c>
      <c r="I198" s="140">
        <v>4</v>
      </c>
      <c r="J198" s="140">
        <v>6</v>
      </c>
      <c r="K198" s="140">
        <v>1</v>
      </c>
      <c r="L198" s="140">
        <v>13</v>
      </c>
      <c r="M198" s="140">
        <v>2</v>
      </c>
      <c r="N198" s="140">
        <v>1</v>
      </c>
      <c r="O198" s="140"/>
      <c r="P198" s="140"/>
      <c r="Q198" s="140"/>
      <c r="R198" s="140"/>
      <c r="S198" s="140">
        <f t="shared" si="171"/>
        <v>27</v>
      </c>
      <c r="T198" s="140">
        <f t="shared" si="172"/>
        <v>5</v>
      </c>
      <c r="U198" s="140">
        <f t="shared" si="173"/>
        <v>-15</v>
      </c>
      <c r="V198" s="140">
        <f t="shared" si="174"/>
        <v>-10</v>
      </c>
      <c r="W198" s="140">
        <f t="shared" si="175"/>
        <v>0.33333333333333331</v>
      </c>
      <c r="X198" s="31"/>
      <c r="Y198" s="120" t="s">
        <v>275</v>
      </c>
      <c r="Z198" s="111" t="s">
        <v>276</v>
      </c>
      <c r="AA198" s="154">
        <v>-1</v>
      </c>
      <c r="AB198" s="121">
        <v>3</v>
      </c>
      <c r="AC198" s="169">
        <v>-3</v>
      </c>
      <c r="AD198" s="41">
        <v>7</v>
      </c>
      <c r="AE198" s="140">
        <v>20</v>
      </c>
      <c r="AF198" s="140">
        <f t="shared" si="189"/>
        <v>0.35</v>
      </c>
      <c r="AG198" s="140">
        <v>4</v>
      </c>
      <c r="AH198" s="140">
        <v>6</v>
      </c>
      <c r="AI198" s="140">
        <v>1</v>
      </c>
      <c r="AJ198" s="140">
        <v>13</v>
      </c>
      <c r="AK198" s="140">
        <v>2</v>
      </c>
      <c r="AL198" s="140">
        <v>1</v>
      </c>
      <c r="AM198" s="140"/>
      <c r="AN198" s="140"/>
      <c r="AO198" s="140"/>
      <c r="AP198" s="140"/>
      <c r="AQ198" s="140">
        <f t="shared" si="176"/>
        <v>27</v>
      </c>
      <c r="AR198" s="140">
        <f t="shared" si="177"/>
        <v>5</v>
      </c>
      <c r="AS198" s="140">
        <f t="shared" si="178"/>
        <v>-15</v>
      </c>
      <c r="AT198" s="140">
        <f t="shared" si="179"/>
        <v>-10</v>
      </c>
      <c r="AU198" s="8">
        <f t="shared" si="180"/>
        <v>0.33333333333333331</v>
      </c>
      <c r="AW198" s="120" t="s">
        <v>275</v>
      </c>
      <c r="AX198" s="111" t="s">
        <v>276</v>
      </c>
      <c r="AY198" s="154">
        <v>-1</v>
      </c>
      <c r="AZ198" s="121">
        <v>3</v>
      </c>
      <c r="BA198" s="169">
        <v>-3</v>
      </c>
      <c r="BB198" s="41">
        <v>7</v>
      </c>
      <c r="BC198" s="140">
        <v>20</v>
      </c>
      <c r="BD198" s="8">
        <f t="shared" si="188"/>
        <v>0.35</v>
      </c>
      <c r="BE198" s="140">
        <v>4</v>
      </c>
      <c r="BF198" s="140">
        <v>6</v>
      </c>
      <c r="BG198" s="140">
        <v>1</v>
      </c>
      <c r="BH198" s="140">
        <v>13</v>
      </c>
      <c r="BI198" s="140">
        <v>2</v>
      </c>
      <c r="BJ198" s="140">
        <v>1</v>
      </c>
      <c r="BK198" s="140"/>
      <c r="BL198" s="140"/>
      <c r="BM198" s="140"/>
      <c r="BN198" s="140"/>
      <c r="BO198" s="140">
        <f t="shared" si="181"/>
        <v>27</v>
      </c>
      <c r="BP198" s="26">
        <f t="shared" si="152"/>
        <v>5</v>
      </c>
      <c r="BQ198" s="26">
        <f t="shared" si="153"/>
        <v>-15</v>
      </c>
      <c r="BR198" s="26">
        <f t="shared" si="154"/>
        <v>-10</v>
      </c>
      <c r="BS198" s="245">
        <f t="shared" si="155"/>
        <v>0.33333333333333331</v>
      </c>
      <c r="BU198" s="120" t="s">
        <v>275</v>
      </c>
      <c r="BV198" s="111" t="s">
        <v>276</v>
      </c>
      <c r="BW198" s="154">
        <v>-1</v>
      </c>
      <c r="BX198" s="121">
        <v>3</v>
      </c>
      <c r="BY198" s="169">
        <v>-3</v>
      </c>
      <c r="BZ198" s="41">
        <v>7</v>
      </c>
      <c r="CA198" s="140">
        <v>20</v>
      </c>
      <c r="CB198" s="8">
        <f t="shared" si="186"/>
        <v>0.35</v>
      </c>
      <c r="CC198" s="140">
        <v>4</v>
      </c>
      <c r="CD198" s="140">
        <v>6</v>
      </c>
      <c r="CE198" s="140">
        <v>1</v>
      </c>
      <c r="CF198" s="140">
        <v>13</v>
      </c>
      <c r="CG198" s="140">
        <v>2</v>
      </c>
      <c r="CH198" s="140">
        <v>1</v>
      </c>
      <c r="CI198" s="140"/>
      <c r="CJ198" s="140"/>
      <c r="CK198" s="140"/>
      <c r="CL198" s="140"/>
      <c r="CM198" s="140">
        <f t="shared" si="182"/>
        <v>27</v>
      </c>
      <c r="CN198" s="26">
        <f t="shared" si="144"/>
        <v>5</v>
      </c>
      <c r="CO198" s="26">
        <f t="shared" si="145"/>
        <v>-15</v>
      </c>
      <c r="CP198" s="26">
        <f t="shared" si="146"/>
        <v>-10</v>
      </c>
      <c r="CQ198" s="245">
        <f t="shared" si="147"/>
        <v>0.33333333333333331</v>
      </c>
      <c r="CS198" s="120" t="s">
        <v>275</v>
      </c>
      <c r="CT198" s="111" t="s">
        <v>276</v>
      </c>
      <c r="CU198" s="89">
        <v>-1</v>
      </c>
      <c r="CV198" s="121">
        <v>3</v>
      </c>
      <c r="CW198" s="303">
        <v>-3</v>
      </c>
      <c r="CX198" s="41">
        <v>7</v>
      </c>
      <c r="CY198" s="140">
        <v>20</v>
      </c>
      <c r="CZ198" s="8">
        <f t="shared" si="187"/>
        <v>0.35</v>
      </c>
      <c r="DA198" s="140">
        <v>4</v>
      </c>
      <c r="DB198" s="140">
        <v>6</v>
      </c>
      <c r="DC198" s="140">
        <v>1</v>
      </c>
      <c r="DD198" s="140">
        <v>13</v>
      </c>
      <c r="DE198" s="140">
        <v>2</v>
      </c>
      <c r="DF198" s="140">
        <v>1</v>
      </c>
      <c r="DG198" s="140"/>
      <c r="DH198" s="140"/>
      <c r="DI198" s="140"/>
      <c r="DJ198" s="140"/>
      <c r="DK198" s="140">
        <f t="shared" si="183"/>
        <v>27</v>
      </c>
      <c r="DL198" s="26">
        <f t="shared" si="148"/>
        <v>5</v>
      </c>
      <c r="DM198" s="26">
        <f t="shared" si="149"/>
        <v>-15</v>
      </c>
      <c r="DN198" s="26">
        <f t="shared" si="150"/>
        <v>-10</v>
      </c>
      <c r="DO198" s="245">
        <f t="shared" si="151"/>
        <v>0.33333333333333331</v>
      </c>
      <c r="DQ198" s="113" t="s">
        <v>275</v>
      </c>
      <c r="DR198" s="111" t="s">
        <v>276</v>
      </c>
      <c r="DS198" s="154">
        <v>-1</v>
      </c>
      <c r="DT198" s="121">
        <v>3</v>
      </c>
      <c r="DU198" s="27">
        <v>-3</v>
      </c>
      <c r="DV198" s="41">
        <v>7</v>
      </c>
      <c r="DW198" s="140">
        <v>20</v>
      </c>
      <c r="DX198" s="8">
        <f t="shared" si="185"/>
        <v>0.35</v>
      </c>
      <c r="DY198" s="140">
        <v>4</v>
      </c>
      <c r="DZ198" s="140">
        <v>6</v>
      </c>
      <c r="EA198" s="140">
        <v>1</v>
      </c>
      <c r="EB198" s="140">
        <v>13</v>
      </c>
      <c r="EC198" s="140">
        <v>2</v>
      </c>
      <c r="ED198" s="140">
        <v>1</v>
      </c>
      <c r="EE198" s="140"/>
      <c r="EF198" s="140"/>
      <c r="EG198" s="140"/>
      <c r="EH198" s="140"/>
      <c r="EI198" s="140">
        <f t="shared" si="184"/>
        <v>27</v>
      </c>
      <c r="EJ198" s="26">
        <f t="shared" si="140"/>
        <v>5</v>
      </c>
      <c r="EK198" s="26">
        <f t="shared" si="141"/>
        <v>-15</v>
      </c>
      <c r="EL198" s="26">
        <f t="shared" si="142"/>
        <v>-10</v>
      </c>
      <c r="EM198" s="245">
        <f t="shared" si="143"/>
        <v>0.33333333333333331</v>
      </c>
    </row>
    <row r="199" spans="1:143" ht="18.75" x14ac:dyDescent="0.3">
      <c r="A199" s="109" t="s">
        <v>411</v>
      </c>
      <c r="B199" s="111" t="s">
        <v>412</v>
      </c>
      <c r="C199" s="53">
        <v>-0.11109999999999953</v>
      </c>
      <c r="D199" s="54">
        <v>5</v>
      </c>
      <c r="E199" s="170">
        <v>-0.55549999999999766</v>
      </c>
      <c r="F199" s="63">
        <v>13</v>
      </c>
      <c r="G199" s="141">
        <v>6</v>
      </c>
      <c r="H199" s="141">
        <f t="shared" ref="H199:H210" si="190">+F199/G199</f>
        <v>2.1666666666666665</v>
      </c>
      <c r="I199" s="141">
        <v>7</v>
      </c>
      <c r="J199" s="141"/>
      <c r="K199" s="141">
        <v>6</v>
      </c>
      <c r="L199" s="141">
        <v>6</v>
      </c>
      <c r="M199" s="141"/>
      <c r="N199" s="141"/>
      <c r="O199" s="141"/>
      <c r="P199" s="141"/>
      <c r="Q199" s="141"/>
      <c r="R199" s="141"/>
      <c r="S199" s="141">
        <f t="shared" si="171"/>
        <v>19</v>
      </c>
      <c r="T199" s="141">
        <f t="shared" si="172"/>
        <v>6</v>
      </c>
      <c r="U199" s="141">
        <f t="shared" si="173"/>
        <v>-6</v>
      </c>
      <c r="V199" s="141">
        <f t="shared" si="174"/>
        <v>0</v>
      </c>
      <c r="W199" s="141">
        <f t="shared" si="175"/>
        <v>1</v>
      </c>
      <c r="X199" s="31"/>
      <c r="Y199" s="109" t="s">
        <v>411</v>
      </c>
      <c r="Z199" s="106" t="s">
        <v>412</v>
      </c>
      <c r="AA199" s="53">
        <v>-2.2111111111111104</v>
      </c>
      <c r="AB199" s="54">
        <v>5</v>
      </c>
      <c r="AC199" s="238">
        <v>-11.055555555555552</v>
      </c>
      <c r="AD199" s="63">
        <v>17</v>
      </c>
      <c r="AE199" s="141">
        <v>14</v>
      </c>
      <c r="AF199" s="141">
        <f t="shared" si="189"/>
        <v>1.2142857142857142</v>
      </c>
      <c r="AG199" s="141">
        <v>9</v>
      </c>
      <c r="AH199" s="141"/>
      <c r="AI199" s="141">
        <v>8</v>
      </c>
      <c r="AJ199" s="141">
        <v>8</v>
      </c>
      <c r="AK199" s="141"/>
      <c r="AL199" s="141">
        <v>5</v>
      </c>
      <c r="AM199" s="141"/>
      <c r="AN199" s="141">
        <v>1</v>
      </c>
      <c r="AO199" s="141"/>
      <c r="AP199" s="141"/>
      <c r="AQ199" s="141">
        <f t="shared" si="176"/>
        <v>31</v>
      </c>
      <c r="AR199" s="141">
        <f t="shared" si="177"/>
        <v>8</v>
      </c>
      <c r="AS199" s="141">
        <f t="shared" si="178"/>
        <v>-21</v>
      </c>
      <c r="AT199" s="141">
        <f t="shared" si="179"/>
        <v>-13</v>
      </c>
      <c r="AU199" s="29">
        <f t="shared" si="180"/>
        <v>0.38095238095238093</v>
      </c>
      <c r="AW199" s="109" t="s">
        <v>411</v>
      </c>
      <c r="AX199" s="106" t="s">
        <v>412</v>
      </c>
      <c r="AY199" s="154">
        <v>-2.2111111111111104</v>
      </c>
      <c r="AZ199" s="121">
        <v>5</v>
      </c>
      <c r="BA199" s="27">
        <v>-11.055555555555552</v>
      </c>
      <c r="BB199" s="41">
        <v>17</v>
      </c>
      <c r="BC199" s="140">
        <v>14</v>
      </c>
      <c r="BD199" s="8">
        <f t="shared" si="188"/>
        <v>1.2142857142857142</v>
      </c>
      <c r="BE199" s="140">
        <v>9</v>
      </c>
      <c r="BF199" s="140"/>
      <c r="BG199" s="140">
        <v>8</v>
      </c>
      <c r="BH199" s="140">
        <v>8</v>
      </c>
      <c r="BI199" s="140"/>
      <c r="BJ199" s="140">
        <v>5</v>
      </c>
      <c r="BK199" s="140"/>
      <c r="BL199" s="140">
        <v>1</v>
      </c>
      <c r="BM199" s="140"/>
      <c r="BN199" s="140"/>
      <c r="BO199" s="140">
        <f t="shared" si="181"/>
        <v>31</v>
      </c>
      <c r="BP199" s="26">
        <f t="shared" si="152"/>
        <v>8</v>
      </c>
      <c r="BQ199" s="26">
        <f t="shared" si="153"/>
        <v>-21</v>
      </c>
      <c r="BR199" s="26">
        <f t="shared" si="154"/>
        <v>-13</v>
      </c>
      <c r="BS199" s="245">
        <f t="shared" si="155"/>
        <v>0.38095238095238093</v>
      </c>
      <c r="BU199" s="109" t="s">
        <v>411</v>
      </c>
      <c r="BV199" s="106" t="s">
        <v>412</v>
      </c>
      <c r="BW199" s="154">
        <v>-1.2111000000000001</v>
      </c>
      <c r="BX199" s="121">
        <v>5</v>
      </c>
      <c r="BY199" s="282">
        <v>-6.0555000000000003</v>
      </c>
      <c r="BZ199" s="41">
        <v>17</v>
      </c>
      <c r="CA199" s="140">
        <v>14</v>
      </c>
      <c r="CB199" s="8">
        <f t="shared" si="186"/>
        <v>1.2142857142857142</v>
      </c>
      <c r="CC199" s="140">
        <v>9</v>
      </c>
      <c r="CD199" s="140"/>
      <c r="CE199" s="140">
        <v>8</v>
      </c>
      <c r="CF199" s="140">
        <v>8</v>
      </c>
      <c r="CG199" s="140"/>
      <c r="CH199" s="140">
        <v>5</v>
      </c>
      <c r="CI199" s="140"/>
      <c r="CJ199" s="140">
        <v>1</v>
      </c>
      <c r="CK199" s="140"/>
      <c r="CL199" s="140"/>
      <c r="CM199" s="140">
        <f>+CC199+CD199+CE199+CF199+CG199+CH199+CI199+CJ199+CK199+CL199</f>
        <v>31</v>
      </c>
      <c r="CN199" s="26">
        <f t="shared" si="144"/>
        <v>8</v>
      </c>
      <c r="CO199" s="26">
        <f t="shared" si="145"/>
        <v>-21</v>
      </c>
      <c r="CP199" s="26">
        <f t="shared" si="146"/>
        <v>-13</v>
      </c>
      <c r="CQ199" s="245">
        <f t="shared" si="147"/>
        <v>0.38095238095238093</v>
      </c>
      <c r="CS199" s="109" t="s">
        <v>411</v>
      </c>
      <c r="CT199" s="106" t="s">
        <v>412</v>
      </c>
      <c r="CU199" s="154">
        <v>-1.2111000000000001</v>
      </c>
      <c r="CV199" s="121">
        <v>5</v>
      </c>
      <c r="CW199" s="303">
        <v>-6.0555000000000003</v>
      </c>
      <c r="CX199" s="41">
        <v>17</v>
      </c>
      <c r="CY199" s="140">
        <v>14</v>
      </c>
      <c r="CZ199" s="8">
        <f t="shared" si="187"/>
        <v>1.2142857142857142</v>
      </c>
      <c r="DA199" s="140">
        <v>9</v>
      </c>
      <c r="DB199" s="140"/>
      <c r="DC199" s="140">
        <v>8</v>
      </c>
      <c r="DD199" s="140">
        <v>8</v>
      </c>
      <c r="DE199" s="140"/>
      <c r="DF199" s="140">
        <v>5</v>
      </c>
      <c r="DG199" s="140"/>
      <c r="DH199" s="140">
        <v>1</v>
      </c>
      <c r="DI199" s="140"/>
      <c r="DJ199" s="140"/>
      <c r="DK199" s="140">
        <f>+DA199+DB199+DC199+DD199+DE199+DF199+DG199+DH199+DI199+DJ199</f>
        <v>31</v>
      </c>
      <c r="DL199" s="26">
        <f t="shared" si="148"/>
        <v>8</v>
      </c>
      <c r="DM199" s="26">
        <f t="shared" si="149"/>
        <v>-21</v>
      </c>
      <c r="DN199" s="26">
        <f t="shared" si="150"/>
        <v>-13</v>
      </c>
      <c r="DO199" s="245">
        <f t="shared" si="151"/>
        <v>0.38095238095238093</v>
      </c>
      <c r="DQ199" s="116" t="s">
        <v>411</v>
      </c>
      <c r="DR199" s="106" t="s">
        <v>412</v>
      </c>
      <c r="DS199" s="154">
        <v>-1.2111000000000001</v>
      </c>
      <c r="DT199" s="121">
        <v>5</v>
      </c>
      <c r="DU199" s="27">
        <v>-6.0555000000000003</v>
      </c>
      <c r="DV199" s="41">
        <v>17</v>
      </c>
      <c r="DW199" s="140">
        <v>14</v>
      </c>
      <c r="DX199" s="8">
        <f t="shared" si="185"/>
        <v>1.2142857142857142</v>
      </c>
      <c r="DY199" s="140">
        <v>9</v>
      </c>
      <c r="DZ199" s="140"/>
      <c r="EA199" s="140">
        <v>8</v>
      </c>
      <c r="EB199" s="140">
        <v>8</v>
      </c>
      <c r="EC199" s="140"/>
      <c r="ED199" s="140">
        <v>5</v>
      </c>
      <c r="EE199" s="140"/>
      <c r="EF199" s="140">
        <v>1</v>
      </c>
      <c r="EG199" s="140"/>
      <c r="EH199" s="140"/>
      <c r="EI199" s="140">
        <f>+DY199+DZ199+EA199+EB199+EC199+ED199+EE199+EF199+EG199+EH199</f>
        <v>31</v>
      </c>
      <c r="EJ199" s="26">
        <f t="shared" si="140"/>
        <v>8</v>
      </c>
      <c r="EK199" s="26">
        <f t="shared" si="141"/>
        <v>-21</v>
      </c>
      <c r="EL199" s="26">
        <f t="shared" si="142"/>
        <v>-13</v>
      </c>
      <c r="EM199" s="245">
        <f t="shared" si="143"/>
        <v>0.38095238095238093</v>
      </c>
    </row>
    <row r="200" spans="1:143" ht="18.75" x14ac:dyDescent="0.3">
      <c r="A200" s="113" t="s">
        <v>472</v>
      </c>
      <c r="B200" s="106" t="s">
        <v>142</v>
      </c>
      <c r="C200" s="53"/>
      <c r="D200" s="54"/>
      <c r="E200" s="170"/>
      <c r="F200" s="63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31"/>
      <c r="Y200" s="113" t="s">
        <v>472</v>
      </c>
      <c r="Z200" s="106" t="s">
        <v>142</v>
      </c>
      <c r="AA200" s="55">
        <v>-0.59999999999999964</v>
      </c>
      <c r="AB200" s="54">
        <v>4</v>
      </c>
      <c r="AC200" s="238">
        <v>-2.3999999999999986</v>
      </c>
      <c r="AD200" s="63">
        <v>0</v>
      </c>
      <c r="AE200" s="141">
        <v>5</v>
      </c>
      <c r="AF200" s="141">
        <f t="shared" si="189"/>
        <v>0</v>
      </c>
      <c r="AG200" s="141"/>
      <c r="AH200" s="141">
        <v>2</v>
      </c>
      <c r="AI200" s="141"/>
      <c r="AJ200" s="141">
        <v>3</v>
      </c>
      <c r="AK200" s="141"/>
      <c r="AL200" s="141"/>
      <c r="AM200" s="141"/>
      <c r="AN200" s="141"/>
      <c r="AO200" s="141"/>
      <c r="AP200" s="141"/>
      <c r="AQ200" s="141">
        <f t="shared" si="176"/>
        <v>5</v>
      </c>
      <c r="AR200" s="141">
        <f t="shared" si="177"/>
        <v>0</v>
      </c>
      <c r="AS200" s="141">
        <f t="shared" si="178"/>
        <v>-3</v>
      </c>
      <c r="AT200" s="141">
        <f t="shared" si="179"/>
        <v>-3</v>
      </c>
      <c r="AU200" s="29">
        <f t="shared" si="180"/>
        <v>0</v>
      </c>
      <c r="AW200" s="113" t="s">
        <v>472</v>
      </c>
      <c r="AX200" s="106" t="s">
        <v>142</v>
      </c>
      <c r="AY200" s="28">
        <v>-0.59999999999999964</v>
      </c>
      <c r="AZ200" s="121">
        <v>4</v>
      </c>
      <c r="BA200" s="27">
        <v>-2.3999999999999986</v>
      </c>
      <c r="BB200" s="41">
        <v>0</v>
      </c>
      <c r="BC200" s="140">
        <v>5</v>
      </c>
      <c r="BD200" s="8">
        <f t="shared" si="188"/>
        <v>0</v>
      </c>
      <c r="BE200" s="140"/>
      <c r="BF200" s="140">
        <v>2</v>
      </c>
      <c r="BG200" s="140"/>
      <c r="BH200" s="140">
        <v>3</v>
      </c>
      <c r="BI200" s="140"/>
      <c r="BJ200" s="140"/>
      <c r="BK200" s="140"/>
      <c r="BL200" s="140"/>
      <c r="BM200" s="140"/>
      <c r="BN200" s="140"/>
      <c r="BO200" s="140">
        <f t="shared" si="181"/>
        <v>5</v>
      </c>
      <c r="BP200" s="26">
        <f t="shared" si="152"/>
        <v>0</v>
      </c>
      <c r="BQ200" s="26">
        <f t="shared" si="153"/>
        <v>-3</v>
      </c>
      <c r="BR200" s="26">
        <f t="shared" si="154"/>
        <v>-3</v>
      </c>
      <c r="BS200" s="245">
        <f t="shared" si="155"/>
        <v>0</v>
      </c>
      <c r="BU200" s="113" t="s">
        <v>472</v>
      </c>
      <c r="BV200" s="106" t="s">
        <v>142</v>
      </c>
      <c r="BW200" s="28">
        <v>-0.59999999999999964</v>
      </c>
      <c r="BX200" s="121">
        <v>4</v>
      </c>
      <c r="BY200" s="27">
        <v>-2.3999999999999986</v>
      </c>
      <c r="BZ200" s="41">
        <v>0</v>
      </c>
      <c r="CA200" s="140">
        <v>5</v>
      </c>
      <c r="CB200" s="8">
        <f t="shared" si="186"/>
        <v>0</v>
      </c>
      <c r="CC200" s="140"/>
      <c r="CD200" s="140">
        <v>2</v>
      </c>
      <c r="CE200" s="140"/>
      <c r="CF200" s="140">
        <v>3</v>
      </c>
      <c r="CG200" s="140"/>
      <c r="CH200" s="140"/>
      <c r="CI200" s="140"/>
      <c r="CJ200" s="140"/>
      <c r="CK200" s="140"/>
      <c r="CL200" s="140"/>
      <c r="CM200" s="140">
        <f t="shared" si="182"/>
        <v>5</v>
      </c>
      <c r="CN200" s="26">
        <f t="shared" si="144"/>
        <v>0</v>
      </c>
      <c r="CO200" s="26">
        <f t="shared" si="145"/>
        <v>-3</v>
      </c>
      <c r="CP200" s="26">
        <f t="shared" si="146"/>
        <v>-3</v>
      </c>
      <c r="CQ200" s="245">
        <f t="shared" si="147"/>
        <v>0</v>
      </c>
      <c r="CS200" s="113" t="s">
        <v>472</v>
      </c>
      <c r="CT200" s="106" t="s">
        <v>142</v>
      </c>
      <c r="CU200" s="28">
        <v>-0.59999999999999964</v>
      </c>
      <c r="CV200" s="121">
        <v>4</v>
      </c>
      <c r="CW200" s="303">
        <v>-2.3999999999999986</v>
      </c>
      <c r="CX200" s="41">
        <v>0</v>
      </c>
      <c r="CY200" s="140">
        <v>5</v>
      </c>
      <c r="CZ200" s="8">
        <f t="shared" si="187"/>
        <v>0</v>
      </c>
      <c r="DA200" s="140"/>
      <c r="DB200" s="140">
        <v>2</v>
      </c>
      <c r="DC200" s="140"/>
      <c r="DD200" s="140">
        <v>3</v>
      </c>
      <c r="DE200" s="140"/>
      <c r="DF200" s="140"/>
      <c r="DG200" s="140"/>
      <c r="DH200" s="140"/>
      <c r="DI200" s="140"/>
      <c r="DJ200" s="140"/>
      <c r="DK200" s="140">
        <f t="shared" si="183"/>
        <v>5</v>
      </c>
      <c r="DL200" s="26">
        <f t="shared" si="148"/>
        <v>0</v>
      </c>
      <c r="DM200" s="26">
        <f t="shared" si="149"/>
        <v>-3</v>
      </c>
      <c r="DN200" s="26">
        <f t="shared" si="150"/>
        <v>-3</v>
      </c>
      <c r="DO200" s="245">
        <f t="shared" si="151"/>
        <v>0</v>
      </c>
      <c r="DQ200" s="110" t="s">
        <v>472</v>
      </c>
      <c r="DR200" s="106" t="s">
        <v>142</v>
      </c>
      <c r="DS200" s="28">
        <v>-0.59999999999999964</v>
      </c>
      <c r="DT200" s="121">
        <v>4</v>
      </c>
      <c r="DU200" s="27">
        <v>-2.3999999999999986</v>
      </c>
      <c r="DV200" s="41">
        <v>0</v>
      </c>
      <c r="DW200" s="140">
        <v>5</v>
      </c>
      <c r="DX200" s="8">
        <f t="shared" si="185"/>
        <v>0</v>
      </c>
      <c r="DY200" s="140"/>
      <c r="DZ200" s="140">
        <v>2</v>
      </c>
      <c r="EA200" s="140"/>
      <c r="EB200" s="140">
        <v>3</v>
      </c>
      <c r="EC200" s="140"/>
      <c r="ED200" s="140"/>
      <c r="EE200" s="140"/>
      <c r="EF200" s="140"/>
      <c r="EG200" s="140"/>
      <c r="EH200" s="140"/>
      <c r="EI200" s="140">
        <f t="shared" si="184"/>
        <v>5</v>
      </c>
      <c r="EJ200" s="26">
        <f t="shared" ref="EJ200:EJ235" si="191">+(DY200*0)+(EA200*1)+(EC200*2)+(EE200*3)+(EG200*4)</f>
        <v>0</v>
      </c>
      <c r="EK200" s="26">
        <f t="shared" ref="EK200:EK235" si="192">+(DZ200*0)+(EB200*-1)+(ED200*-2)+(EF200*-3)+(EH200*-4)</f>
        <v>-3</v>
      </c>
      <c r="EL200" s="26">
        <f t="shared" ref="EL200:EL235" si="193">+EK200+EJ200</f>
        <v>-3</v>
      </c>
      <c r="EM200" s="245">
        <f t="shared" ref="EM200:EM235" si="194">+EJ200/(-1*EK200)</f>
        <v>0</v>
      </c>
    </row>
    <row r="201" spans="1:143" ht="18.75" x14ac:dyDescent="0.3">
      <c r="A201" s="112" t="s">
        <v>423</v>
      </c>
      <c r="B201" s="111" t="s">
        <v>280</v>
      </c>
      <c r="C201" s="28">
        <v>-0.25</v>
      </c>
      <c r="D201" s="121">
        <v>2</v>
      </c>
      <c r="E201" s="169">
        <v>-0.5</v>
      </c>
      <c r="F201" s="41">
        <v>2</v>
      </c>
      <c r="G201" s="140">
        <v>6</v>
      </c>
      <c r="H201" s="140">
        <f t="shared" si="190"/>
        <v>0.33333333333333331</v>
      </c>
      <c r="I201" s="140"/>
      <c r="J201" s="140">
        <v>3</v>
      </c>
      <c r="K201" s="140">
        <v>2</v>
      </c>
      <c r="L201" s="140">
        <v>2</v>
      </c>
      <c r="M201" s="140"/>
      <c r="N201" s="140">
        <v>1</v>
      </c>
      <c r="O201" s="140"/>
      <c r="P201" s="140"/>
      <c r="Q201" s="140"/>
      <c r="R201" s="140"/>
      <c r="S201" s="140">
        <f t="shared" si="171"/>
        <v>8</v>
      </c>
      <c r="T201" s="140">
        <f t="shared" si="172"/>
        <v>2</v>
      </c>
      <c r="U201" s="140">
        <f t="shared" si="173"/>
        <v>-4</v>
      </c>
      <c r="V201" s="140">
        <f t="shared" si="174"/>
        <v>-2</v>
      </c>
      <c r="W201" s="140">
        <f t="shared" si="175"/>
        <v>0.5</v>
      </c>
      <c r="X201" s="31"/>
      <c r="Y201" s="112" t="s">
        <v>423</v>
      </c>
      <c r="Z201" s="111" t="s">
        <v>280</v>
      </c>
      <c r="AA201" s="28">
        <v>-0.25</v>
      </c>
      <c r="AB201" s="121">
        <v>2</v>
      </c>
      <c r="AC201" s="169">
        <v>-0.5</v>
      </c>
      <c r="AD201" s="41">
        <v>2</v>
      </c>
      <c r="AE201" s="140">
        <v>6</v>
      </c>
      <c r="AF201" s="8">
        <f t="shared" si="189"/>
        <v>0.33333333333333331</v>
      </c>
      <c r="AG201" s="140"/>
      <c r="AH201" s="140">
        <v>3</v>
      </c>
      <c r="AI201" s="140">
        <v>2</v>
      </c>
      <c r="AJ201" s="140">
        <v>2</v>
      </c>
      <c r="AK201" s="140"/>
      <c r="AL201" s="140">
        <v>1</v>
      </c>
      <c r="AM201" s="140"/>
      <c r="AN201" s="140"/>
      <c r="AO201" s="140"/>
      <c r="AP201" s="140"/>
      <c r="AQ201" s="140">
        <f t="shared" si="176"/>
        <v>8</v>
      </c>
      <c r="AR201" s="140">
        <f t="shared" si="177"/>
        <v>2</v>
      </c>
      <c r="AS201" s="140">
        <f t="shared" si="178"/>
        <v>-4</v>
      </c>
      <c r="AT201" s="140">
        <f t="shared" si="179"/>
        <v>-2</v>
      </c>
      <c r="AU201" s="8">
        <f t="shared" si="180"/>
        <v>0.5</v>
      </c>
      <c r="AW201" s="112" t="s">
        <v>423</v>
      </c>
      <c r="AX201" s="111" t="s">
        <v>280</v>
      </c>
      <c r="AY201" s="28">
        <v>-0.25</v>
      </c>
      <c r="AZ201" s="121">
        <v>2</v>
      </c>
      <c r="BA201" s="169">
        <v>-0.5</v>
      </c>
      <c r="BB201" s="41">
        <v>2</v>
      </c>
      <c r="BC201" s="140">
        <v>6</v>
      </c>
      <c r="BD201" s="8">
        <f t="shared" si="188"/>
        <v>0.33333333333333331</v>
      </c>
      <c r="BE201" s="140"/>
      <c r="BF201" s="140">
        <v>3</v>
      </c>
      <c r="BG201" s="140">
        <v>2</v>
      </c>
      <c r="BH201" s="140">
        <v>2</v>
      </c>
      <c r="BI201" s="140"/>
      <c r="BJ201" s="140">
        <v>1</v>
      </c>
      <c r="BK201" s="140"/>
      <c r="BL201" s="140"/>
      <c r="BM201" s="140"/>
      <c r="BN201" s="140"/>
      <c r="BO201" s="140">
        <f t="shared" si="181"/>
        <v>8</v>
      </c>
      <c r="BP201" s="26">
        <f t="shared" si="152"/>
        <v>2</v>
      </c>
      <c r="BQ201" s="26">
        <f t="shared" si="153"/>
        <v>-4</v>
      </c>
      <c r="BR201" s="26">
        <f t="shared" si="154"/>
        <v>-2</v>
      </c>
      <c r="BS201" s="245">
        <f t="shared" si="155"/>
        <v>0.5</v>
      </c>
      <c r="BU201" s="112" t="s">
        <v>423</v>
      </c>
      <c r="BV201" s="111" t="s">
        <v>280</v>
      </c>
      <c r="BW201" s="193">
        <v>-0.25</v>
      </c>
      <c r="BX201" s="121">
        <v>2</v>
      </c>
      <c r="BY201" s="169">
        <v>-0.5</v>
      </c>
      <c r="BZ201" s="41">
        <v>2</v>
      </c>
      <c r="CA201" s="140">
        <v>6</v>
      </c>
      <c r="CB201" s="8">
        <f>+BZ201/CA201</f>
        <v>0.33333333333333331</v>
      </c>
      <c r="CC201" s="140"/>
      <c r="CD201" s="140">
        <v>3</v>
      </c>
      <c r="CE201" s="140">
        <v>2</v>
      </c>
      <c r="CF201" s="140">
        <v>2</v>
      </c>
      <c r="CG201" s="140"/>
      <c r="CH201" s="140">
        <v>1</v>
      </c>
      <c r="CI201" s="140"/>
      <c r="CJ201" s="140"/>
      <c r="CK201" s="140"/>
      <c r="CL201" s="140"/>
      <c r="CM201" s="140">
        <f>+CC201+CD201+CE201+CF201+CG201+CH201+CI201+CJ201+CK201+CL201</f>
        <v>8</v>
      </c>
      <c r="CN201" s="26">
        <f t="shared" si="144"/>
        <v>2</v>
      </c>
      <c r="CO201" s="26">
        <f t="shared" si="145"/>
        <v>-4</v>
      </c>
      <c r="CP201" s="26">
        <f t="shared" si="146"/>
        <v>-2</v>
      </c>
      <c r="CQ201" s="245">
        <f t="shared" si="147"/>
        <v>0.5</v>
      </c>
      <c r="CS201" s="112" t="s">
        <v>423</v>
      </c>
      <c r="CT201" s="111" t="s">
        <v>280</v>
      </c>
      <c r="CU201" s="28">
        <v>-0.25</v>
      </c>
      <c r="CV201" s="121">
        <v>2</v>
      </c>
      <c r="CW201" s="303">
        <v>-0.5</v>
      </c>
      <c r="CX201" s="41">
        <v>2</v>
      </c>
      <c r="CY201" s="140">
        <v>6</v>
      </c>
      <c r="CZ201" s="8">
        <f t="shared" ref="CZ201:CZ212" si="195">+CX201/CY201</f>
        <v>0.33333333333333331</v>
      </c>
      <c r="DA201" s="140"/>
      <c r="DB201" s="140">
        <v>3</v>
      </c>
      <c r="DC201" s="140">
        <v>2</v>
      </c>
      <c r="DD201" s="140">
        <v>2</v>
      </c>
      <c r="DE201" s="140"/>
      <c r="DF201" s="140">
        <v>1</v>
      </c>
      <c r="DG201" s="140"/>
      <c r="DH201" s="140"/>
      <c r="DI201" s="140"/>
      <c r="DJ201" s="140"/>
      <c r="DK201" s="140">
        <f t="shared" ref="DK201:DK212" si="196">+DA201+DB201+DC201+DD201+DE201+DF201+DG201+DH201+DI201+DJ201</f>
        <v>8</v>
      </c>
      <c r="DL201" s="26">
        <f t="shared" ref="DL201:DL212" si="197">+(DA201*0)+(DC201*1)+(DE201*2)+(DG201*3)+(DI201*4)</f>
        <v>2</v>
      </c>
      <c r="DM201" s="26">
        <f t="shared" ref="DM201:DM212" si="198">+(DB201*0)+(DD201*-1)+(DF201*-2)+(DH201*-3)+(DJ201*-4)</f>
        <v>-4</v>
      </c>
      <c r="DN201" s="26">
        <f t="shared" ref="DN201:DN212" si="199">+DM201+DL201</f>
        <v>-2</v>
      </c>
      <c r="DO201" s="245">
        <f t="shared" ref="DO201:DO212" si="200">+DL201/(-1*DM201)</f>
        <v>0.5</v>
      </c>
      <c r="DQ201" s="120" t="s">
        <v>423</v>
      </c>
      <c r="DR201" s="111" t="s">
        <v>280</v>
      </c>
      <c r="DS201" s="28">
        <v>-0.25</v>
      </c>
      <c r="DT201" s="121">
        <v>2</v>
      </c>
      <c r="DU201" s="27">
        <v>-0.5</v>
      </c>
      <c r="DV201" s="41">
        <v>2</v>
      </c>
      <c r="DW201" s="140">
        <v>6</v>
      </c>
      <c r="DX201" s="8">
        <f t="shared" si="185"/>
        <v>0.33333333333333331</v>
      </c>
      <c r="DY201" s="140"/>
      <c r="DZ201" s="140">
        <v>3</v>
      </c>
      <c r="EA201" s="140">
        <v>2</v>
      </c>
      <c r="EB201" s="140">
        <v>2</v>
      </c>
      <c r="EC201" s="140"/>
      <c r="ED201" s="140">
        <v>1</v>
      </c>
      <c r="EE201" s="140"/>
      <c r="EF201" s="140"/>
      <c r="EG201" s="140"/>
      <c r="EH201" s="140"/>
      <c r="EI201" s="140">
        <f t="shared" si="184"/>
        <v>8</v>
      </c>
      <c r="EJ201" s="26">
        <f t="shared" si="191"/>
        <v>2</v>
      </c>
      <c r="EK201" s="26">
        <f t="shared" si="192"/>
        <v>-4</v>
      </c>
      <c r="EL201" s="26">
        <f t="shared" si="193"/>
        <v>-2</v>
      </c>
      <c r="EM201" s="245">
        <f t="shared" si="194"/>
        <v>0.5</v>
      </c>
    </row>
    <row r="202" spans="1:143" ht="18.75" x14ac:dyDescent="0.3">
      <c r="A202" s="112" t="s">
        <v>281</v>
      </c>
      <c r="B202" s="106" t="s">
        <v>203</v>
      </c>
      <c r="C202" s="154">
        <v>-0.58893333333333331</v>
      </c>
      <c r="D202" s="121">
        <v>4</v>
      </c>
      <c r="E202" s="169">
        <v>-2.3557333333333332</v>
      </c>
      <c r="F202" s="41">
        <v>17</v>
      </c>
      <c r="G202" s="140">
        <v>13</v>
      </c>
      <c r="H202" s="140">
        <f t="shared" si="190"/>
        <v>1.3076923076923077</v>
      </c>
      <c r="I202" s="140">
        <v>13</v>
      </c>
      <c r="J202" s="140">
        <v>1</v>
      </c>
      <c r="K202" s="140">
        <v>4</v>
      </c>
      <c r="L202" s="140">
        <v>8</v>
      </c>
      <c r="M202" s="140"/>
      <c r="N202" s="140">
        <v>3</v>
      </c>
      <c r="O202" s="140"/>
      <c r="P202" s="140">
        <v>1</v>
      </c>
      <c r="Q202" s="140"/>
      <c r="R202" s="140"/>
      <c r="S202" s="140">
        <f t="shared" si="171"/>
        <v>30</v>
      </c>
      <c r="T202" s="140">
        <f t="shared" si="172"/>
        <v>4</v>
      </c>
      <c r="U202" s="140">
        <f t="shared" si="173"/>
        <v>-17</v>
      </c>
      <c r="V202" s="140">
        <f t="shared" si="174"/>
        <v>-13</v>
      </c>
      <c r="W202" s="140">
        <f t="shared" si="175"/>
        <v>0.23529411764705882</v>
      </c>
      <c r="X202" s="31"/>
      <c r="Y202" s="112" t="s">
        <v>281</v>
      </c>
      <c r="Z202" s="106" t="s">
        <v>203</v>
      </c>
      <c r="AA202" s="154">
        <v>-0.58893333333333331</v>
      </c>
      <c r="AB202" s="121">
        <v>4</v>
      </c>
      <c r="AC202" s="169">
        <v>-2.3557333333333332</v>
      </c>
      <c r="AD202" s="41">
        <v>17</v>
      </c>
      <c r="AE202" s="140">
        <v>13</v>
      </c>
      <c r="AF202" s="8">
        <f t="shared" si="189"/>
        <v>1.3076923076923077</v>
      </c>
      <c r="AG202" s="140">
        <v>13</v>
      </c>
      <c r="AH202" s="140">
        <v>1</v>
      </c>
      <c r="AI202" s="140">
        <v>4</v>
      </c>
      <c r="AJ202" s="140">
        <v>8</v>
      </c>
      <c r="AK202" s="140"/>
      <c r="AL202" s="140">
        <v>3</v>
      </c>
      <c r="AM202" s="140"/>
      <c r="AN202" s="140">
        <v>1</v>
      </c>
      <c r="AO202" s="140"/>
      <c r="AP202" s="140"/>
      <c r="AQ202" s="140">
        <f t="shared" si="176"/>
        <v>30</v>
      </c>
      <c r="AR202" s="140">
        <f t="shared" ref="AR202:AR208" si="201">+(AG202*0)+(AI202*1)+(AK202*2)+(AM202*3)+(AO202*4)</f>
        <v>4</v>
      </c>
      <c r="AS202" s="140">
        <f t="shared" ref="AS202:AS208" si="202">+(AH202*0)+(AJ202*-1)+(AL202*-2)+(AN202*-3)+(AP202*-4)</f>
        <v>-17</v>
      </c>
      <c r="AT202" s="140">
        <f t="shared" ref="AT202:AT208" si="203">+AS202+AR202</f>
        <v>-13</v>
      </c>
      <c r="AU202" s="8">
        <f t="shared" ref="AU202:AU208" si="204">+AR202/(-1*AS202)</f>
        <v>0.23529411764705882</v>
      </c>
      <c r="AW202" s="112" t="s">
        <v>281</v>
      </c>
      <c r="AX202" s="106" t="s">
        <v>203</v>
      </c>
      <c r="AY202" s="154">
        <v>-0.58893333333333331</v>
      </c>
      <c r="AZ202" s="121">
        <v>4</v>
      </c>
      <c r="BA202" s="169">
        <v>-2.3557333333333332</v>
      </c>
      <c r="BB202" s="41">
        <v>17</v>
      </c>
      <c r="BC202" s="140">
        <v>13</v>
      </c>
      <c r="BD202" s="8">
        <f t="shared" si="188"/>
        <v>1.3076923076923077</v>
      </c>
      <c r="BE202" s="140">
        <v>13</v>
      </c>
      <c r="BF202" s="140">
        <v>1</v>
      </c>
      <c r="BG202" s="140">
        <v>4</v>
      </c>
      <c r="BH202" s="140">
        <v>8</v>
      </c>
      <c r="BI202" s="140"/>
      <c r="BJ202" s="140">
        <v>3</v>
      </c>
      <c r="BK202" s="140"/>
      <c r="BL202" s="140">
        <v>1</v>
      </c>
      <c r="BM202" s="140"/>
      <c r="BN202" s="140"/>
      <c r="BO202" s="140">
        <f t="shared" si="181"/>
        <v>30</v>
      </c>
      <c r="BP202" s="26">
        <f t="shared" si="152"/>
        <v>4</v>
      </c>
      <c r="BQ202" s="26">
        <f t="shared" si="153"/>
        <v>-17</v>
      </c>
      <c r="BR202" s="26">
        <f t="shared" si="154"/>
        <v>-13</v>
      </c>
      <c r="BS202" s="245">
        <f t="shared" si="155"/>
        <v>0.23529411764705882</v>
      </c>
      <c r="BU202" s="112" t="s">
        <v>281</v>
      </c>
      <c r="BV202" s="106" t="s">
        <v>203</v>
      </c>
      <c r="BW202" s="89">
        <v>-0.58893333333333331</v>
      </c>
      <c r="BX202" s="121">
        <v>4</v>
      </c>
      <c r="BY202" s="169">
        <v>-2.3557333333333332</v>
      </c>
      <c r="BZ202" s="41">
        <v>17</v>
      </c>
      <c r="CA202" s="140">
        <v>13</v>
      </c>
      <c r="CB202" s="8">
        <f>+BZ202/CA202</f>
        <v>1.3076923076923077</v>
      </c>
      <c r="CC202" s="140">
        <v>13</v>
      </c>
      <c r="CD202" s="140">
        <v>1</v>
      </c>
      <c r="CE202" s="140">
        <v>4</v>
      </c>
      <c r="CF202" s="140">
        <v>8</v>
      </c>
      <c r="CG202" s="140"/>
      <c r="CH202" s="140">
        <v>3</v>
      </c>
      <c r="CI202" s="140"/>
      <c r="CJ202" s="140">
        <v>1</v>
      </c>
      <c r="CK202" s="140"/>
      <c r="CL202" s="140"/>
      <c r="CM202" s="140">
        <f>+CC202+CD202+CE202+CF202+CG202+CH202+CI202+CJ202+CK202+CL202</f>
        <v>30</v>
      </c>
      <c r="CN202" s="26">
        <f t="shared" ref="CN202:CN235" si="205">+(CC202*0)+(CE202*1)+(CG202*2)+(CI202*3)+(CK202*4)</f>
        <v>4</v>
      </c>
      <c r="CO202" s="26">
        <f t="shared" ref="CO202:CO235" si="206">+(CD202*0)+(CF202*-1)+(CH202*-2)+(CJ202*-3)+(CL202*-4)</f>
        <v>-17</v>
      </c>
      <c r="CP202" s="26">
        <f t="shared" ref="CP202:CP235" si="207">+CO202+CN202</f>
        <v>-13</v>
      </c>
      <c r="CQ202" s="245">
        <f t="shared" ref="CQ202:CQ235" si="208">+CN202/(-1*CO202)</f>
        <v>0.23529411764705882</v>
      </c>
      <c r="CS202" s="112" t="s">
        <v>281</v>
      </c>
      <c r="CT202" s="106" t="s">
        <v>203</v>
      </c>
      <c r="CU202" s="154">
        <v>-0.58893333333333331</v>
      </c>
      <c r="CV202" s="121">
        <v>4</v>
      </c>
      <c r="CW202" s="303">
        <v>-2.3557333333333332</v>
      </c>
      <c r="CX202" s="41">
        <v>3</v>
      </c>
      <c r="CY202" s="140">
        <v>3</v>
      </c>
      <c r="CZ202" s="8">
        <f t="shared" si="195"/>
        <v>1</v>
      </c>
      <c r="DA202" s="140">
        <v>2</v>
      </c>
      <c r="DB202" s="140"/>
      <c r="DC202" s="140">
        <v>1</v>
      </c>
      <c r="DD202" s="140">
        <v>3</v>
      </c>
      <c r="DE202" s="140"/>
      <c r="DF202" s="140"/>
      <c r="DG202" s="140"/>
      <c r="DH202" s="140"/>
      <c r="DI202" s="140"/>
      <c r="DJ202" s="140"/>
      <c r="DK202" s="140">
        <f t="shared" si="196"/>
        <v>6</v>
      </c>
      <c r="DL202" s="26">
        <f t="shared" si="197"/>
        <v>1</v>
      </c>
      <c r="DM202" s="26">
        <f t="shared" si="198"/>
        <v>-3</v>
      </c>
      <c r="DN202" s="26">
        <f t="shared" si="199"/>
        <v>-2</v>
      </c>
      <c r="DO202" s="245">
        <f t="shared" si="200"/>
        <v>0.33333333333333331</v>
      </c>
      <c r="DQ202" s="120" t="s">
        <v>281</v>
      </c>
      <c r="DR202" s="106" t="s">
        <v>203</v>
      </c>
      <c r="DS202" s="154">
        <v>-0.58893333333333331</v>
      </c>
      <c r="DT202" s="121">
        <v>4</v>
      </c>
      <c r="DU202" s="27">
        <v>-2.3557333333333332</v>
      </c>
      <c r="DV202" s="41">
        <v>3</v>
      </c>
      <c r="DW202" s="140">
        <v>3</v>
      </c>
      <c r="DX202" s="8">
        <f t="shared" si="185"/>
        <v>1</v>
      </c>
      <c r="DY202" s="140">
        <v>2</v>
      </c>
      <c r="DZ202" s="140"/>
      <c r="EA202" s="140">
        <v>1</v>
      </c>
      <c r="EB202" s="140">
        <v>3</v>
      </c>
      <c r="EC202" s="140"/>
      <c r="ED202" s="140"/>
      <c r="EE202" s="140"/>
      <c r="EF202" s="140"/>
      <c r="EG202" s="140"/>
      <c r="EH202" s="140"/>
      <c r="EI202" s="140">
        <f t="shared" si="184"/>
        <v>6</v>
      </c>
      <c r="EJ202" s="26">
        <f t="shared" si="191"/>
        <v>1</v>
      </c>
      <c r="EK202" s="26">
        <f t="shared" si="192"/>
        <v>-3</v>
      </c>
      <c r="EL202" s="26">
        <f t="shared" si="193"/>
        <v>-2</v>
      </c>
      <c r="EM202" s="245">
        <f t="shared" si="194"/>
        <v>0.33333333333333331</v>
      </c>
    </row>
    <row r="203" spans="1:143" ht="18.75" x14ac:dyDescent="0.3">
      <c r="A203" s="125" t="s">
        <v>482</v>
      </c>
      <c r="B203" s="106" t="s">
        <v>490</v>
      </c>
      <c r="C203" s="154"/>
      <c r="D203" s="121"/>
      <c r="E203" s="169"/>
      <c r="F203" s="41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31"/>
      <c r="Y203" s="125" t="s">
        <v>482</v>
      </c>
      <c r="Z203" s="106" t="s">
        <v>490</v>
      </c>
      <c r="AA203" s="154"/>
      <c r="AB203" s="121"/>
      <c r="AC203" s="169"/>
      <c r="AD203" s="41"/>
      <c r="AE203" s="140"/>
      <c r="AF203" s="8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8"/>
      <c r="AV203" s="96"/>
      <c r="AW203" s="125" t="s">
        <v>482</v>
      </c>
      <c r="AX203" s="106" t="s">
        <v>490</v>
      </c>
      <c r="AY203" s="55">
        <v>-0.33329999999999949</v>
      </c>
      <c r="AZ203" s="54">
        <v>3</v>
      </c>
      <c r="BA203" s="170">
        <v>-0.99989999999999846</v>
      </c>
      <c r="BB203" s="63">
        <v>3</v>
      </c>
      <c r="BC203" s="141">
        <v>3</v>
      </c>
      <c r="BD203" s="29">
        <f t="shared" si="188"/>
        <v>1</v>
      </c>
      <c r="BE203" s="141">
        <v>2</v>
      </c>
      <c r="BF203" s="141"/>
      <c r="BG203" s="141">
        <v>1</v>
      </c>
      <c r="BH203" s="141">
        <v>3</v>
      </c>
      <c r="BI203" s="141"/>
      <c r="BJ203" s="141"/>
      <c r="BK203" s="141"/>
      <c r="BL203" s="141"/>
      <c r="BM203" s="141"/>
      <c r="BN203" s="141"/>
      <c r="BO203" s="141">
        <f t="shared" si="181"/>
        <v>6</v>
      </c>
      <c r="BP203" s="69">
        <f t="shared" si="152"/>
        <v>1</v>
      </c>
      <c r="BQ203" s="69">
        <f t="shared" si="153"/>
        <v>-3</v>
      </c>
      <c r="BR203" s="69">
        <f t="shared" si="154"/>
        <v>-2</v>
      </c>
      <c r="BS203" s="260">
        <f t="shared" si="155"/>
        <v>0.33333333333333331</v>
      </c>
      <c r="BU203" s="125" t="s">
        <v>482</v>
      </c>
      <c r="BV203" s="106" t="s">
        <v>490</v>
      </c>
      <c r="BW203" s="28">
        <v>-0.33329999999999949</v>
      </c>
      <c r="BX203" s="121">
        <v>3</v>
      </c>
      <c r="BY203" s="169">
        <v>-0.99989999999999846</v>
      </c>
      <c r="BZ203" s="41">
        <v>3</v>
      </c>
      <c r="CA203" s="140">
        <v>3</v>
      </c>
      <c r="CB203" s="8">
        <f t="shared" si="186"/>
        <v>1</v>
      </c>
      <c r="CC203" s="140">
        <v>2</v>
      </c>
      <c r="CD203" s="140"/>
      <c r="CE203" s="140">
        <v>1</v>
      </c>
      <c r="CF203" s="140">
        <v>3</v>
      </c>
      <c r="CG203" s="140"/>
      <c r="CH203" s="140"/>
      <c r="CI203" s="140"/>
      <c r="CJ203" s="140"/>
      <c r="CK203" s="140"/>
      <c r="CL203" s="140"/>
      <c r="CM203" s="140">
        <f>+CC203+CD203+CE203+CF203+CG203+CH203+CI203+CJ203+CK203+CL203</f>
        <v>6</v>
      </c>
      <c r="CN203" s="26">
        <f t="shared" si="205"/>
        <v>1</v>
      </c>
      <c r="CO203" s="26">
        <f t="shared" si="206"/>
        <v>-3</v>
      </c>
      <c r="CP203" s="26">
        <f t="shared" si="207"/>
        <v>-2</v>
      </c>
      <c r="CQ203" s="245">
        <f t="shared" si="208"/>
        <v>0.33333333333333331</v>
      </c>
      <c r="CS203" s="125" t="s">
        <v>482</v>
      </c>
      <c r="CT203" s="106" t="s">
        <v>490</v>
      </c>
      <c r="CU203" s="193">
        <v>-0.33329999999999949</v>
      </c>
      <c r="CV203" s="121">
        <v>3</v>
      </c>
      <c r="CW203" s="303">
        <v>-0.99989999999999846</v>
      </c>
      <c r="CX203" s="41">
        <v>15</v>
      </c>
      <c r="CY203" s="140">
        <v>9</v>
      </c>
      <c r="CZ203" s="8">
        <f t="shared" si="195"/>
        <v>1.6666666666666667</v>
      </c>
      <c r="DA203" s="140">
        <v>8</v>
      </c>
      <c r="DB203" s="140">
        <v>3</v>
      </c>
      <c r="DC203" s="140">
        <v>6</v>
      </c>
      <c r="DD203" s="140">
        <v>5</v>
      </c>
      <c r="DE203" s="140">
        <v>1</v>
      </c>
      <c r="DF203" s="140">
        <v>1</v>
      </c>
      <c r="DG203" s="140"/>
      <c r="DH203" s="140"/>
      <c r="DI203" s="140"/>
      <c r="DJ203" s="140"/>
      <c r="DK203" s="140">
        <f t="shared" si="196"/>
        <v>24</v>
      </c>
      <c r="DL203" s="26">
        <f t="shared" si="197"/>
        <v>8</v>
      </c>
      <c r="DM203" s="26">
        <f t="shared" si="198"/>
        <v>-7</v>
      </c>
      <c r="DN203" s="26">
        <f t="shared" si="199"/>
        <v>1</v>
      </c>
      <c r="DO203" s="245">
        <f t="shared" si="200"/>
        <v>1.1428571428571428</v>
      </c>
      <c r="DQ203" s="43" t="s">
        <v>482</v>
      </c>
      <c r="DR203" s="106" t="s">
        <v>490</v>
      </c>
      <c r="DS203" s="28">
        <v>-0.33329999999999949</v>
      </c>
      <c r="DT203" s="121">
        <v>3</v>
      </c>
      <c r="DU203" s="27">
        <v>-0.99989999999999846</v>
      </c>
      <c r="DV203" s="41">
        <v>15</v>
      </c>
      <c r="DW203" s="140">
        <v>9</v>
      </c>
      <c r="DX203" s="8">
        <f t="shared" si="185"/>
        <v>1.6666666666666667</v>
      </c>
      <c r="DY203" s="140">
        <v>8</v>
      </c>
      <c r="DZ203" s="140">
        <v>3</v>
      </c>
      <c r="EA203" s="140">
        <v>6</v>
      </c>
      <c r="EB203" s="140">
        <v>5</v>
      </c>
      <c r="EC203" s="140">
        <v>1</v>
      </c>
      <c r="ED203" s="140">
        <v>1</v>
      </c>
      <c r="EE203" s="140"/>
      <c r="EF203" s="140"/>
      <c r="EG203" s="140"/>
      <c r="EH203" s="140"/>
      <c r="EI203" s="140">
        <f t="shared" si="184"/>
        <v>24</v>
      </c>
      <c r="EJ203" s="26">
        <f t="shared" si="191"/>
        <v>8</v>
      </c>
      <c r="EK203" s="26">
        <f t="shared" si="192"/>
        <v>-7</v>
      </c>
      <c r="EL203" s="26">
        <f t="shared" si="193"/>
        <v>1</v>
      </c>
      <c r="EM203" s="245">
        <f t="shared" si="194"/>
        <v>1.1428571428571428</v>
      </c>
    </row>
    <row r="204" spans="1:143" ht="18.75" x14ac:dyDescent="0.3">
      <c r="A204" s="109" t="s">
        <v>283</v>
      </c>
      <c r="B204" s="111" t="s">
        <v>284</v>
      </c>
      <c r="C204" s="154">
        <v>-0.27767777777777791</v>
      </c>
      <c r="D204" s="121">
        <v>4</v>
      </c>
      <c r="E204" s="169">
        <v>-1.1107111111111116</v>
      </c>
      <c r="F204" s="41">
        <v>15</v>
      </c>
      <c r="G204" s="140">
        <v>9</v>
      </c>
      <c r="H204" s="140">
        <f t="shared" si="190"/>
        <v>1.6666666666666667</v>
      </c>
      <c r="I204" s="140">
        <v>8</v>
      </c>
      <c r="J204" s="140">
        <v>3</v>
      </c>
      <c r="K204" s="140">
        <v>6</v>
      </c>
      <c r="L204" s="140">
        <v>5</v>
      </c>
      <c r="M204" s="140">
        <v>1</v>
      </c>
      <c r="N204" s="140">
        <v>1</v>
      </c>
      <c r="O204" s="140"/>
      <c r="P204" s="140"/>
      <c r="Q204" s="140"/>
      <c r="R204" s="140"/>
      <c r="S204" s="140">
        <f t="shared" si="171"/>
        <v>24</v>
      </c>
      <c r="T204" s="140">
        <f t="shared" si="172"/>
        <v>8</v>
      </c>
      <c r="U204" s="140">
        <f t="shared" si="173"/>
        <v>-7</v>
      </c>
      <c r="V204" s="140">
        <f t="shared" si="174"/>
        <v>1</v>
      </c>
      <c r="W204" s="140">
        <f t="shared" si="175"/>
        <v>1.1428571428571428</v>
      </c>
      <c r="X204" s="31"/>
      <c r="Y204" s="109" t="s">
        <v>283</v>
      </c>
      <c r="Z204" s="111" t="s">
        <v>284</v>
      </c>
      <c r="AA204" s="154">
        <v>-0.27767777777777791</v>
      </c>
      <c r="AB204" s="121">
        <v>4</v>
      </c>
      <c r="AC204" s="169">
        <v>-1.1107111111111116</v>
      </c>
      <c r="AD204" s="41">
        <v>15</v>
      </c>
      <c r="AE204" s="140">
        <v>9</v>
      </c>
      <c r="AF204" s="8">
        <f t="shared" si="189"/>
        <v>1.6666666666666667</v>
      </c>
      <c r="AG204" s="140">
        <v>8</v>
      </c>
      <c r="AH204" s="140">
        <v>3</v>
      </c>
      <c r="AI204" s="140">
        <v>6</v>
      </c>
      <c r="AJ204" s="140">
        <v>5</v>
      </c>
      <c r="AK204" s="140">
        <v>1</v>
      </c>
      <c r="AL204" s="140">
        <v>1</v>
      </c>
      <c r="AM204" s="140"/>
      <c r="AN204" s="140"/>
      <c r="AO204" s="140"/>
      <c r="AP204" s="140"/>
      <c r="AQ204" s="140">
        <f t="shared" si="176"/>
        <v>24</v>
      </c>
      <c r="AR204" s="140">
        <f t="shared" si="201"/>
        <v>8</v>
      </c>
      <c r="AS204" s="140">
        <f t="shared" si="202"/>
        <v>-7</v>
      </c>
      <c r="AT204" s="140">
        <f t="shared" si="203"/>
        <v>1</v>
      </c>
      <c r="AU204" s="8">
        <f t="shared" si="204"/>
        <v>1.1428571428571428</v>
      </c>
      <c r="AW204" s="109" t="s">
        <v>283</v>
      </c>
      <c r="AX204" s="111" t="s">
        <v>284</v>
      </c>
      <c r="AY204" s="154">
        <v>-0.27767777777777791</v>
      </c>
      <c r="AZ204" s="121">
        <v>4</v>
      </c>
      <c r="BA204" s="169">
        <v>-1.1107111111111116</v>
      </c>
      <c r="BB204" s="41">
        <v>15</v>
      </c>
      <c r="BC204" s="140">
        <v>9</v>
      </c>
      <c r="BD204" s="8">
        <f t="shared" si="188"/>
        <v>1.6666666666666667</v>
      </c>
      <c r="BE204" s="140">
        <v>8</v>
      </c>
      <c r="BF204" s="140">
        <v>3</v>
      </c>
      <c r="BG204" s="140">
        <v>6</v>
      </c>
      <c r="BH204" s="140">
        <v>5</v>
      </c>
      <c r="BI204" s="140">
        <v>1</v>
      </c>
      <c r="BJ204" s="140">
        <v>1</v>
      </c>
      <c r="BK204" s="140"/>
      <c r="BL204" s="140"/>
      <c r="BM204" s="140"/>
      <c r="BN204" s="140"/>
      <c r="BO204" s="140">
        <f t="shared" si="181"/>
        <v>24</v>
      </c>
      <c r="BP204" s="26">
        <f t="shared" si="152"/>
        <v>8</v>
      </c>
      <c r="BQ204" s="26">
        <f t="shared" si="153"/>
        <v>-7</v>
      </c>
      <c r="BR204" s="26">
        <f t="shared" si="154"/>
        <v>1</v>
      </c>
      <c r="BS204" s="245">
        <f t="shared" si="155"/>
        <v>1.1428571428571428</v>
      </c>
      <c r="BU204" s="109" t="s">
        <v>283</v>
      </c>
      <c r="BV204" s="111" t="s">
        <v>284</v>
      </c>
      <c r="BW204" s="154">
        <v>-0.27767777777777791</v>
      </c>
      <c r="BX204" s="121">
        <v>4</v>
      </c>
      <c r="BY204" s="169">
        <v>-1.1107111111111116</v>
      </c>
      <c r="BZ204" s="41">
        <v>15</v>
      </c>
      <c r="CA204" s="140">
        <v>9</v>
      </c>
      <c r="CB204" s="8">
        <f t="shared" si="186"/>
        <v>1.6666666666666667</v>
      </c>
      <c r="CC204" s="140">
        <v>8</v>
      </c>
      <c r="CD204" s="140">
        <v>3</v>
      </c>
      <c r="CE204" s="140">
        <v>6</v>
      </c>
      <c r="CF204" s="140">
        <v>5</v>
      </c>
      <c r="CG204" s="140">
        <v>1</v>
      </c>
      <c r="CH204" s="140">
        <v>1</v>
      </c>
      <c r="CI204" s="140"/>
      <c r="CJ204" s="140"/>
      <c r="CK204" s="140"/>
      <c r="CL204" s="140"/>
      <c r="CM204" s="140">
        <f t="shared" si="182"/>
        <v>24</v>
      </c>
      <c r="CN204" s="26">
        <f t="shared" si="205"/>
        <v>8</v>
      </c>
      <c r="CO204" s="26">
        <f t="shared" si="206"/>
        <v>-7</v>
      </c>
      <c r="CP204" s="26">
        <f t="shared" si="207"/>
        <v>1</v>
      </c>
      <c r="CQ204" s="245">
        <f t="shared" si="208"/>
        <v>1.1428571428571428</v>
      </c>
      <c r="CS204" s="109" t="s">
        <v>283</v>
      </c>
      <c r="CT204" s="111" t="s">
        <v>284</v>
      </c>
      <c r="CU204" s="154">
        <v>-0.27767777777777791</v>
      </c>
      <c r="CV204" s="121">
        <v>4</v>
      </c>
      <c r="CW204" s="303">
        <v>-1.1107111111111116</v>
      </c>
      <c r="CX204" s="41">
        <v>16</v>
      </c>
      <c r="CY204" s="140">
        <v>33</v>
      </c>
      <c r="CZ204" s="8">
        <f t="shared" si="195"/>
        <v>0.48484848484848486</v>
      </c>
      <c r="DA204" s="140">
        <v>7</v>
      </c>
      <c r="DB204" s="140">
        <v>7</v>
      </c>
      <c r="DC204" s="140">
        <v>7</v>
      </c>
      <c r="DD204" s="140">
        <v>20</v>
      </c>
      <c r="DE204" s="140">
        <v>2</v>
      </c>
      <c r="DF204" s="140">
        <v>5</v>
      </c>
      <c r="DG204" s="140"/>
      <c r="DH204" s="140">
        <v>1</v>
      </c>
      <c r="DI204" s="140"/>
      <c r="DJ204" s="140"/>
      <c r="DK204" s="140">
        <f t="shared" si="196"/>
        <v>49</v>
      </c>
      <c r="DL204" s="26">
        <f t="shared" si="197"/>
        <v>11</v>
      </c>
      <c r="DM204" s="26">
        <f t="shared" si="198"/>
        <v>-33</v>
      </c>
      <c r="DN204" s="26">
        <f t="shared" si="199"/>
        <v>-22</v>
      </c>
      <c r="DO204" s="245">
        <f t="shared" si="200"/>
        <v>0.33333333333333331</v>
      </c>
      <c r="DQ204" s="116" t="s">
        <v>283</v>
      </c>
      <c r="DR204" s="111" t="s">
        <v>284</v>
      </c>
      <c r="DS204" s="154">
        <v>-0.27767777777777791</v>
      </c>
      <c r="DT204" s="121">
        <v>4</v>
      </c>
      <c r="DU204" s="27">
        <v>-1.1107111111111116</v>
      </c>
      <c r="DV204" s="41">
        <v>16</v>
      </c>
      <c r="DW204" s="140">
        <v>33</v>
      </c>
      <c r="DX204" s="8">
        <f t="shared" si="185"/>
        <v>0.48484848484848486</v>
      </c>
      <c r="DY204" s="140">
        <v>7</v>
      </c>
      <c r="DZ204" s="140">
        <v>7</v>
      </c>
      <c r="EA204" s="140">
        <v>7</v>
      </c>
      <c r="EB204" s="140">
        <v>20</v>
      </c>
      <c r="EC204" s="140">
        <v>2</v>
      </c>
      <c r="ED204" s="140">
        <v>5</v>
      </c>
      <c r="EE204" s="140"/>
      <c r="EF204" s="140">
        <v>1</v>
      </c>
      <c r="EG204" s="140"/>
      <c r="EH204" s="140"/>
      <c r="EI204" s="140">
        <f t="shared" si="184"/>
        <v>49</v>
      </c>
      <c r="EJ204" s="26">
        <f t="shared" si="191"/>
        <v>11</v>
      </c>
      <c r="EK204" s="26">
        <f t="shared" si="192"/>
        <v>-33</v>
      </c>
      <c r="EL204" s="26">
        <f t="shared" si="193"/>
        <v>-22</v>
      </c>
      <c r="EM204" s="245">
        <f t="shared" si="194"/>
        <v>0.33333333333333331</v>
      </c>
    </row>
    <row r="205" spans="1:143" ht="18.75" x14ac:dyDescent="0.3">
      <c r="A205" s="110" t="s">
        <v>285</v>
      </c>
      <c r="B205" s="118" t="s">
        <v>286</v>
      </c>
      <c r="C205" s="154">
        <v>-2.125</v>
      </c>
      <c r="D205" s="121">
        <v>4</v>
      </c>
      <c r="E205" s="169">
        <v>-8.5</v>
      </c>
      <c r="F205" s="41">
        <v>13</v>
      </c>
      <c r="G205" s="140">
        <v>22</v>
      </c>
      <c r="H205" s="140">
        <f t="shared" si="190"/>
        <v>0.59090909090909094</v>
      </c>
      <c r="I205" s="140">
        <v>7</v>
      </c>
      <c r="J205" s="140">
        <v>3</v>
      </c>
      <c r="K205" s="140">
        <v>7</v>
      </c>
      <c r="L205" s="140">
        <v>17</v>
      </c>
      <c r="M205" s="140">
        <v>1</v>
      </c>
      <c r="N205" s="140">
        <v>4</v>
      </c>
      <c r="O205" s="140"/>
      <c r="P205" s="140">
        <v>1</v>
      </c>
      <c r="Q205" s="140"/>
      <c r="R205" s="140"/>
      <c r="S205" s="140">
        <f t="shared" si="171"/>
        <v>40</v>
      </c>
      <c r="T205" s="140">
        <f t="shared" si="172"/>
        <v>9</v>
      </c>
      <c r="U205" s="140">
        <f t="shared" si="173"/>
        <v>-28</v>
      </c>
      <c r="V205" s="140">
        <f t="shared" si="174"/>
        <v>-19</v>
      </c>
      <c r="W205" s="140">
        <f t="shared" si="175"/>
        <v>0.32142857142857145</v>
      </c>
      <c r="X205" s="31"/>
      <c r="Y205" s="43" t="s">
        <v>285</v>
      </c>
      <c r="Z205" s="118" t="s">
        <v>286</v>
      </c>
      <c r="AA205" s="53">
        <v>-1.7361111111111107</v>
      </c>
      <c r="AB205" s="54">
        <v>4</v>
      </c>
      <c r="AC205" s="238">
        <v>-6.9444444444444429</v>
      </c>
      <c r="AD205" s="63">
        <v>16</v>
      </c>
      <c r="AE205" s="141">
        <v>33</v>
      </c>
      <c r="AF205" s="29">
        <f t="shared" si="189"/>
        <v>0.48484848484848486</v>
      </c>
      <c r="AG205" s="141">
        <v>7</v>
      </c>
      <c r="AH205" s="141">
        <v>7</v>
      </c>
      <c r="AI205" s="141">
        <v>7</v>
      </c>
      <c r="AJ205" s="141">
        <v>20</v>
      </c>
      <c r="AK205" s="141">
        <v>2</v>
      </c>
      <c r="AL205" s="141">
        <v>5</v>
      </c>
      <c r="AM205" s="141"/>
      <c r="AN205" s="141">
        <v>1</v>
      </c>
      <c r="AO205" s="141"/>
      <c r="AP205" s="141"/>
      <c r="AQ205" s="141">
        <f t="shared" si="176"/>
        <v>49</v>
      </c>
      <c r="AR205" s="141">
        <f t="shared" si="201"/>
        <v>11</v>
      </c>
      <c r="AS205" s="141">
        <f t="shared" si="202"/>
        <v>-33</v>
      </c>
      <c r="AT205" s="141">
        <f t="shared" si="203"/>
        <v>-22</v>
      </c>
      <c r="AU205" s="29">
        <f t="shared" si="204"/>
        <v>0.33333333333333331</v>
      </c>
      <c r="AW205" s="43" t="s">
        <v>285</v>
      </c>
      <c r="AX205" s="118" t="s">
        <v>286</v>
      </c>
      <c r="AY205" s="154">
        <v>-1.7361111111111107</v>
      </c>
      <c r="AZ205" s="121">
        <v>4</v>
      </c>
      <c r="BA205" s="27">
        <v>-6.9444444444444429</v>
      </c>
      <c r="BB205" s="41">
        <v>16</v>
      </c>
      <c r="BC205" s="140">
        <v>33</v>
      </c>
      <c r="BD205" s="8">
        <f t="shared" si="188"/>
        <v>0.48484848484848486</v>
      </c>
      <c r="BE205" s="140">
        <v>7</v>
      </c>
      <c r="BF205" s="140">
        <v>7</v>
      </c>
      <c r="BG205" s="140">
        <v>7</v>
      </c>
      <c r="BH205" s="140">
        <v>20</v>
      </c>
      <c r="BI205" s="140">
        <v>2</v>
      </c>
      <c r="BJ205" s="140">
        <v>5</v>
      </c>
      <c r="BK205" s="140"/>
      <c r="BL205" s="140">
        <v>1</v>
      </c>
      <c r="BM205" s="140"/>
      <c r="BN205" s="140"/>
      <c r="BO205" s="140">
        <f t="shared" si="181"/>
        <v>49</v>
      </c>
      <c r="BP205" s="26">
        <f t="shared" si="152"/>
        <v>11</v>
      </c>
      <c r="BQ205" s="26">
        <f t="shared" si="153"/>
        <v>-33</v>
      </c>
      <c r="BR205" s="26">
        <f t="shared" si="154"/>
        <v>-22</v>
      </c>
      <c r="BS205" s="245">
        <f t="shared" si="155"/>
        <v>0.33333333333333331</v>
      </c>
      <c r="BU205" s="43" t="s">
        <v>285</v>
      </c>
      <c r="BV205" s="118" t="s">
        <v>286</v>
      </c>
      <c r="BW205" s="154">
        <v>-1.7361111111111107</v>
      </c>
      <c r="BX205" s="121">
        <v>4</v>
      </c>
      <c r="BY205" s="27">
        <v>-6.9444444444444429</v>
      </c>
      <c r="BZ205" s="41">
        <v>16</v>
      </c>
      <c r="CA205" s="140">
        <v>33</v>
      </c>
      <c r="CB205" s="8">
        <f t="shared" si="186"/>
        <v>0.48484848484848486</v>
      </c>
      <c r="CC205" s="140">
        <v>7</v>
      </c>
      <c r="CD205" s="140">
        <v>7</v>
      </c>
      <c r="CE205" s="140">
        <v>7</v>
      </c>
      <c r="CF205" s="140">
        <v>20</v>
      </c>
      <c r="CG205" s="140">
        <v>2</v>
      </c>
      <c r="CH205" s="140">
        <v>5</v>
      </c>
      <c r="CI205" s="140"/>
      <c r="CJ205" s="140">
        <v>1</v>
      </c>
      <c r="CK205" s="140"/>
      <c r="CL205" s="140"/>
      <c r="CM205" s="140">
        <f t="shared" si="182"/>
        <v>49</v>
      </c>
      <c r="CN205" s="26">
        <f t="shared" si="205"/>
        <v>11</v>
      </c>
      <c r="CO205" s="26">
        <f t="shared" si="206"/>
        <v>-33</v>
      </c>
      <c r="CP205" s="26">
        <f t="shared" si="207"/>
        <v>-22</v>
      </c>
      <c r="CQ205" s="245">
        <f t="shared" si="208"/>
        <v>0.33333333333333331</v>
      </c>
      <c r="CS205" s="43" t="s">
        <v>285</v>
      </c>
      <c r="CT205" s="118" t="s">
        <v>286</v>
      </c>
      <c r="CU205" s="53">
        <v>-1.2361000000000004</v>
      </c>
      <c r="CV205" s="54">
        <v>4</v>
      </c>
      <c r="CW205" s="304">
        <v>-4.9444000000000017</v>
      </c>
      <c r="CX205" s="63">
        <v>19</v>
      </c>
      <c r="CY205" s="141">
        <v>33</v>
      </c>
      <c r="CZ205" s="29">
        <f t="shared" si="195"/>
        <v>0.5757575757575758</v>
      </c>
      <c r="DA205" s="141">
        <v>7</v>
      </c>
      <c r="DB205" s="141">
        <v>7</v>
      </c>
      <c r="DC205" s="141">
        <v>10</v>
      </c>
      <c r="DD205" s="141">
        <v>20</v>
      </c>
      <c r="DE205" s="141">
        <v>2</v>
      </c>
      <c r="DF205" s="141">
        <v>5</v>
      </c>
      <c r="DG205" s="141"/>
      <c r="DH205" s="141">
        <v>1</v>
      </c>
      <c r="DI205" s="141"/>
      <c r="DJ205" s="141"/>
      <c r="DK205" s="141">
        <f t="shared" si="196"/>
        <v>52</v>
      </c>
      <c r="DL205" s="69">
        <f t="shared" si="197"/>
        <v>14</v>
      </c>
      <c r="DM205" s="69">
        <f t="shared" si="198"/>
        <v>-33</v>
      </c>
      <c r="DN205" s="69">
        <f t="shared" si="199"/>
        <v>-19</v>
      </c>
      <c r="DO205" s="260">
        <f t="shared" si="200"/>
        <v>0.42424242424242425</v>
      </c>
      <c r="DQ205" s="131" t="s">
        <v>285</v>
      </c>
      <c r="DR205" s="118" t="s">
        <v>286</v>
      </c>
      <c r="DS205" s="154">
        <v>-1.2361000000000004</v>
      </c>
      <c r="DT205" s="121">
        <v>4</v>
      </c>
      <c r="DU205" s="27">
        <v>-4.9444000000000017</v>
      </c>
      <c r="DV205" s="41">
        <v>19</v>
      </c>
      <c r="DW205" s="140">
        <v>33</v>
      </c>
      <c r="DX205" s="8">
        <f t="shared" si="185"/>
        <v>0.5757575757575758</v>
      </c>
      <c r="DY205" s="140">
        <v>7</v>
      </c>
      <c r="DZ205" s="140">
        <v>7</v>
      </c>
      <c r="EA205" s="140">
        <v>10</v>
      </c>
      <c r="EB205" s="140">
        <v>20</v>
      </c>
      <c r="EC205" s="140">
        <v>2</v>
      </c>
      <c r="ED205" s="140">
        <v>5</v>
      </c>
      <c r="EE205" s="140"/>
      <c r="EF205" s="140">
        <v>1</v>
      </c>
      <c r="EG205" s="140"/>
      <c r="EH205" s="140"/>
      <c r="EI205" s="140">
        <f t="shared" si="184"/>
        <v>52</v>
      </c>
      <c r="EJ205" s="26">
        <f t="shared" si="191"/>
        <v>14</v>
      </c>
      <c r="EK205" s="26">
        <f t="shared" si="192"/>
        <v>-33</v>
      </c>
      <c r="EL205" s="26">
        <f t="shared" si="193"/>
        <v>-19</v>
      </c>
      <c r="EM205" s="245">
        <f t="shared" si="194"/>
        <v>0.42424242424242425</v>
      </c>
    </row>
    <row r="206" spans="1:143" ht="18.75" x14ac:dyDescent="0.3">
      <c r="A206" s="113" t="s">
        <v>287</v>
      </c>
      <c r="B206" s="106" t="s">
        <v>19</v>
      </c>
      <c r="C206" s="154">
        <v>0.72555238095238117</v>
      </c>
      <c r="D206" s="121">
        <v>4</v>
      </c>
      <c r="E206" s="169">
        <v>2.9022095238095247</v>
      </c>
      <c r="F206" s="41">
        <v>26</v>
      </c>
      <c r="G206" s="140">
        <v>18</v>
      </c>
      <c r="H206" s="140">
        <f t="shared" si="190"/>
        <v>1.4444444444444444</v>
      </c>
      <c r="I206" s="140">
        <v>10</v>
      </c>
      <c r="J206" s="140">
        <v>7</v>
      </c>
      <c r="K206" s="140">
        <v>8</v>
      </c>
      <c r="L206" s="140">
        <v>9</v>
      </c>
      <c r="M206" s="140">
        <v>8</v>
      </c>
      <c r="N206" s="140">
        <v>2</v>
      </c>
      <c r="O206" s="140"/>
      <c r="P206" s="140"/>
      <c r="Q206" s="140"/>
      <c r="R206" s="140"/>
      <c r="S206" s="140">
        <f t="shared" si="171"/>
        <v>44</v>
      </c>
      <c r="T206" s="140">
        <f t="shared" si="172"/>
        <v>24</v>
      </c>
      <c r="U206" s="140">
        <f t="shared" si="173"/>
        <v>-13</v>
      </c>
      <c r="V206" s="140">
        <f t="shared" si="174"/>
        <v>11</v>
      </c>
      <c r="W206" s="140">
        <f t="shared" si="175"/>
        <v>1.8461538461538463</v>
      </c>
      <c r="X206" s="31"/>
      <c r="Y206" s="113" t="s">
        <v>287</v>
      </c>
      <c r="Z206" s="106" t="s">
        <v>19</v>
      </c>
      <c r="AA206" s="154">
        <v>0.72555238095238117</v>
      </c>
      <c r="AB206" s="121">
        <v>4</v>
      </c>
      <c r="AC206" s="169">
        <v>2.9022095238095247</v>
      </c>
      <c r="AD206" s="41">
        <v>26</v>
      </c>
      <c r="AE206" s="140">
        <v>18</v>
      </c>
      <c r="AF206" s="8">
        <f>+AD206/AE206</f>
        <v>1.4444444444444444</v>
      </c>
      <c r="AG206" s="140">
        <v>10</v>
      </c>
      <c r="AH206" s="140">
        <v>7</v>
      </c>
      <c r="AI206" s="140">
        <v>8</v>
      </c>
      <c r="AJ206" s="140">
        <v>9</v>
      </c>
      <c r="AK206" s="140">
        <v>8</v>
      </c>
      <c r="AL206" s="140">
        <v>2</v>
      </c>
      <c r="AM206" s="140"/>
      <c r="AN206" s="140"/>
      <c r="AO206" s="140"/>
      <c r="AP206" s="140"/>
      <c r="AQ206" s="140">
        <f>+AG206+AH206+AI206+AJ206+AK206+AL206+AM206+AN206+AO206+AP206</f>
        <v>44</v>
      </c>
      <c r="AR206" s="140">
        <f t="shared" si="201"/>
        <v>24</v>
      </c>
      <c r="AS206" s="140">
        <f t="shared" si="202"/>
        <v>-13</v>
      </c>
      <c r="AT206" s="140">
        <f t="shared" si="203"/>
        <v>11</v>
      </c>
      <c r="AU206" s="8">
        <f t="shared" si="204"/>
        <v>1.8461538461538463</v>
      </c>
      <c r="AW206" s="113" t="s">
        <v>287</v>
      </c>
      <c r="AX206" s="106" t="s">
        <v>19</v>
      </c>
      <c r="AY206" s="154">
        <v>0.72555238095238117</v>
      </c>
      <c r="AZ206" s="121">
        <v>4</v>
      </c>
      <c r="BA206" s="169">
        <v>2.9022095238095247</v>
      </c>
      <c r="BB206" s="41">
        <v>26</v>
      </c>
      <c r="BC206" s="140">
        <v>18</v>
      </c>
      <c r="BD206" s="8">
        <f>+BB206/BC206</f>
        <v>1.4444444444444444</v>
      </c>
      <c r="BE206" s="140">
        <v>10</v>
      </c>
      <c r="BF206" s="140">
        <v>7</v>
      </c>
      <c r="BG206" s="140">
        <v>8</v>
      </c>
      <c r="BH206" s="140">
        <v>9</v>
      </c>
      <c r="BI206" s="140">
        <v>8</v>
      </c>
      <c r="BJ206" s="140">
        <v>2</v>
      </c>
      <c r="BK206" s="140"/>
      <c r="BL206" s="140"/>
      <c r="BM206" s="140"/>
      <c r="BN206" s="140"/>
      <c r="BO206" s="140">
        <f>+BE206+BF206+BG206+BH206+BI206+BJ206+BK206+BL206+BM206+BN206</f>
        <v>44</v>
      </c>
      <c r="BP206" s="26">
        <f t="shared" si="152"/>
        <v>24</v>
      </c>
      <c r="BQ206" s="26">
        <f t="shared" si="153"/>
        <v>-13</v>
      </c>
      <c r="BR206" s="26">
        <f t="shared" si="154"/>
        <v>11</v>
      </c>
      <c r="BS206" s="245">
        <f t="shared" si="155"/>
        <v>1.8461538461538463</v>
      </c>
      <c r="BU206" s="113" t="s">
        <v>287</v>
      </c>
      <c r="BV206" s="106" t="s">
        <v>19</v>
      </c>
      <c r="BW206" s="154">
        <v>0.72555238095238117</v>
      </c>
      <c r="BX206" s="121">
        <v>4</v>
      </c>
      <c r="BY206" s="169">
        <v>2.9022095238095247</v>
      </c>
      <c r="BZ206" s="41">
        <v>26</v>
      </c>
      <c r="CA206" s="140">
        <v>18</v>
      </c>
      <c r="CB206" s="8">
        <f>+BZ206/CA206</f>
        <v>1.4444444444444444</v>
      </c>
      <c r="CC206" s="140">
        <v>10</v>
      </c>
      <c r="CD206" s="140">
        <v>7</v>
      </c>
      <c r="CE206" s="140">
        <v>8</v>
      </c>
      <c r="CF206" s="140">
        <v>9</v>
      </c>
      <c r="CG206" s="140">
        <v>8</v>
      </c>
      <c r="CH206" s="140">
        <v>2</v>
      </c>
      <c r="CI206" s="140"/>
      <c r="CJ206" s="140"/>
      <c r="CK206" s="140"/>
      <c r="CL206" s="140"/>
      <c r="CM206" s="140">
        <f t="shared" si="182"/>
        <v>44</v>
      </c>
      <c r="CN206" s="26">
        <f t="shared" si="205"/>
        <v>24</v>
      </c>
      <c r="CO206" s="26">
        <f t="shared" si="206"/>
        <v>-13</v>
      </c>
      <c r="CP206" s="26">
        <f t="shared" si="207"/>
        <v>11</v>
      </c>
      <c r="CQ206" s="245">
        <f t="shared" si="208"/>
        <v>1.8461538461538463</v>
      </c>
      <c r="CS206" s="113" t="s">
        <v>287</v>
      </c>
      <c r="CT206" s="106" t="s">
        <v>19</v>
      </c>
      <c r="CU206" s="154">
        <v>0.72555238095238117</v>
      </c>
      <c r="CV206" s="121">
        <v>4</v>
      </c>
      <c r="CW206" s="303">
        <v>2.9022095238095247</v>
      </c>
      <c r="CX206" s="41">
        <v>5</v>
      </c>
      <c r="CY206" s="140">
        <v>10</v>
      </c>
      <c r="CZ206" s="8">
        <f t="shared" si="195"/>
        <v>0.5</v>
      </c>
      <c r="DA206" s="140">
        <v>5</v>
      </c>
      <c r="DB206" s="140">
        <v>2</v>
      </c>
      <c r="DC206" s="5"/>
      <c r="DD206" s="140">
        <v>5</v>
      </c>
      <c r="DE206" s="5"/>
      <c r="DF206" s="140">
        <v>2</v>
      </c>
      <c r="DG206" s="5"/>
      <c r="DH206" s="5">
        <v>1</v>
      </c>
      <c r="DI206" s="5"/>
      <c r="DJ206" s="5"/>
      <c r="DK206" s="140">
        <f t="shared" si="196"/>
        <v>15</v>
      </c>
      <c r="DL206" s="26">
        <f t="shared" si="197"/>
        <v>0</v>
      </c>
      <c r="DM206" s="26">
        <f t="shared" si="198"/>
        <v>-12</v>
      </c>
      <c r="DN206" s="26">
        <f t="shared" si="199"/>
        <v>-12</v>
      </c>
      <c r="DO206" s="245">
        <f t="shared" si="200"/>
        <v>0</v>
      </c>
      <c r="DQ206" s="110" t="s">
        <v>287</v>
      </c>
      <c r="DR206" s="106" t="s">
        <v>19</v>
      </c>
      <c r="DS206" s="154">
        <v>0.72555238095238117</v>
      </c>
      <c r="DT206" s="121">
        <v>4</v>
      </c>
      <c r="DU206" s="27">
        <v>2.9022095238095247</v>
      </c>
      <c r="DV206" s="41">
        <v>17</v>
      </c>
      <c r="DW206" s="140">
        <v>13</v>
      </c>
      <c r="DX206" s="8">
        <f t="shared" si="185"/>
        <v>1.3076923076923077</v>
      </c>
      <c r="DY206" s="140">
        <v>13</v>
      </c>
      <c r="DZ206" s="140">
        <v>1</v>
      </c>
      <c r="EA206" s="140">
        <v>4</v>
      </c>
      <c r="EB206" s="140">
        <v>8</v>
      </c>
      <c r="EC206" s="140"/>
      <c r="ED206" s="140">
        <v>3</v>
      </c>
      <c r="EE206" s="140"/>
      <c r="EF206" s="140">
        <v>1</v>
      </c>
      <c r="EG206" s="140"/>
      <c r="EH206" s="140"/>
      <c r="EI206" s="140">
        <f t="shared" si="184"/>
        <v>30</v>
      </c>
      <c r="EJ206" s="26">
        <f t="shared" si="191"/>
        <v>4</v>
      </c>
      <c r="EK206" s="26">
        <f t="shared" si="192"/>
        <v>-17</v>
      </c>
      <c r="EL206" s="26">
        <f t="shared" si="193"/>
        <v>-13</v>
      </c>
      <c r="EM206" s="245">
        <f t="shared" si="194"/>
        <v>0.23529411764705882</v>
      </c>
    </row>
    <row r="207" spans="1:143" ht="18.75" x14ac:dyDescent="0.3">
      <c r="A207" s="132" t="s">
        <v>287</v>
      </c>
      <c r="B207" s="111" t="s">
        <v>314</v>
      </c>
      <c r="C207" s="154">
        <v>-0.85711428571428705</v>
      </c>
      <c r="D207" s="121">
        <v>3</v>
      </c>
      <c r="E207" s="169">
        <v>-2.5713428571428611</v>
      </c>
      <c r="F207" s="41">
        <v>5</v>
      </c>
      <c r="G207" s="140">
        <v>10</v>
      </c>
      <c r="H207" s="140">
        <f>+F207/G207</f>
        <v>0.5</v>
      </c>
      <c r="I207" s="140">
        <v>5</v>
      </c>
      <c r="J207" s="140">
        <v>2</v>
      </c>
      <c r="K207" s="140"/>
      <c r="L207" s="140">
        <v>5</v>
      </c>
      <c r="M207" s="140"/>
      <c r="N207" s="140">
        <v>2</v>
      </c>
      <c r="O207" s="140"/>
      <c r="P207" s="140">
        <v>1</v>
      </c>
      <c r="Q207" s="140"/>
      <c r="R207" s="140"/>
      <c r="S207" s="140">
        <f>+I207+J207+K207+L207+M207+N207+O207+P207+Q207+R207</f>
        <v>15</v>
      </c>
      <c r="T207" s="140">
        <f t="shared" si="172"/>
        <v>0</v>
      </c>
      <c r="U207" s="140">
        <f t="shared" si="173"/>
        <v>-12</v>
      </c>
      <c r="V207" s="140">
        <f t="shared" si="174"/>
        <v>-12</v>
      </c>
      <c r="W207" s="140">
        <f t="shared" si="175"/>
        <v>0</v>
      </c>
      <c r="X207" s="31"/>
      <c r="Y207" s="132" t="s">
        <v>287</v>
      </c>
      <c r="Z207" s="111" t="s">
        <v>314</v>
      </c>
      <c r="AA207" s="154">
        <v>-0.85711428571428705</v>
      </c>
      <c r="AB207" s="121">
        <v>3</v>
      </c>
      <c r="AC207" s="169">
        <v>-2.5713428571428611</v>
      </c>
      <c r="AD207" s="68">
        <v>5</v>
      </c>
      <c r="AE207" s="67">
        <v>10</v>
      </c>
      <c r="AF207" s="246">
        <f>+AD207/AE207</f>
        <v>0.5</v>
      </c>
      <c r="AG207" s="67">
        <v>5</v>
      </c>
      <c r="AH207" s="67">
        <v>2</v>
      </c>
      <c r="AI207" s="96"/>
      <c r="AJ207" s="67">
        <v>5</v>
      </c>
      <c r="AK207" s="96"/>
      <c r="AL207" s="67">
        <v>2</v>
      </c>
      <c r="AM207" s="96"/>
      <c r="AN207" s="96">
        <v>1</v>
      </c>
      <c r="AO207" s="96"/>
      <c r="AP207" s="96"/>
      <c r="AQ207" s="140">
        <f>+AG207+AH207+AI207+AJ207+AK207+AL207+AM207+AN207+AO207+AP207</f>
        <v>15</v>
      </c>
      <c r="AR207" s="140">
        <f t="shared" si="201"/>
        <v>0</v>
      </c>
      <c r="AS207" s="140">
        <f t="shared" si="202"/>
        <v>-12</v>
      </c>
      <c r="AT207" s="140">
        <f t="shared" si="203"/>
        <v>-12</v>
      </c>
      <c r="AU207" s="8">
        <f t="shared" si="204"/>
        <v>0</v>
      </c>
      <c r="AW207" s="132" t="s">
        <v>287</v>
      </c>
      <c r="AX207" s="111" t="s">
        <v>314</v>
      </c>
      <c r="AY207" s="154">
        <v>-0.85711428571428705</v>
      </c>
      <c r="AZ207" s="121">
        <v>3</v>
      </c>
      <c r="BA207" s="169">
        <v>-2.5713428571428611</v>
      </c>
      <c r="BB207" s="68">
        <v>5</v>
      </c>
      <c r="BC207" s="67">
        <v>10</v>
      </c>
      <c r="BD207" s="246">
        <f>+BB207/BC207</f>
        <v>0.5</v>
      </c>
      <c r="BE207" s="67">
        <v>5</v>
      </c>
      <c r="BF207" s="67">
        <v>2</v>
      </c>
      <c r="BG207" s="1"/>
      <c r="BH207" s="67">
        <v>5</v>
      </c>
      <c r="BI207" s="1"/>
      <c r="BJ207" s="67">
        <v>2</v>
      </c>
      <c r="BK207" s="1"/>
      <c r="BL207" s="1">
        <v>1</v>
      </c>
      <c r="BM207" s="1"/>
      <c r="BN207" s="1"/>
      <c r="BO207" s="140">
        <f>+BE207+BF207+BG207+BH207+BI207+BJ207+BK207+BL207+BM207+BN207</f>
        <v>15</v>
      </c>
      <c r="BP207" s="26">
        <f t="shared" si="152"/>
        <v>0</v>
      </c>
      <c r="BQ207" s="26">
        <f t="shared" si="153"/>
        <v>-12</v>
      </c>
      <c r="BR207" s="26">
        <f t="shared" si="154"/>
        <v>-12</v>
      </c>
      <c r="BS207" s="245">
        <f t="shared" si="155"/>
        <v>0</v>
      </c>
      <c r="BU207" s="132" t="s">
        <v>287</v>
      </c>
      <c r="BV207" s="111" t="s">
        <v>314</v>
      </c>
      <c r="BW207" s="154">
        <v>-0.85711428571428705</v>
      </c>
      <c r="BX207" s="121">
        <v>3</v>
      </c>
      <c r="BY207" s="169">
        <v>-2.5713428571428611</v>
      </c>
      <c r="BZ207" s="68">
        <v>5</v>
      </c>
      <c r="CA207" s="67">
        <v>10</v>
      </c>
      <c r="CB207" s="246">
        <f>+BZ207/CA207</f>
        <v>0.5</v>
      </c>
      <c r="CC207" s="67">
        <v>5</v>
      </c>
      <c r="CD207" s="67">
        <v>2</v>
      </c>
      <c r="CE207" s="1"/>
      <c r="CF207" s="67">
        <v>5</v>
      </c>
      <c r="CG207" s="1"/>
      <c r="CH207" s="67">
        <v>2</v>
      </c>
      <c r="CI207" s="1"/>
      <c r="CJ207" s="1">
        <v>1</v>
      </c>
      <c r="CK207" s="1"/>
      <c r="CL207" s="1"/>
      <c r="CM207" s="140">
        <f t="shared" si="182"/>
        <v>15</v>
      </c>
      <c r="CN207" s="26">
        <f t="shared" si="205"/>
        <v>0</v>
      </c>
      <c r="CO207" s="26">
        <f t="shared" si="206"/>
        <v>-12</v>
      </c>
      <c r="CP207" s="26">
        <f t="shared" si="207"/>
        <v>-12</v>
      </c>
      <c r="CQ207" s="245">
        <f t="shared" si="208"/>
        <v>0</v>
      </c>
      <c r="CS207" s="132" t="s">
        <v>287</v>
      </c>
      <c r="CT207" s="111" t="s">
        <v>314</v>
      </c>
      <c r="CU207" s="154">
        <v>-0.85711428571428705</v>
      </c>
      <c r="CV207" s="121">
        <v>3</v>
      </c>
      <c r="CW207" s="303">
        <v>-2.5713428571428611</v>
      </c>
      <c r="CX207" s="68">
        <v>62</v>
      </c>
      <c r="CY207" s="67">
        <v>11</v>
      </c>
      <c r="CZ207" s="246">
        <f t="shared" si="195"/>
        <v>5.6363636363636367</v>
      </c>
      <c r="DA207" s="67">
        <v>40</v>
      </c>
      <c r="DB207" s="67">
        <v>5</v>
      </c>
      <c r="DC207" s="31">
        <v>19</v>
      </c>
      <c r="DD207" s="67">
        <v>6</v>
      </c>
      <c r="DE207" s="31">
        <v>3</v>
      </c>
      <c r="DF207" s="67"/>
      <c r="DG207" s="31"/>
      <c r="DH207" s="31"/>
      <c r="DI207" s="31"/>
      <c r="DJ207" s="31"/>
      <c r="DK207" s="140">
        <f t="shared" si="196"/>
        <v>73</v>
      </c>
      <c r="DL207" s="26">
        <f t="shared" si="197"/>
        <v>25</v>
      </c>
      <c r="DM207" s="26">
        <f t="shared" si="198"/>
        <v>-6</v>
      </c>
      <c r="DN207" s="26">
        <f t="shared" si="199"/>
        <v>19</v>
      </c>
      <c r="DO207" s="245">
        <f t="shared" si="200"/>
        <v>4.166666666666667</v>
      </c>
      <c r="DQ207" s="125" t="s">
        <v>287</v>
      </c>
      <c r="DR207" s="111" t="s">
        <v>314</v>
      </c>
      <c r="DS207" s="154">
        <v>-0.85711428571428705</v>
      </c>
      <c r="DT207" s="121">
        <v>3</v>
      </c>
      <c r="DU207" s="27">
        <v>-2.5713428571428611</v>
      </c>
      <c r="DV207" s="140">
        <v>62</v>
      </c>
      <c r="DW207" s="140">
        <v>11</v>
      </c>
      <c r="DX207" s="8">
        <f t="shared" si="185"/>
        <v>5.6363636363636367</v>
      </c>
      <c r="DY207" s="140">
        <v>40</v>
      </c>
      <c r="DZ207" s="140">
        <v>5</v>
      </c>
      <c r="EA207" s="140">
        <v>19</v>
      </c>
      <c r="EB207" s="140">
        <v>6</v>
      </c>
      <c r="EC207" s="140">
        <v>3</v>
      </c>
      <c r="ED207" s="140"/>
      <c r="EE207" s="140"/>
      <c r="EF207" s="140"/>
      <c r="EG207" s="140"/>
      <c r="EH207" s="140"/>
      <c r="EI207" s="140">
        <f t="shared" si="184"/>
        <v>73</v>
      </c>
      <c r="EJ207" s="26">
        <f t="shared" si="191"/>
        <v>25</v>
      </c>
      <c r="EK207" s="26">
        <f t="shared" si="192"/>
        <v>-6</v>
      </c>
      <c r="EL207" s="26">
        <f t="shared" si="193"/>
        <v>19</v>
      </c>
      <c r="EM207" s="245">
        <f t="shared" si="194"/>
        <v>4.166666666666667</v>
      </c>
    </row>
    <row r="208" spans="1:143" ht="18.75" x14ac:dyDescent="0.3">
      <c r="A208" s="132" t="s">
        <v>290</v>
      </c>
      <c r="B208" s="106" t="s">
        <v>291</v>
      </c>
      <c r="C208" s="53">
        <v>1.5610999999999997</v>
      </c>
      <c r="D208" s="54">
        <v>5</v>
      </c>
      <c r="E208" s="170">
        <v>7.8054999999999986</v>
      </c>
      <c r="F208" s="63">
        <v>62</v>
      </c>
      <c r="G208" s="141">
        <v>11</v>
      </c>
      <c r="H208" s="141">
        <f t="shared" si="190"/>
        <v>5.6363636363636367</v>
      </c>
      <c r="I208" s="141">
        <v>40</v>
      </c>
      <c r="J208" s="141">
        <v>5</v>
      </c>
      <c r="K208" s="141">
        <v>19</v>
      </c>
      <c r="L208" s="141">
        <v>6</v>
      </c>
      <c r="M208" s="141">
        <v>3</v>
      </c>
      <c r="N208" s="141"/>
      <c r="O208" s="141"/>
      <c r="P208" s="141"/>
      <c r="Q208" s="141"/>
      <c r="R208" s="141"/>
      <c r="S208" s="141">
        <f t="shared" si="171"/>
        <v>73</v>
      </c>
      <c r="T208" s="141">
        <f t="shared" si="172"/>
        <v>25</v>
      </c>
      <c r="U208" s="141">
        <f t="shared" si="173"/>
        <v>-6</v>
      </c>
      <c r="V208" s="141">
        <f t="shared" si="174"/>
        <v>19</v>
      </c>
      <c r="W208" s="141">
        <f t="shared" si="175"/>
        <v>4.166666666666667</v>
      </c>
      <c r="X208" s="31"/>
      <c r="Y208" s="132" t="s">
        <v>290</v>
      </c>
      <c r="Z208" s="106" t="s">
        <v>291</v>
      </c>
      <c r="AA208" s="154">
        <v>1.5610999999999997</v>
      </c>
      <c r="AB208" s="121">
        <v>5</v>
      </c>
      <c r="AC208" s="169">
        <v>7.8054999999999986</v>
      </c>
      <c r="AD208" s="41">
        <v>62</v>
      </c>
      <c r="AE208" s="140">
        <v>11</v>
      </c>
      <c r="AF208" s="8">
        <f>+AD208/AE208</f>
        <v>5.6363636363636367</v>
      </c>
      <c r="AG208" s="140">
        <v>40</v>
      </c>
      <c r="AH208" s="140">
        <v>5</v>
      </c>
      <c r="AI208" s="140">
        <v>19</v>
      </c>
      <c r="AJ208" s="140">
        <v>6</v>
      </c>
      <c r="AK208" s="140">
        <v>3</v>
      </c>
      <c r="AL208" s="140"/>
      <c r="AM208" s="140"/>
      <c r="AN208" s="140"/>
      <c r="AO208" s="140"/>
      <c r="AP208" s="140"/>
      <c r="AQ208" s="140">
        <f>+AG208+AH208+AI208+AJ208+AK208+AL208+AM208+AN208+AO208+AP208</f>
        <v>73</v>
      </c>
      <c r="AR208" s="140">
        <f t="shared" si="201"/>
        <v>25</v>
      </c>
      <c r="AS208" s="140">
        <f t="shared" si="202"/>
        <v>-6</v>
      </c>
      <c r="AT208" s="140">
        <f t="shared" si="203"/>
        <v>19</v>
      </c>
      <c r="AU208" s="140">
        <f t="shared" si="204"/>
        <v>4.166666666666667</v>
      </c>
      <c r="AW208" s="132" t="s">
        <v>290</v>
      </c>
      <c r="AX208" s="106" t="s">
        <v>291</v>
      </c>
      <c r="AY208" s="154">
        <v>1.5610999999999997</v>
      </c>
      <c r="AZ208" s="121">
        <v>5</v>
      </c>
      <c r="BA208" s="169">
        <v>7.8054999999999986</v>
      </c>
      <c r="BB208" s="41">
        <v>62</v>
      </c>
      <c r="BC208" s="140">
        <v>11</v>
      </c>
      <c r="BD208" s="8">
        <f>+BB208/BC208</f>
        <v>5.6363636363636367</v>
      </c>
      <c r="BE208" s="140">
        <v>40</v>
      </c>
      <c r="BF208" s="140">
        <v>5</v>
      </c>
      <c r="BG208" s="140">
        <v>19</v>
      </c>
      <c r="BH208" s="140">
        <v>6</v>
      </c>
      <c r="BI208" s="140">
        <v>3</v>
      </c>
      <c r="BJ208" s="140"/>
      <c r="BK208" s="140"/>
      <c r="BL208" s="140"/>
      <c r="BM208" s="140"/>
      <c r="BN208" s="140"/>
      <c r="BO208" s="140">
        <f>+BE208+BF208+BG208+BH208+BI208+BJ208+BK208+BL208+BM208+BN208</f>
        <v>73</v>
      </c>
      <c r="BP208" s="26">
        <f t="shared" si="152"/>
        <v>25</v>
      </c>
      <c r="BQ208" s="26">
        <f t="shared" si="153"/>
        <v>-6</v>
      </c>
      <c r="BR208" s="26">
        <f t="shared" si="154"/>
        <v>19</v>
      </c>
      <c r="BS208" s="245">
        <f t="shared" si="155"/>
        <v>4.166666666666667</v>
      </c>
      <c r="BU208" s="120" t="s">
        <v>290</v>
      </c>
      <c r="BV208" s="106" t="s">
        <v>291</v>
      </c>
      <c r="BW208" s="154">
        <v>1.5610999999999997</v>
      </c>
      <c r="BX208" s="121">
        <v>5</v>
      </c>
      <c r="BY208" s="169">
        <v>7.8054999999999986</v>
      </c>
      <c r="BZ208" s="41">
        <v>62</v>
      </c>
      <c r="CA208" s="140">
        <v>11</v>
      </c>
      <c r="CB208" s="8">
        <f>+BZ208/CA208</f>
        <v>5.6363636363636367</v>
      </c>
      <c r="CC208" s="140">
        <v>40</v>
      </c>
      <c r="CD208" s="140">
        <v>5</v>
      </c>
      <c r="CE208" s="140">
        <v>19</v>
      </c>
      <c r="CF208" s="140">
        <v>6</v>
      </c>
      <c r="CG208" s="140">
        <v>3</v>
      </c>
      <c r="CH208" s="140"/>
      <c r="CI208" s="140"/>
      <c r="CJ208" s="140"/>
      <c r="CK208" s="140"/>
      <c r="CL208" s="140"/>
      <c r="CM208" s="140">
        <f t="shared" si="182"/>
        <v>73</v>
      </c>
      <c r="CN208" s="26">
        <f t="shared" si="205"/>
        <v>25</v>
      </c>
      <c r="CO208" s="26">
        <f t="shared" si="206"/>
        <v>-6</v>
      </c>
      <c r="CP208" s="26">
        <f t="shared" si="207"/>
        <v>19</v>
      </c>
      <c r="CQ208" s="245">
        <f t="shared" si="208"/>
        <v>4.166666666666667</v>
      </c>
      <c r="CS208" s="132" t="s">
        <v>290</v>
      </c>
      <c r="CT208" s="106" t="s">
        <v>291</v>
      </c>
      <c r="CU208" s="154">
        <v>1.5610999999999997</v>
      </c>
      <c r="CV208" s="121">
        <v>5</v>
      </c>
      <c r="CW208" s="303">
        <v>7.8054999999999986</v>
      </c>
      <c r="CX208" s="41">
        <v>17</v>
      </c>
      <c r="CY208" s="140">
        <v>13</v>
      </c>
      <c r="CZ208" s="8">
        <f t="shared" si="195"/>
        <v>1.3076923076923077</v>
      </c>
      <c r="DA208" s="140">
        <v>13</v>
      </c>
      <c r="DB208" s="140">
        <v>1</v>
      </c>
      <c r="DC208" s="140">
        <v>4</v>
      </c>
      <c r="DD208" s="140">
        <v>8</v>
      </c>
      <c r="DE208" s="140"/>
      <c r="DF208" s="140">
        <v>3</v>
      </c>
      <c r="DG208" s="140"/>
      <c r="DH208" s="140">
        <v>1</v>
      </c>
      <c r="DI208" s="140"/>
      <c r="DJ208" s="140"/>
      <c r="DK208" s="140">
        <f t="shared" si="196"/>
        <v>30</v>
      </c>
      <c r="DL208" s="26">
        <f t="shared" si="197"/>
        <v>4</v>
      </c>
      <c r="DM208" s="26">
        <f t="shared" si="198"/>
        <v>-17</v>
      </c>
      <c r="DN208" s="26">
        <f t="shared" si="199"/>
        <v>-13</v>
      </c>
      <c r="DO208" s="245">
        <f t="shared" si="200"/>
        <v>0.23529411764705882</v>
      </c>
      <c r="DQ208" s="125" t="s">
        <v>290</v>
      </c>
      <c r="DR208" s="106" t="s">
        <v>291</v>
      </c>
      <c r="DS208" s="53">
        <v>1.5610999999999997</v>
      </c>
      <c r="DT208" s="54">
        <v>5</v>
      </c>
      <c r="DU208" s="238">
        <v>7.8054999999999986</v>
      </c>
      <c r="DV208" s="141">
        <v>65</v>
      </c>
      <c r="DW208" s="141">
        <v>11</v>
      </c>
      <c r="DX208" s="29">
        <f t="shared" si="185"/>
        <v>5.9090909090909092</v>
      </c>
      <c r="DY208" s="141">
        <v>42</v>
      </c>
      <c r="DZ208" s="141">
        <v>5</v>
      </c>
      <c r="EA208" s="141">
        <v>20</v>
      </c>
      <c r="EB208" s="141">
        <v>6</v>
      </c>
      <c r="EC208" s="141">
        <v>3</v>
      </c>
      <c r="ED208" s="141"/>
      <c r="EE208" s="141"/>
      <c r="EF208" s="141"/>
      <c r="EG208" s="141"/>
      <c r="EH208" s="141"/>
      <c r="EI208" s="141">
        <f t="shared" si="184"/>
        <v>76</v>
      </c>
      <c r="EJ208" s="69">
        <f t="shared" si="191"/>
        <v>26</v>
      </c>
      <c r="EK208" s="69">
        <f t="shared" si="192"/>
        <v>-6</v>
      </c>
      <c r="EL208" s="69">
        <f t="shared" si="193"/>
        <v>20</v>
      </c>
      <c r="EM208" s="260">
        <f t="shared" si="194"/>
        <v>4.333333333333333</v>
      </c>
    </row>
    <row r="209" spans="1:143" x14ac:dyDescent="0.25">
      <c r="A209" s="132" t="s">
        <v>505</v>
      </c>
      <c r="B209" s="106" t="s">
        <v>89</v>
      </c>
      <c r="C209" s="53"/>
      <c r="D209" s="54"/>
      <c r="E209" s="170"/>
      <c r="F209" s="207"/>
      <c r="G209" s="208"/>
      <c r="H209" s="208"/>
      <c r="I209" s="208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31"/>
      <c r="Y209" s="132" t="s">
        <v>505</v>
      </c>
      <c r="Z209" s="106" t="s">
        <v>89</v>
      </c>
      <c r="AA209" s="154"/>
      <c r="AB209" s="121"/>
      <c r="AC209" s="169"/>
      <c r="AD209" s="68"/>
      <c r="AE209" s="67"/>
      <c r="AF209" s="246"/>
      <c r="AG209" s="67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96"/>
      <c r="AW209" s="132" t="s">
        <v>505</v>
      </c>
      <c r="AX209" s="106" t="s">
        <v>89</v>
      </c>
      <c r="AY209" s="154"/>
      <c r="AZ209" s="121"/>
      <c r="BA209" s="169"/>
      <c r="BB209" s="68"/>
      <c r="BC209" s="67"/>
      <c r="BD209" s="246"/>
      <c r="BE209" s="67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26"/>
      <c r="BQ209" s="26"/>
      <c r="BR209" s="26"/>
      <c r="BS209" s="245"/>
      <c r="BU209" s="132" t="s">
        <v>505</v>
      </c>
      <c r="BV209" s="106" t="s">
        <v>89</v>
      </c>
      <c r="BW209" s="53">
        <v>0</v>
      </c>
      <c r="BX209" s="54">
        <v>1</v>
      </c>
      <c r="BY209" s="278">
        <v>0</v>
      </c>
      <c r="BZ209" s="141">
        <v>0</v>
      </c>
      <c r="CA209" s="141">
        <v>1</v>
      </c>
      <c r="CB209" s="29">
        <f t="shared" ref="CB209" si="209">+BZ209/CA209</f>
        <v>0</v>
      </c>
      <c r="CC209" s="141"/>
      <c r="CD209" s="141"/>
      <c r="CE209" s="141"/>
      <c r="CF209" s="141">
        <v>1</v>
      </c>
      <c r="CG209" s="141"/>
      <c r="CH209" s="141"/>
      <c r="CI209" s="141"/>
      <c r="CJ209" s="141"/>
      <c r="CK209" s="141"/>
      <c r="CL209" s="141"/>
      <c r="CM209" s="141">
        <f t="shared" si="182"/>
        <v>1</v>
      </c>
      <c r="CN209" s="69">
        <f t="shared" si="205"/>
        <v>0</v>
      </c>
      <c r="CO209" s="69">
        <f t="shared" si="206"/>
        <v>-1</v>
      </c>
      <c r="CP209" s="69">
        <f t="shared" si="207"/>
        <v>-1</v>
      </c>
      <c r="CQ209" s="260">
        <f t="shared" si="208"/>
        <v>0</v>
      </c>
      <c r="CS209" s="132" t="s">
        <v>505</v>
      </c>
      <c r="CT209" s="106" t="s">
        <v>89</v>
      </c>
      <c r="CU209" s="154">
        <v>0</v>
      </c>
      <c r="CV209" s="121">
        <v>1</v>
      </c>
      <c r="CW209" s="282">
        <v>0</v>
      </c>
      <c r="CX209" s="140">
        <v>0</v>
      </c>
      <c r="CY209" s="140">
        <v>1</v>
      </c>
      <c r="CZ209" s="8">
        <f t="shared" si="195"/>
        <v>0</v>
      </c>
      <c r="DA209" s="140"/>
      <c r="DB209" s="140"/>
      <c r="DC209" s="140"/>
      <c r="DD209" s="140">
        <v>1</v>
      </c>
      <c r="DE209" s="140"/>
      <c r="DF209" s="140"/>
      <c r="DG209" s="140"/>
      <c r="DH209" s="140"/>
      <c r="DI209" s="140"/>
      <c r="DJ209" s="140"/>
      <c r="DK209" s="140">
        <f t="shared" si="196"/>
        <v>1</v>
      </c>
      <c r="DL209" s="26">
        <f t="shared" si="197"/>
        <v>0</v>
      </c>
      <c r="DM209" s="26">
        <f t="shared" si="198"/>
        <v>-1</v>
      </c>
      <c r="DN209" s="26">
        <f t="shared" si="199"/>
        <v>-1</v>
      </c>
      <c r="DO209" s="245">
        <f t="shared" si="200"/>
        <v>0</v>
      </c>
      <c r="DQ209" s="132" t="s">
        <v>505</v>
      </c>
      <c r="DR209" s="106" t="s">
        <v>89</v>
      </c>
      <c r="DS209" s="154">
        <v>0</v>
      </c>
      <c r="DT209" s="121">
        <v>1</v>
      </c>
      <c r="DU209" s="27">
        <v>0</v>
      </c>
      <c r="DV209" s="140">
        <v>0</v>
      </c>
      <c r="DW209" s="140">
        <v>1</v>
      </c>
      <c r="DX209" s="8">
        <f t="shared" si="185"/>
        <v>0</v>
      </c>
      <c r="DY209" s="140"/>
      <c r="DZ209" s="140"/>
      <c r="EA209" s="140"/>
      <c r="EB209" s="140">
        <v>1</v>
      </c>
      <c r="EC209" s="140"/>
      <c r="ED209" s="140"/>
      <c r="EE209" s="140"/>
      <c r="EF209" s="140"/>
      <c r="EG209" s="140"/>
      <c r="EH209" s="140"/>
      <c r="EI209" s="140">
        <f t="shared" si="184"/>
        <v>1</v>
      </c>
      <c r="EJ209" s="26">
        <f t="shared" si="191"/>
        <v>0</v>
      </c>
      <c r="EK209" s="26">
        <f t="shared" si="192"/>
        <v>-1</v>
      </c>
      <c r="EL209" s="26">
        <f t="shared" si="193"/>
        <v>-1</v>
      </c>
      <c r="EM209" s="245">
        <f t="shared" si="194"/>
        <v>0</v>
      </c>
    </row>
    <row r="210" spans="1:143" ht="18.75" x14ac:dyDescent="0.3">
      <c r="A210" s="204" t="s">
        <v>441</v>
      </c>
      <c r="B210" s="106" t="s">
        <v>442</v>
      </c>
      <c r="C210" s="28">
        <v>0</v>
      </c>
      <c r="D210" s="121">
        <v>6</v>
      </c>
      <c r="E210" s="169">
        <v>0</v>
      </c>
      <c r="F210" s="68">
        <v>5</v>
      </c>
      <c r="G210" s="67">
        <v>0</v>
      </c>
      <c r="H210" s="67" t="e">
        <f t="shared" si="190"/>
        <v>#DIV/0!</v>
      </c>
      <c r="I210" s="67">
        <v>5</v>
      </c>
      <c r="J210" s="5"/>
      <c r="K210" s="5"/>
      <c r="L210" s="5"/>
      <c r="M210" s="5"/>
      <c r="N210" s="5"/>
      <c r="O210" s="5"/>
      <c r="P210" s="5"/>
      <c r="Q210" s="5"/>
      <c r="R210" s="5"/>
      <c r="S210" s="140">
        <f t="shared" si="171"/>
        <v>5</v>
      </c>
      <c r="T210" s="140">
        <f t="shared" si="172"/>
        <v>0</v>
      </c>
      <c r="U210" s="140">
        <f t="shared" si="173"/>
        <v>0</v>
      </c>
      <c r="V210" s="140">
        <f t="shared" si="174"/>
        <v>0</v>
      </c>
      <c r="W210" s="140" t="e">
        <f t="shared" si="175"/>
        <v>#DIV/0!</v>
      </c>
      <c r="X210" s="31"/>
      <c r="Y210" s="105" t="s">
        <v>441</v>
      </c>
      <c r="Z210" s="106" t="s">
        <v>442</v>
      </c>
      <c r="AA210" s="28">
        <v>0</v>
      </c>
      <c r="AB210" s="121">
        <v>6</v>
      </c>
      <c r="AC210" s="169">
        <v>0</v>
      </c>
      <c r="AD210" s="68">
        <v>5</v>
      </c>
      <c r="AE210" s="67">
        <v>0</v>
      </c>
      <c r="AF210" s="67" t="e">
        <f t="shared" si="189"/>
        <v>#DIV/0!</v>
      </c>
      <c r="AG210" s="67">
        <v>5</v>
      </c>
      <c r="AH210" s="5"/>
      <c r="AI210" s="5"/>
      <c r="AJ210" s="5"/>
      <c r="AK210" s="5"/>
      <c r="AL210" s="5"/>
      <c r="AM210" s="5"/>
      <c r="AN210" s="5"/>
      <c r="AO210" s="5"/>
      <c r="AP210" s="5"/>
      <c r="AQ210" s="140">
        <f t="shared" si="176"/>
        <v>5</v>
      </c>
      <c r="AR210" s="140">
        <f t="shared" si="177"/>
        <v>0</v>
      </c>
      <c r="AS210" s="140">
        <f t="shared" si="178"/>
        <v>0</v>
      </c>
      <c r="AT210" s="140">
        <f t="shared" si="179"/>
        <v>0</v>
      </c>
      <c r="AU210" s="140" t="e">
        <f t="shared" si="180"/>
        <v>#DIV/0!</v>
      </c>
      <c r="AW210" s="105" t="s">
        <v>441</v>
      </c>
      <c r="AX210" s="106" t="s">
        <v>442</v>
      </c>
      <c r="AY210" s="28">
        <v>0</v>
      </c>
      <c r="AZ210" s="121">
        <v>6</v>
      </c>
      <c r="BA210" s="169">
        <v>0</v>
      </c>
      <c r="BB210" s="68">
        <v>5</v>
      </c>
      <c r="BC210" s="67">
        <v>0</v>
      </c>
      <c r="BD210" s="67" t="e">
        <f t="shared" si="188"/>
        <v>#DIV/0!</v>
      </c>
      <c r="BE210" s="67">
        <v>5</v>
      </c>
      <c r="BF210" s="5"/>
      <c r="BG210" s="5"/>
      <c r="BH210" s="5"/>
      <c r="BI210" s="5"/>
      <c r="BJ210" s="5"/>
      <c r="BK210" s="5"/>
      <c r="BL210" s="5"/>
      <c r="BM210" s="5"/>
      <c r="BN210" s="5"/>
      <c r="BO210" s="140">
        <f t="shared" ref="BO210" si="210">+BE210+BF210+BG210+BH210+BI210+BJ210+BK210+BL210+BM210+BN210</f>
        <v>5</v>
      </c>
      <c r="BP210" s="26">
        <f t="shared" ref="BP210:BP235" si="211">+(BE210*0)+(BG210*1)+(BI210*2)+(BK210*3)+(BM210*4)</f>
        <v>0</v>
      </c>
      <c r="BQ210" s="26">
        <f t="shared" ref="BQ210:BQ235" si="212">+(BF210*0)+(BH210*-1)+(BJ210*-2)+(BL210*-3)+(BN210*-4)</f>
        <v>0</v>
      </c>
      <c r="BR210" s="26">
        <f t="shared" ref="BR210:BR235" si="213">+BQ210+BP210</f>
        <v>0</v>
      </c>
      <c r="BS210" s="245" t="e">
        <f t="shared" ref="BS210:BS235" si="214">+BP210/(-1*BQ210)</f>
        <v>#DIV/0!</v>
      </c>
      <c r="BU210" s="105" t="s">
        <v>441</v>
      </c>
      <c r="BV210" s="106" t="s">
        <v>442</v>
      </c>
      <c r="BW210" s="28">
        <v>0</v>
      </c>
      <c r="BX210" s="121">
        <v>6</v>
      </c>
      <c r="BY210" s="169">
        <v>0</v>
      </c>
      <c r="BZ210" s="68">
        <v>5</v>
      </c>
      <c r="CA210" s="67">
        <v>0</v>
      </c>
      <c r="CB210" s="67" t="e">
        <f t="shared" si="186"/>
        <v>#DIV/0!</v>
      </c>
      <c r="CC210" s="67">
        <v>5</v>
      </c>
      <c r="CD210" s="5"/>
      <c r="CE210" s="5"/>
      <c r="CF210" s="5"/>
      <c r="CG210" s="5"/>
      <c r="CH210" s="5"/>
      <c r="CI210" s="5"/>
      <c r="CJ210" s="5"/>
      <c r="CK210" s="5"/>
      <c r="CL210" s="5"/>
      <c r="CM210" s="140">
        <f t="shared" si="182"/>
        <v>5</v>
      </c>
      <c r="CN210" s="26">
        <f t="shared" si="205"/>
        <v>0</v>
      </c>
      <c r="CO210" s="26">
        <f t="shared" si="206"/>
        <v>0</v>
      </c>
      <c r="CP210" s="26">
        <f t="shared" si="207"/>
        <v>0</v>
      </c>
      <c r="CQ210" s="245" t="e">
        <f t="shared" si="208"/>
        <v>#DIV/0!</v>
      </c>
      <c r="CS210" s="105" t="s">
        <v>441</v>
      </c>
      <c r="CT210" s="106" t="s">
        <v>442</v>
      </c>
      <c r="CU210" s="28">
        <v>0</v>
      </c>
      <c r="CV210" s="121">
        <v>6</v>
      </c>
      <c r="CW210" s="303">
        <v>0</v>
      </c>
      <c r="CX210" s="68">
        <v>5</v>
      </c>
      <c r="CY210" s="67">
        <v>0</v>
      </c>
      <c r="CZ210" s="67" t="e">
        <f t="shared" si="195"/>
        <v>#DIV/0!</v>
      </c>
      <c r="DA210" s="67">
        <v>5</v>
      </c>
      <c r="DB210" s="5"/>
      <c r="DC210" s="5"/>
      <c r="DD210" s="5"/>
      <c r="DE210" s="5"/>
      <c r="DF210" s="5"/>
      <c r="DG210" s="5"/>
      <c r="DH210" s="5"/>
      <c r="DI210" s="5"/>
      <c r="DJ210" s="5"/>
      <c r="DK210" s="140">
        <f t="shared" si="196"/>
        <v>5</v>
      </c>
      <c r="DL210" s="26">
        <f t="shared" si="197"/>
        <v>0</v>
      </c>
      <c r="DM210" s="26">
        <f t="shared" si="198"/>
        <v>0</v>
      </c>
      <c r="DN210" s="26">
        <f t="shared" si="199"/>
        <v>0</v>
      </c>
      <c r="DO210" s="245" t="e">
        <f t="shared" si="200"/>
        <v>#DIV/0!</v>
      </c>
      <c r="DQ210" s="105" t="s">
        <v>441</v>
      </c>
      <c r="DR210" s="106" t="s">
        <v>442</v>
      </c>
      <c r="DS210" s="28">
        <v>0</v>
      </c>
      <c r="DT210" s="121">
        <v>6</v>
      </c>
      <c r="DU210" s="27">
        <v>0</v>
      </c>
      <c r="DV210" s="68">
        <v>5</v>
      </c>
      <c r="DW210" s="67">
        <v>0</v>
      </c>
      <c r="DX210" s="67" t="e">
        <f t="shared" si="185"/>
        <v>#DIV/0!</v>
      </c>
      <c r="DY210" s="67">
        <v>5</v>
      </c>
      <c r="DZ210" s="5"/>
      <c r="EA210" s="5"/>
      <c r="EB210" s="5"/>
      <c r="EC210" s="5"/>
      <c r="ED210" s="5"/>
      <c r="EE210" s="5"/>
      <c r="EF210" s="5"/>
      <c r="EG210" s="5"/>
      <c r="EH210" s="5"/>
      <c r="EI210" s="140">
        <f t="shared" si="184"/>
        <v>5</v>
      </c>
      <c r="EJ210" s="26">
        <f t="shared" si="191"/>
        <v>0</v>
      </c>
      <c r="EK210" s="26">
        <f t="shared" si="192"/>
        <v>0</v>
      </c>
      <c r="EL210" s="26">
        <f t="shared" si="193"/>
        <v>0</v>
      </c>
      <c r="EM210" s="245" t="e">
        <f t="shared" si="194"/>
        <v>#DIV/0!</v>
      </c>
    </row>
    <row r="211" spans="1:143" ht="18.75" x14ac:dyDescent="0.3">
      <c r="A211" s="110" t="s">
        <v>292</v>
      </c>
      <c r="B211" s="111" t="s">
        <v>293</v>
      </c>
      <c r="C211" s="154">
        <v>0</v>
      </c>
      <c r="D211" s="121">
        <v>4</v>
      </c>
      <c r="E211" s="169">
        <v>0</v>
      </c>
      <c r="F211" s="41">
        <v>8</v>
      </c>
      <c r="G211" s="140">
        <v>5</v>
      </c>
      <c r="H211" s="140">
        <f>+F211/G211</f>
        <v>1.6</v>
      </c>
      <c r="I211" s="140">
        <v>2</v>
      </c>
      <c r="J211" s="140"/>
      <c r="K211" s="140">
        <v>6</v>
      </c>
      <c r="L211" s="140">
        <v>5</v>
      </c>
      <c r="M211" s="140"/>
      <c r="N211" s="140"/>
      <c r="O211" s="140"/>
      <c r="P211" s="140"/>
      <c r="Q211" s="140"/>
      <c r="R211" s="140"/>
      <c r="S211" s="140">
        <f>+I211+J211+K211+L211+M211+N211+O211+P211+Q211+R211</f>
        <v>13</v>
      </c>
      <c r="T211" s="140">
        <f t="shared" si="172"/>
        <v>6</v>
      </c>
      <c r="U211" s="140">
        <f t="shared" si="173"/>
        <v>-5</v>
      </c>
      <c r="V211" s="140">
        <f t="shared" si="174"/>
        <v>1</v>
      </c>
      <c r="W211" s="140">
        <f t="shared" si="175"/>
        <v>1.2</v>
      </c>
      <c r="X211" s="31"/>
      <c r="Y211" s="110" t="s">
        <v>292</v>
      </c>
      <c r="Z211" s="111" t="s">
        <v>293</v>
      </c>
      <c r="AA211" s="154">
        <v>0</v>
      </c>
      <c r="AB211" s="121">
        <v>4</v>
      </c>
      <c r="AC211" s="169">
        <v>0</v>
      </c>
      <c r="AD211" s="41">
        <v>8</v>
      </c>
      <c r="AE211" s="140">
        <v>5</v>
      </c>
      <c r="AF211" s="140">
        <f>+AD211/AE211</f>
        <v>1.6</v>
      </c>
      <c r="AG211" s="140">
        <v>2</v>
      </c>
      <c r="AH211" s="140"/>
      <c r="AI211" s="140">
        <v>6</v>
      </c>
      <c r="AJ211" s="140">
        <v>5</v>
      </c>
      <c r="AK211" s="140"/>
      <c r="AL211" s="140"/>
      <c r="AM211" s="140"/>
      <c r="AN211" s="140"/>
      <c r="AO211" s="140"/>
      <c r="AP211" s="140"/>
      <c r="AQ211" s="140">
        <f>+AG211+AH211+AI211+AJ211+AK211+AL211+AM211+AN211+AO211+AP211</f>
        <v>13</v>
      </c>
      <c r="AR211" s="140">
        <f t="shared" si="177"/>
        <v>6</v>
      </c>
      <c r="AS211" s="140">
        <f t="shared" si="178"/>
        <v>-5</v>
      </c>
      <c r="AT211" s="140">
        <f t="shared" si="179"/>
        <v>1</v>
      </c>
      <c r="AU211" s="8">
        <f t="shared" si="180"/>
        <v>1.2</v>
      </c>
      <c r="AW211" s="110" t="s">
        <v>292</v>
      </c>
      <c r="AX211" s="111" t="s">
        <v>293</v>
      </c>
      <c r="AY211" s="154">
        <v>0</v>
      </c>
      <c r="AZ211" s="121">
        <v>4</v>
      </c>
      <c r="BA211" s="169">
        <v>0</v>
      </c>
      <c r="BB211" s="41">
        <v>8</v>
      </c>
      <c r="BC211" s="140">
        <v>5</v>
      </c>
      <c r="BD211" s="8">
        <f>+BB211/BC211</f>
        <v>1.6</v>
      </c>
      <c r="BE211" s="140">
        <v>2</v>
      </c>
      <c r="BF211" s="140"/>
      <c r="BG211" s="140">
        <v>6</v>
      </c>
      <c r="BH211" s="140">
        <v>5</v>
      </c>
      <c r="BI211" s="140"/>
      <c r="BJ211" s="140"/>
      <c r="BK211" s="140"/>
      <c r="BL211" s="140"/>
      <c r="BM211" s="140"/>
      <c r="BN211" s="140"/>
      <c r="BO211" s="140">
        <f>+BE211+BF211+BG211+BH211+BI211+BJ211+BK211+BL211+BM211+BN211</f>
        <v>13</v>
      </c>
      <c r="BP211" s="26">
        <f t="shared" si="211"/>
        <v>6</v>
      </c>
      <c r="BQ211" s="26">
        <f t="shared" si="212"/>
        <v>-5</v>
      </c>
      <c r="BR211" s="26">
        <f t="shared" si="213"/>
        <v>1</v>
      </c>
      <c r="BS211" s="245">
        <f t="shared" si="214"/>
        <v>1.2</v>
      </c>
      <c r="BU211" s="110" t="s">
        <v>292</v>
      </c>
      <c r="BV211" s="111" t="s">
        <v>293</v>
      </c>
      <c r="BW211" s="154">
        <v>0</v>
      </c>
      <c r="BX211" s="121">
        <v>4</v>
      </c>
      <c r="BY211" s="169">
        <v>0</v>
      </c>
      <c r="BZ211" s="41">
        <v>8</v>
      </c>
      <c r="CA211" s="140">
        <v>5</v>
      </c>
      <c r="CB211" s="8">
        <f>+BZ211/CA211</f>
        <v>1.6</v>
      </c>
      <c r="CC211" s="140">
        <v>2</v>
      </c>
      <c r="CD211" s="140"/>
      <c r="CE211" s="140">
        <v>6</v>
      </c>
      <c r="CF211" s="140">
        <v>5</v>
      </c>
      <c r="CG211" s="140"/>
      <c r="CH211" s="140"/>
      <c r="CI211" s="140"/>
      <c r="CJ211" s="140"/>
      <c r="CK211" s="140"/>
      <c r="CL211" s="140"/>
      <c r="CM211" s="140">
        <f t="shared" si="182"/>
        <v>13</v>
      </c>
      <c r="CN211" s="26">
        <f t="shared" si="205"/>
        <v>6</v>
      </c>
      <c r="CO211" s="26">
        <f t="shared" si="206"/>
        <v>-5</v>
      </c>
      <c r="CP211" s="26">
        <f t="shared" si="207"/>
        <v>1</v>
      </c>
      <c r="CQ211" s="245">
        <f t="shared" si="208"/>
        <v>1.2</v>
      </c>
      <c r="CS211" s="110" t="s">
        <v>292</v>
      </c>
      <c r="CT211" s="111" t="s">
        <v>293</v>
      </c>
      <c r="CU211" s="154">
        <v>0</v>
      </c>
      <c r="CV211" s="121">
        <v>4</v>
      </c>
      <c r="CW211" s="303">
        <v>0</v>
      </c>
      <c r="CX211" s="41">
        <v>8</v>
      </c>
      <c r="CY211" s="140">
        <v>5</v>
      </c>
      <c r="CZ211" s="8">
        <f t="shared" si="195"/>
        <v>1.6</v>
      </c>
      <c r="DA211" s="140">
        <v>2</v>
      </c>
      <c r="DB211" s="140"/>
      <c r="DC211" s="140">
        <v>6</v>
      </c>
      <c r="DD211" s="140">
        <v>5</v>
      </c>
      <c r="DE211" s="140"/>
      <c r="DF211" s="140"/>
      <c r="DG211" s="140"/>
      <c r="DH211" s="140"/>
      <c r="DI211" s="140"/>
      <c r="DJ211" s="140"/>
      <c r="DK211" s="140">
        <f t="shared" si="196"/>
        <v>13</v>
      </c>
      <c r="DL211" s="26">
        <f t="shared" si="197"/>
        <v>6</v>
      </c>
      <c r="DM211" s="26">
        <f t="shared" si="198"/>
        <v>-5</v>
      </c>
      <c r="DN211" s="26">
        <f t="shared" si="199"/>
        <v>1</v>
      </c>
      <c r="DO211" s="245">
        <f t="shared" si="200"/>
        <v>1.2</v>
      </c>
      <c r="DQ211" s="109" t="s">
        <v>292</v>
      </c>
      <c r="DR211" s="111" t="s">
        <v>293</v>
      </c>
      <c r="DS211" s="154">
        <v>0</v>
      </c>
      <c r="DT211" s="121">
        <v>4</v>
      </c>
      <c r="DU211" s="27">
        <v>0</v>
      </c>
      <c r="DV211" s="41">
        <v>8</v>
      </c>
      <c r="DW211" s="140">
        <v>5</v>
      </c>
      <c r="DX211" s="8">
        <f t="shared" si="185"/>
        <v>1.6</v>
      </c>
      <c r="DY211" s="140">
        <v>2</v>
      </c>
      <c r="DZ211" s="140"/>
      <c r="EA211" s="140">
        <v>6</v>
      </c>
      <c r="EB211" s="140">
        <v>5</v>
      </c>
      <c r="EC211" s="140"/>
      <c r="ED211" s="140"/>
      <c r="EE211" s="140"/>
      <c r="EF211" s="140"/>
      <c r="EG211" s="140"/>
      <c r="EH211" s="140"/>
      <c r="EI211" s="140">
        <f t="shared" si="184"/>
        <v>13</v>
      </c>
      <c r="EJ211" s="26">
        <f t="shared" si="191"/>
        <v>6</v>
      </c>
      <c r="EK211" s="26">
        <f t="shared" si="192"/>
        <v>-5</v>
      </c>
      <c r="EL211" s="26">
        <f t="shared" si="193"/>
        <v>1</v>
      </c>
      <c r="EM211" s="245">
        <f t="shared" si="194"/>
        <v>1.2</v>
      </c>
    </row>
    <row r="212" spans="1:143" ht="19.5" thickBot="1" x14ac:dyDescent="0.35">
      <c r="A212" s="123" t="s">
        <v>292</v>
      </c>
      <c r="B212" s="111" t="s">
        <v>294</v>
      </c>
      <c r="C212" s="154">
        <v>-1.402744444444445</v>
      </c>
      <c r="D212" s="121">
        <v>4</v>
      </c>
      <c r="E212" s="169">
        <v>-5.6109777777777801</v>
      </c>
      <c r="F212" s="140">
        <v>20</v>
      </c>
      <c r="G212" s="140">
        <v>26</v>
      </c>
      <c r="H212" s="140">
        <f>+F212/G212</f>
        <v>0.76923076923076927</v>
      </c>
      <c r="I212" s="140">
        <v>9</v>
      </c>
      <c r="J212" s="140">
        <v>12</v>
      </c>
      <c r="K212" s="140">
        <v>10</v>
      </c>
      <c r="L212" s="140">
        <v>11</v>
      </c>
      <c r="M212" s="140">
        <v>1</v>
      </c>
      <c r="N212" s="140">
        <v>2</v>
      </c>
      <c r="O212" s="140"/>
      <c r="P212" s="140">
        <v>1</v>
      </c>
      <c r="Q212" s="140"/>
      <c r="R212" s="140"/>
      <c r="S212" s="140">
        <f>+I212+J212+K212+L212+M212+N212+O212+P212+Q212+R212</f>
        <v>46</v>
      </c>
      <c r="T212" s="140">
        <f t="shared" si="172"/>
        <v>12</v>
      </c>
      <c r="U212" s="140">
        <f t="shared" si="173"/>
        <v>-18</v>
      </c>
      <c r="V212" s="140">
        <f t="shared" si="174"/>
        <v>-6</v>
      </c>
      <c r="W212" s="140">
        <f t="shared" si="175"/>
        <v>0.66666666666666663</v>
      </c>
      <c r="X212" s="31"/>
      <c r="Y212" s="120" t="s">
        <v>292</v>
      </c>
      <c r="Z212" s="111" t="s">
        <v>294</v>
      </c>
      <c r="AA212" s="154">
        <v>-1.402744444444445</v>
      </c>
      <c r="AB212" s="121">
        <v>4</v>
      </c>
      <c r="AC212" s="169">
        <v>-5.6109777777777801</v>
      </c>
      <c r="AD212" s="140">
        <v>20</v>
      </c>
      <c r="AE212" s="140">
        <v>26</v>
      </c>
      <c r="AF212" s="140">
        <f>+AD212/AE212</f>
        <v>0.76923076923076927</v>
      </c>
      <c r="AG212" s="140">
        <v>9</v>
      </c>
      <c r="AH212" s="140">
        <v>12</v>
      </c>
      <c r="AI212" s="140">
        <v>10</v>
      </c>
      <c r="AJ212" s="140">
        <v>11</v>
      </c>
      <c r="AK212" s="140">
        <v>1</v>
      </c>
      <c r="AL212" s="140">
        <v>2</v>
      </c>
      <c r="AM212" s="140"/>
      <c r="AN212" s="140">
        <v>1</v>
      </c>
      <c r="AO212" s="140"/>
      <c r="AP212" s="140"/>
      <c r="AQ212" s="140">
        <f>+AG212+AH212+AI212+AJ212+AK212+AL212+AM212+AN212+AO212+AP212</f>
        <v>46</v>
      </c>
      <c r="AR212" s="140">
        <f t="shared" ref="AR212" si="215">+(AG212*0)+(AI212*1)+(AK212*2)+(AM212*3)+(AO212*4)</f>
        <v>12</v>
      </c>
      <c r="AS212" s="140">
        <f t="shared" ref="AS212" si="216">+(AH212*0)+(AJ212*-1)+(AL212*-2)+(AN212*-3)+(AP212*-4)</f>
        <v>-18</v>
      </c>
      <c r="AT212" s="140">
        <f t="shared" ref="AT212" si="217">+AS212+AR212</f>
        <v>-6</v>
      </c>
      <c r="AU212" s="8">
        <f t="shared" ref="AU212" si="218">+AR212/(-1*AS212)</f>
        <v>0.66666666666666663</v>
      </c>
      <c r="AW212" s="120" t="s">
        <v>292</v>
      </c>
      <c r="AX212" s="111" t="s">
        <v>294</v>
      </c>
      <c r="AY212" s="154">
        <v>-1.402744444444445</v>
      </c>
      <c r="AZ212" s="121">
        <v>4</v>
      </c>
      <c r="BA212" s="169">
        <v>-5.6109777777777801</v>
      </c>
      <c r="BB212" s="140">
        <v>20</v>
      </c>
      <c r="BC212" s="140">
        <v>26</v>
      </c>
      <c r="BD212" s="8">
        <f>+BB212/BC212</f>
        <v>0.76923076923076927</v>
      </c>
      <c r="BE212" s="140">
        <v>9</v>
      </c>
      <c r="BF212" s="140">
        <v>12</v>
      </c>
      <c r="BG212" s="140">
        <v>10</v>
      </c>
      <c r="BH212" s="140">
        <v>11</v>
      </c>
      <c r="BI212" s="140">
        <v>1</v>
      </c>
      <c r="BJ212" s="140">
        <v>2</v>
      </c>
      <c r="BK212" s="140"/>
      <c r="BL212" s="140">
        <v>1</v>
      </c>
      <c r="BM212" s="140"/>
      <c r="BN212" s="140"/>
      <c r="BO212" s="140">
        <f>+BE212+BF212+BG212+BH212+BI212+BJ212+BK212+BL212+BM212+BN212</f>
        <v>46</v>
      </c>
      <c r="BP212" s="26">
        <f t="shared" si="211"/>
        <v>12</v>
      </c>
      <c r="BQ212" s="26">
        <f t="shared" si="212"/>
        <v>-18</v>
      </c>
      <c r="BR212" s="26">
        <f t="shared" si="213"/>
        <v>-6</v>
      </c>
      <c r="BS212" s="245">
        <f t="shared" si="214"/>
        <v>0.66666666666666663</v>
      </c>
      <c r="BU212" s="120" t="s">
        <v>292</v>
      </c>
      <c r="BV212" s="111" t="s">
        <v>294</v>
      </c>
      <c r="BW212" s="280">
        <v>-1.1527000000000003</v>
      </c>
      <c r="BX212" s="54">
        <v>4</v>
      </c>
      <c r="BY212" s="278">
        <v>-4.6108000000000011</v>
      </c>
      <c r="BZ212" s="141">
        <v>21</v>
      </c>
      <c r="CA212" s="141">
        <v>28</v>
      </c>
      <c r="CB212" s="29">
        <f>+BZ212/CA212</f>
        <v>0.75</v>
      </c>
      <c r="CC212" s="141">
        <v>9</v>
      </c>
      <c r="CD212" s="141">
        <v>13</v>
      </c>
      <c r="CE212" s="141">
        <v>11</v>
      </c>
      <c r="CF212" s="141">
        <v>11</v>
      </c>
      <c r="CG212" s="141">
        <v>1</v>
      </c>
      <c r="CH212" s="141">
        <v>3</v>
      </c>
      <c r="CI212" s="141"/>
      <c r="CJ212" s="141">
        <v>1</v>
      </c>
      <c r="CK212" s="141"/>
      <c r="CL212" s="141"/>
      <c r="CM212" s="141">
        <f t="shared" si="182"/>
        <v>49</v>
      </c>
      <c r="CN212" s="69">
        <f t="shared" si="205"/>
        <v>13</v>
      </c>
      <c r="CO212" s="69">
        <f t="shared" si="206"/>
        <v>-20</v>
      </c>
      <c r="CP212" s="69">
        <f t="shared" si="207"/>
        <v>-7</v>
      </c>
      <c r="CQ212" s="260">
        <f t="shared" si="208"/>
        <v>0.65</v>
      </c>
      <c r="CS212" s="120" t="s">
        <v>292</v>
      </c>
      <c r="CT212" s="111" t="s">
        <v>294</v>
      </c>
      <c r="CU212" s="53">
        <v>-1.1527000000000003</v>
      </c>
      <c r="CV212" s="54">
        <v>4</v>
      </c>
      <c r="CW212" s="304">
        <v>-4.6108000000000011</v>
      </c>
      <c r="CX212" s="141">
        <v>23</v>
      </c>
      <c r="CY212" s="141">
        <v>30</v>
      </c>
      <c r="CZ212" s="29">
        <f t="shared" si="195"/>
        <v>0.76666666666666672</v>
      </c>
      <c r="DA212" s="141">
        <v>10</v>
      </c>
      <c r="DB212" s="141">
        <v>15</v>
      </c>
      <c r="DC212" s="141">
        <v>12</v>
      </c>
      <c r="DD212" s="141">
        <v>11</v>
      </c>
      <c r="DE212" s="141">
        <v>1</v>
      </c>
      <c r="DF212" s="141">
        <v>3</v>
      </c>
      <c r="DG212" s="141"/>
      <c r="DH212" s="141">
        <v>1</v>
      </c>
      <c r="DI212" s="141"/>
      <c r="DJ212" s="141"/>
      <c r="DK212" s="141">
        <f t="shared" si="196"/>
        <v>53</v>
      </c>
      <c r="DL212" s="69">
        <f t="shared" si="197"/>
        <v>14</v>
      </c>
      <c r="DM212" s="69">
        <f t="shared" si="198"/>
        <v>-20</v>
      </c>
      <c r="DN212" s="69">
        <f t="shared" si="199"/>
        <v>-6</v>
      </c>
      <c r="DO212" s="260">
        <f t="shared" si="200"/>
        <v>0.7</v>
      </c>
      <c r="DQ212" s="113" t="s">
        <v>292</v>
      </c>
      <c r="DR212" s="111" t="s">
        <v>294</v>
      </c>
      <c r="DS212" s="154">
        <v>-1.1527000000000003</v>
      </c>
      <c r="DT212" s="121">
        <v>4</v>
      </c>
      <c r="DU212" s="27">
        <v>-4.6108000000000011</v>
      </c>
      <c r="DV212" s="140">
        <v>23</v>
      </c>
      <c r="DW212" s="140">
        <v>30</v>
      </c>
      <c r="DX212" s="8">
        <f t="shared" si="185"/>
        <v>0.76666666666666672</v>
      </c>
      <c r="DY212" s="140">
        <v>10</v>
      </c>
      <c r="DZ212" s="140">
        <v>15</v>
      </c>
      <c r="EA212" s="140">
        <v>12</v>
      </c>
      <c r="EB212" s="140">
        <v>11</v>
      </c>
      <c r="EC212" s="140">
        <v>1</v>
      </c>
      <c r="ED212" s="140">
        <v>3</v>
      </c>
      <c r="EE212" s="140"/>
      <c r="EF212" s="140">
        <v>1</v>
      </c>
      <c r="EG212" s="140"/>
      <c r="EH212" s="140"/>
      <c r="EI212" s="140">
        <f t="shared" si="184"/>
        <v>53</v>
      </c>
      <c r="EJ212" s="26">
        <f t="shared" si="191"/>
        <v>14</v>
      </c>
      <c r="EK212" s="26">
        <f t="shared" si="192"/>
        <v>-20</v>
      </c>
      <c r="EL212" s="26">
        <f t="shared" si="193"/>
        <v>-6</v>
      </c>
      <c r="EM212" s="245">
        <f t="shared" si="194"/>
        <v>0.7</v>
      </c>
    </row>
    <row r="213" spans="1:143" x14ac:dyDescent="0.25">
      <c r="A213" s="369" t="s">
        <v>448</v>
      </c>
      <c r="B213" s="369"/>
      <c r="C213" s="371" t="s">
        <v>520</v>
      </c>
      <c r="D213" s="164" t="s">
        <v>1</v>
      </c>
      <c r="E213" s="372" t="s">
        <v>3</v>
      </c>
      <c r="F213" s="2"/>
      <c r="G213" s="2"/>
      <c r="H213" s="2"/>
      <c r="I213" s="401" t="s">
        <v>340</v>
      </c>
      <c r="J213" s="402" t="s">
        <v>340</v>
      </c>
      <c r="K213" s="315" t="s">
        <v>343</v>
      </c>
      <c r="L213" s="324" t="s">
        <v>345</v>
      </c>
      <c r="M213" s="315" t="s">
        <v>348</v>
      </c>
      <c r="N213" s="324" t="s">
        <v>518</v>
      </c>
      <c r="O213" s="318" t="s">
        <v>350</v>
      </c>
      <c r="P213" s="327" t="s">
        <v>352</v>
      </c>
      <c r="Q213" s="321" t="s">
        <v>378</v>
      </c>
      <c r="R213" s="349" t="s">
        <v>379</v>
      </c>
      <c r="S213" s="82" t="s">
        <v>531</v>
      </c>
      <c r="T213" s="2"/>
      <c r="U213" s="2"/>
      <c r="V213" s="97"/>
      <c r="W213" s="82" t="s">
        <v>361</v>
      </c>
      <c r="X213" s="258"/>
      <c r="Y213" s="369" t="s">
        <v>545</v>
      </c>
      <c r="Z213" s="369"/>
      <c r="AA213" s="371" t="s">
        <v>520</v>
      </c>
      <c r="AB213" s="164" t="s">
        <v>1</v>
      </c>
      <c r="AC213" s="372" t="s">
        <v>3</v>
      </c>
      <c r="AD213" s="2"/>
      <c r="AE213" s="2"/>
      <c r="AF213" s="2"/>
      <c r="AG213" s="401" t="s">
        <v>340</v>
      </c>
      <c r="AH213" s="402" t="s">
        <v>340</v>
      </c>
      <c r="AI213" s="315" t="s">
        <v>343</v>
      </c>
      <c r="AJ213" s="324" t="s">
        <v>345</v>
      </c>
      <c r="AK213" s="315" t="s">
        <v>348</v>
      </c>
      <c r="AL213" s="324" t="s">
        <v>518</v>
      </c>
      <c r="AM213" s="318" t="s">
        <v>350</v>
      </c>
      <c r="AN213" s="327" t="s">
        <v>352</v>
      </c>
      <c r="AO213" s="321" t="s">
        <v>378</v>
      </c>
      <c r="AP213" s="349" t="s">
        <v>379</v>
      </c>
      <c r="AQ213" s="82" t="s">
        <v>531</v>
      </c>
      <c r="AR213" s="2"/>
      <c r="AS213" s="2"/>
      <c r="AT213" s="97"/>
      <c r="AU213" s="82" t="s">
        <v>361</v>
      </c>
      <c r="AV213" s="96"/>
      <c r="AW213" s="369" t="s">
        <v>546</v>
      </c>
      <c r="AX213" s="369"/>
      <c r="AY213" s="371" t="s">
        <v>520</v>
      </c>
      <c r="AZ213" s="164" t="s">
        <v>1</v>
      </c>
      <c r="BA213" s="372" t="s">
        <v>3</v>
      </c>
      <c r="BB213" s="2"/>
      <c r="BC213" s="2"/>
      <c r="BD213" s="2"/>
      <c r="BE213" s="401" t="s">
        <v>340</v>
      </c>
      <c r="BF213" s="402" t="s">
        <v>340</v>
      </c>
      <c r="BG213" s="315" t="s">
        <v>343</v>
      </c>
      <c r="BH213" s="324" t="s">
        <v>345</v>
      </c>
      <c r="BI213" s="315" t="s">
        <v>348</v>
      </c>
      <c r="BJ213" s="324" t="s">
        <v>518</v>
      </c>
      <c r="BK213" s="318" t="s">
        <v>350</v>
      </c>
      <c r="BL213" s="327" t="s">
        <v>352</v>
      </c>
      <c r="BM213" s="321" t="s">
        <v>378</v>
      </c>
      <c r="BN213" s="349" t="s">
        <v>379</v>
      </c>
      <c r="BO213" s="82" t="s">
        <v>531</v>
      </c>
      <c r="BP213" s="2"/>
      <c r="BQ213" s="2"/>
      <c r="BR213" s="97"/>
      <c r="BS213" s="82" t="s">
        <v>361</v>
      </c>
      <c r="BT213" s="96"/>
      <c r="BU213" s="369" t="s">
        <v>547</v>
      </c>
      <c r="BV213" s="369"/>
      <c r="BW213" s="371" t="s">
        <v>520</v>
      </c>
      <c r="BX213" s="164" t="s">
        <v>1</v>
      </c>
      <c r="BY213" s="372" t="s">
        <v>3</v>
      </c>
      <c r="BZ213" s="2"/>
      <c r="CA213" s="2"/>
      <c r="CB213" s="2"/>
      <c r="CC213" s="401" t="s">
        <v>340</v>
      </c>
      <c r="CD213" s="402" t="s">
        <v>340</v>
      </c>
      <c r="CE213" s="315" t="s">
        <v>343</v>
      </c>
      <c r="CF213" s="324" t="s">
        <v>345</v>
      </c>
      <c r="CG213" s="315" t="s">
        <v>348</v>
      </c>
      <c r="CH213" s="324" t="s">
        <v>518</v>
      </c>
      <c r="CI213" s="318" t="s">
        <v>350</v>
      </c>
      <c r="CJ213" s="327" t="s">
        <v>352</v>
      </c>
      <c r="CK213" s="321" t="s">
        <v>378</v>
      </c>
      <c r="CL213" s="349" t="s">
        <v>379</v>
      </c>
      <c r="CM213" s="82" t="s">
        <v>531</v>
      </c>
      <c r="CN213" s="2"/>
      <c r="CO213" s="2"/>
      <c r="CP213" s="97"/>
      <c r="CQ213" s="82" t="s">
        <v>361</v>
      </c>
      <c r="CR213" s="96"/>
      <c r="CS213" s="369" t="s">
        <v>548</v>
      </c>
      <c r="CT213" s="369"/>
      <c r="CU213" s="371" t="s">
        <v>520</v>
      </c>
      <c r="CV213" s="164" t="s">
        <v>1</v>
      </c>
      <c r="CW213" s="372" t="s">
        <v>3</v>
      </c>
      <c r="CX213" s="2"/>
      <c r="CY213" s="2"/>
      <c r="CZ213" s="2"/>
      <c r="DA213" s="401" t="s">
        <v>340</v>
      </c>
      <c r="DB213" s="402" t="s">
        <v>340</v>
      </c>
      <c r="DC213" s="315" t="s">
        <v>343</v>
      </c>
      <c r="DD213" s="324" t="s">
        <v>345</v>
      </c>
      <c r="DE213" s="315" t="s">
        <v>348</v>
      </c>
      <c r="DF213" s="324" t="s">
        <v>518</v>
      </c>
      <c r="DG213" s="318" t="s">
        <v>350</v>
      </c>
      <c r="DH213" s="327" t="s">
        <v>352</v>
      </c>
      <c r="DI213" s="321" t="s">
        <v>378</v>
      </c>
      <c r="DJ213" s="349" t="s">
        <v>379</v>
      </c>
      <c r="DK213" s="82" t="s">
        <v>531</v>
      </c>
      <c r="DL213" s="2"/>
      <c r="DM213" s="2"/>
      <c r="DN213" s="97"/>
      <c r="DO213" s="82" t="s">
        <v>361</v>
      </c>
      <c r="DP213" s="96"/>
      <c r="DQ213" s="369" t="s">
        <v>549</v>
      </c>
      <c r="DR213" s="369"/>
      <c r="DS213" s="371" t="s">
        <v>520</v>
      </c>
      <c r="DT213" s="164" t="s">
        <v>1</v>
      </c>
      <c r="DU213" s="372" t="s">
        <v>3</v>
      </c>
      <c r="DV213" s="2"/>
      <c r="DW213" s="2"/>
      <c r="DX213" s="2"/>
      <c r="DY213" s="401" t="s">
        <v>340</v>
      </c>
      <c r="DZ213" s="402" t="s">
        <v>340</v>
      </c>
      <c r="EA213" s="315" t="s">
        <v>343</v>
      </c>
      <c r="EB213" s="324" t="s">
        <v>345</v>
      </c>
      <c r="EC213" s="315" t="s">
        <v>348</v>
      </c>
      <c r="ED213" s="324" t="s">
        <v>518</v>
      </c>
      <c r="EE213" s="318" t="s">
        <v>350</v>
      </c>
      <c r="EF213" s="327" t="s">
        <v>352</v>
      </c>
      <c r="EG213" s="321" t="s">
        <v>378</v>
      </c>
      <c r="EH213" s="349" t="s">
        <v>379</v>
      </c>
      <c r="EI213" s="82" t="s">
        <v>531</v>
      </c>
      <c r="EJ213" s="2"/>
      <c r="EK213" s="2"/>
      <c r="EL213" s="97"/>
      <c r="EM213" s="82" t="s">
        <v>361</v>
      </c>
    </row>
    <row r="214" spans="1:143" x14ac:dyDescent="0.25">
      <c r="A214" s="403" t="s">
        <v>449</v>
      </c>
      <c r="B214" s="369"/>
      <c r="C214" s="101" t="s">
        <v>521</v>
      </c>
      <c r="D214" s="373" t="s">
        <v>6</v>
      </c>
      <c r="E214" s="374" t="s">
        <v>520</v>
      </c>
      <c r="F214" s="3"/>
      <c r="G214" s="3"/>
      <c r="H214" s="3"/>
      <c r="I214" s="316" t="s">
        <v>341</v>
      </c>
      <c r="J214" s="325" t="s">
        <v>341</v>
      </c>
      <c r="K214" s="316" t="s">
        <v>344</v>
      </c>
      <c r="L214" s="325" t="s">
        <v>346</v>
      </c>
      <c r="M214" s="316" t="s">
        <v>349</v>
      </c>
      <c r="N214" s="325" t="s">
        <v>353</v>
      </c>
      <c r="O214" s="319" t="s">
        <v>351</v>
      </c>
      <c r="P214" s="328" t="s">
        <v>353</v>
      </c>
      <c r="Q214" s="322" t="s">
        <v>351</v>
      </c>
      <c r="R214" s="348" t="s">
        <v>353</v>
      </c>
      <c r="S214" s="180" t="s">
        <v>533</v>
      </c>
      <c r="T214" s="4" t="s">
        <v>354</v>
      </c>
      <c r="U214" s="4" t="s">
        <v>356</v>
      </c>
      <c r="V214" s="4" t="s">
        <v>358</v>
      </c>
      <c r="W214" s="180" t="s">
        <v>332</v>
      </c>
      <c r="X214" s="258"/>
      <c r="Y214" s="399" t="s">
        <v>449</v>
      </c>
      <c r="Z214" s="369"/>
      <c r="AA214" s="101" t="s">
        <v>521</v>
      </c>
      <c r="AB214" s="373" t="s">
        <v>6</v>
      </c>
      <c r="AC214" s="374" t="s">
        <v>520</v>
      </c>
      <c r="AD214" s="3"/>
      <c r="AE214" s="3"/>
      <c r="AF214" s="3"/>
      <c r="AG214" s="316" t="s">
        <v>341</v>
      </c>
      <c r="AH214" s="325" t="s">
        <v>341</v>
      </c>
      <c r="AI214" s="316" t="s">
        <v>344</v>
      </c>
      <c r="AJ214" s="325" t="s">
        <v>346</v>
      </c>
      <c r="AK214" s="316" t="s">
        <v>349</v>
      </c>
      <c r="AL214" s="325" t="s">
        <v>353</v>
      </c>
      <c r="AM214" s="319" t="s">
        <v>351</v>
      </c>
      <c r="AN214" s="328" t="s">
        <v>353</v>
      </c>
      <c r="AO214" s="322" t="s">
        <v>351</v>
      </c>
      <c r="AP214" s="348" t="s">
        <v>353</v>
      </c>
      <c r="AQ214" s="180" t="s">
        <v>533</v>
      </c>
      <c r="AR214" s="4" t="s">
        <v>354</v>
      </c>
      <c r="AS214" s="4" t="s">
        <v>356</v>
      </c>
      <c r="AT214" s="4" t="s">
        <v>358</v>
      </c>
      <c r="AU214" s="180" t="s">
        <v>332</v>
      </c>
      <c r="AV214" s="96"/>
      <c r="AW214" s="399" t="s">
        <v>449</v>
      </c>
      <c r="AX214" s="369"/>
      <c r="AY214" s="101" t="s">
        <v>521</v>
      </c>
      <c r="AZ214" s="373" t="s">
        <v>6</v>
      </c>
      <c r="BA214" s="374" t="s">
        <v>520</v>
      </c>
      <c r="BB214" s="3"/>
      <c r="BC214" s="3"/>
      <c r="BD214" s="3"/>
      <c r="BE214" s="316" t="s">
        <v>341</v>
      </c>
      <c r="BF214" s="325" t="s">
        <v>341</v>
      </c>
      <c r="BG214" s="316" t="s">
        <v>344</v>
      </c>
      <c r="BH214" s="325" t="s">
        <v>346</v>
      </c>
      <c r="BI214" s="316" t="s">
        <v>349</v>
      </c>
      <c r="BJ214" s="325" t="s">
        <v>353</v>
      </c>
      <c r="BK214" s="319" t="s">
        <v>351</v>
      </c>
      <c r="BL214" s="328" t="s">
        <v>353</v>
      </c>
      <c r="BM214" s="322" t="s">
        <v>351</v>
      </c>
      <c r="BN214" s="348" t="s">
        <v>353</v>
      </c>
      <c r="BO214" s="180" t="s">
        <v>533</v>
      </c>
      <c r="BP214" s="4" t="s">
        <v>354</v>
      </c>
      <c r="BQ214" s="4" t="s">
        <v>356</v>
      </c>
      <c r="BR214" s="4" t="s">
        <v>358</v>
      </c>
      <c r="BS214" s="180" t="s">
        <v>332</v>
      </c>
      <c r="BT214" s="96"/>
      <c r="BU214" s="369" t="s">
        <v>496</v>
      </c>
      <c r="BV214" s="369"/>
      <c r="BW214" s="101" t="s">
        <v>521</v>
      </c>
      <c r="BX214" s="373" t="s">
        <v>6</v>
      </c>
      <c r="BY214" s="374" t="s">
        <v>520</v>
      </c>
      <c r="BZ214" s="3"/>
      <c r="CA214" s="3"/>
      <c r="CB214" s="3"/>
      <c r="CC214" s="316" t="s">
        <v>341</v>
      </c>
      <c r="CD214" s="325" t="s">
        <v>341</v>
      </c>
      <c r="CE214" s="316" t="s">
        <v>344</v>
      </c>
      <c r="CF214" s="325" t="s">
        <v>346</v>
      </c>
      <c r="CG214" s="316" t="s">
        <v>349</v>
      </c>
      <c r="CH214" s="325" t="s">
        <v>353</v>
      </c>
      <c r="CI214" s="319" t="s">
        <v>351</v>
      </c>
      <c r="CJ214" s="328" t="s">
        <v>353</v>
      </c>
      <c r="CK214" s="322" t="s">
        <v>351</v>
      </c>
      <c r="CL214" s="348" t="s">
        <v>353</v>
      </c>
      <c r="CM214" s="180" t="s">
        <v>533</v>
      </c>
      <c r="CN214" s="4" t="s">
        <v>354</v>
      </c>
      <c r="CO214" s="4" t="s">
        <v>356</v>
      </c>
      <c r="CP214" s="4" t="s">
        <v>358</v>
      </c>
      <c r="CQ214" s="180" t="s">
        <v>332</v>
      </c>
      <c r="CR214" s="96"/>
      <c r="CS214" s="399" t="s">
        <v>449</v>
      </c>
      <c r="CT214" s="369"/>
      <c r="CU214" s="101" t="s">
        <v>521</v>
      </c>
      <c r="CV214" s="373" t="s">
        <v>6</v>
      </c>
      <c r="CW214" s="374" t="s">
        <v>520</v>
      </c>
      <c r="CX214" s="3"/>
      <c r="CY214" s="3"/>
      <c r="CZ214" s="3"/>
      <c r="DA214" s="316" t="s">
        <v>341</v>
      </c>
      <c r="DB214" s="325" t="s">
        <v>341</v>
      </c>
      <c r="DC214" s="316" t="s">
        <v>344</v>
      </c>
      <c r="DD214" s="325" t="s">
        <v>346</v>
      </c>
      <c r="DE214" s="316" t="s">
        <v>349</v>
      </c>
      <c r="DF214" s="325" t="s">
        <v>353</v>
      </c>
      <c r="DG214" s="319" t="s">
        <v>351</v>
      </c>
      <c r="DH214" s="328" t="s">
        <v>353</v>
      </c>
      <c r="DI214" s="322" t="s">
        <v>351</v>
      </c>
      <c r="DJ214" s="348" t="s">
        <v>353</v>
      </c>
      <c r="DK214" s="180" t="s">
        <v>533</v>
      </c>
      <c r="DL214" s="4" t="s">
        <v>354</v>
      </c>
      <c r="DM214" s="4" t="s">
        <v>356</v>
      </c>
      <c r="DN214" s="4" t="s">
        <v>358</v>
      </c>
      <c r="DO214" s="180" t="s">
        <v>332</v>
      </c>
      <c r="DP214" s="96"/>
      <c r="DQ214" s="369" t="s">
        <v>550</v>
      </c>
      <c r="DR214" s="369"/>
      <c r="DS214" s="101" t="s">
        <v>521</v>
      </c>
      <c r="DT214" s="373" t="s">
        <v>6</v>
      </c>
      <c r="DU214" s="374" t="s">
        <v>520</v>
      </c>
      <c r="DV214" s="3"/>
      <c r="DW214" s="3"/>
      <c r="DX214" s="3"/>
      <c r="DY214" s="316" t="s">
        <v>341</v>
      </c>
      <c r="DZ214" s="325" t="s">
        <v>341</v>
      </c>
      <c r="EA214" s="316" t="s">
        <v>344</v>
      </c>
      <c r="EB214" s="325" t="s">
        <v>346</v>
      </c>
      <c r="EC214" s="316" t="s">
        <v>349</v>
      </c>
      <c r="ED214" s="325" t="s">
        <v>353</v>
      </c>
      <c r="EE214" s="319" t="s">
        <v>351</v>
      </c>
      <c r="EF214" s="328" t="s">
        <v>353</v>
      </c>
      <c r="EG214" s="322" t="s">
        <v>351</v>
      </c>
      <c r="EH214" s="348" t="s">
        <v>353</v>
      </c>
      <c r="EI214" s="180" t="s">
        <v>533</v>
      </c>
      <c r="EJ214" s="4" t="s">
        <v>354</v>
      </c>
      <c r="EK214" s="4" t="s">
        <v>356</v>
      </c>
      <c r="EL214" s="4" t="s">
        <v>358</v>
      </c>
      <c r="EM214" s="180" t="s">
        <v>332</v>
      </c>
    </row>
    <row r="215" spans="1:143" x14ac:dyDescent="0.25">
      <c r="A215" s="369"/>
      <c r="B215" s="369"/>
      <c r="C215" s="101" t="s">
        <v>534</v>
      </c>
      <c r="D215" s="373" t="s">
        <v>7</v>
      </c>
      <c r="E215" s="374" t="s">
        <v>521</v>
      </c>
      <c r="F215" s="3"/>
      <c r="G215" s="3"/>
      <c r="H215" s="3"/>
      <c r="I215" s="316" t="s">
        <v>332</v>
      </c>
      <c r="J215" s="325" t="s">
        <v>342</v>
      </c>
      <c r="K215" s="316" t="s">
        <v>5</v>
      </c>
      <c r="L215" s="325" t="s">
        <v>347</v>
      </c>
      <c r="M215" s="316" t="s">
        <v>347</v>
      </c>
      <c r="N215" s="325" t="s">
        <v>5</v>
      </c>
      <c r="O215" s="319" t="s">
        <v>5</v>
      </c>
      <c r="P215" s="328" t="s">
        <v>5</v>
      </c>
      <c r="Q215" s="322" t="s">
        <v>5</v>
      </c>
      <c r="R215" s="348" t="s">
        <v>5</v>
      </c>
      <c r="S215" s="180" t="s">
        <v>535</v>
      </c>
      <c r="T215" s="4" t="s">
        <v>355</v>
      </c>
      <c r="U215" s="4" t="s">
        <v>355</v>
      </c>
      <c r="V215" s="4" t="s">
        <v>359</v>
      </c>
      <c r="W215" s="180" t="s">
        <v>528</v>
      </c>
      <c r="X215" s="258"/>
      <c r="Y215" s="369"/>
      <c r="Z215" s="369"/>
      <c r="AA215" s="101" t="s">
        <v>534</v>
      </c>
      <c r="AB215" s="373" t="s">
        <v>7</v>
      </c>
      <c r="AC215" s="374" t="s">
        <v>521</v>
      </c>
      <c r="AD215" s="3"/>
      <c r="AE215" s="3"/>
      <c r="AF215" s="3"/>
      <c r="AG215" s="316" t="s">
        <v>332</v>
      </c>
      <c r="AH215" s="325" t="s">
        <v>342</v>
      </c>
      <c r="AI215" s="316" t="s">
        <v>5</v>
      </c>
      <c r="AJ215" s="325" t="s">
        <v>347</v>
      </c>
      <c r="AK215" s="316" t="s">
        <v>347</v>
      </c>
      <c r="AL215" s="325" t="s">
        <v>5</v>
      </c>
      <c r="AM215" s="319" t="s">
        <v>5</v>
      </c>
      <c r="AN215" s="328" t="s">
        <v>5</v>
      </c>
      <c r="AO215" s="322" t="s">
        <v>5</v>
      </c>
      <c r="AP215" s="348" t="s">
        <v>5</v>
      </c>
      <c r="AQ215" s="180" t="s">
        <v>535</v>
      </c>
      <c r="AR215" s="4" t="s">
        <v>355</v>
      </c>
      <c r="AS215" s="4" t="s">
        <v>355</v>
      </c>
      <c r="AT215" s="4" t="s">
        <v>359</v>
      </c>
      <c r="AU215" s="180" t="s">
        <v>528</v>
      </c>
      <c r="AV215" s="96"/>
      <c r="AW215" s="369"/>
      <c r="AX215" s="369"/>
      <c r="AY215" s="101" t="s">
        <v>534</v>
      </c>
      <c r="AZ215" s="373" t="s">
        <v>7</v>
      </c>
      <c r="BA215" s="374" t="s">
        <v>521</v>
      </c>
      <c r="BB215" s="3"/>
      <c r="BC215" s="3"/>
      <c r="BD215" s="3"/>
      <c r="BE215" s="316" t="s">
        <v>332</v>
      </c>
      <c r="BF215" s="325" t="s">
        <v>342</v>
      </c>
      <c r="BG215" s="316" t="s">
        <v>5</v>
      </c>
      <c r="BH215" s="325" t="s">
        <v>347</v>
      </c>
      <c r="BI215" s="316" t="s">
        <v>347</v>
      </c>
      <c r="BJ215" s="325" t="s">
        <v>5</v>
      </c>
      <c r="BK215" s="319" t="s">
        <v>5</v>
      </c>
      <c r="BL215" s="328" t="s">
        <v>5</v>
      </c>
      <c r="BM215" s="322" t="s">
        <v>5</v>
      </c>
      <c r="BN215" s="348" t="s">
        <v>5</v>
      </c>
      <c r="BO215" s="180" t="s">
        <v>535</v>
      </c>
      <c r="BP215" s="4" t="s">
        <v>355</v>
      </c>
      <c r="BQ215" s="4" t="s">
        <v>355</v>
      </c>
      <c r="BR215" s="4" t="s">
        <v>359</v>
      </c>
      <c r="BS215" s="180" t="s">
        <v>528</v>
      </c>
      <c r="BT215" s="96"/>
      <c r="BU215" s="399" t="s">
        <v>449</v>
      </c>
      <c r="BV215" s="369"/>
      <c r="BW215" s="101" t="s">
        <v>534</v>
      </c>
      <c r="BX215" s="373" t="s">
        <v>7</v>
      </c>
      <c r="BY215" s="374" t="s">
        <v>521</v>
      </c>
      <c r="BZ215" s="3"/>
      <c r="CA215" s="3"/>
      <c r="CB215" s="3"/>
      <c r="CC215" s="316" t="s">
        <v>332</v>
      </c>
      <c r="CD215" s="325" t="s">
        <v>342</v>
      </c>
      <c r="CE215" s="316" t="s">
        <v>5</v>
      </c>
      <c r="CF215" s="325" t="s">
        <v>347</v>
      </c>
      <c r="CG215" s="316" t="s">
        <v>347</v>
      </c>
      <c r="CH215" s="325" t="s">
        <v>5</v>
      </c>
      <c r="CI215" s="319" t="s">
        <v>5</v>
      </c>
      <c r="CJ215" s="328" t="s">
        <v>5</v>
      </c>
      <c r="CK215" s="322" t="s">
        <v>5</v>
      </c>
      <c r="CL215" s="348" t="s">
        <v>5</v>
      </c>
      <c r="CM215" s="180" t="s">
        <v>535</v>
      </c>
      <c r="CN215" s="4" t="s">
        <v>355</v>
      </c>
      <c r="CO215" s="4" t="s">
        <v>355</v>
      </c>
      <c r="CP215" s="4" t="s">
        <v>359</v>
      </c>
      <c r="CQ215" s="180" t="s">
        <v>528</v>
      </c>
      <c r="CR215" s="96"/>
      <c r="CS215" s="369"/>
      <c r="CT215" s="369"/>
      <c r="CU215" s="101" t="s">
        <v>534</v>
      </c>
      <c r="CV215" s="373" t="s">
        <v>7</v>
      </c>
      <c r="CW215" s="374" t="s">
        <v>521</v>
      </c>
      <c r="CX215" s="3"/>
      <c r="CY215" s="3"/>
      <c r="CZ215" s="3"/>
      <c r="DA215" s="316" t="s">
        <v>332</v>
      </c>
      <c r="DB215" s="325" t="s">
        <v>342</v>
      </c>
      <c r="DC215" s="316" t="s">
        <v>5</v>
      </c>
      <c r="DD215" s="325" t="s">
        <v>347</v>
      </c>
      <c r="DE215" s="316" t="s">
        <v>347</v>
      </c>
      <c r="DF215" s="325" t="s">
        <v>5</v>
      </c>
      <c r="DG215" s="319" t="s">
        <v>5</v>
      </c>
      <c r="DH215" s="328" t="s">
        <v>5</v>
      </c>
      <c r="DI215" s="322" t="s">
        <v>5</v>
      </c>
      <c r="DJ215" s="348" t="s">
        <v>5</v>
      </c>
      <c r="DK215" s="180" t="s">
        <v>535</v>
      </c>
      <c r="DL215" s="4" t="s">
        <v>355</v>
      </c>
      <c r="DM215" s="4" t="s">
        <v>355</v>
      </c>
      <c r="DN215" s="4" t="s">
        <v>359</v>
      </c>
      <c r="DO215" s="180" t="s">
        <v>528</v>
      </c>
      <c r="DP215" s="96"/>
      <c r="DQ215" s="375" t="s">
        <v>449</v>
      </c>
      <c r="DR215" s="369"/>
      <c r="DS215" s="101" t="s">
        <v>534</v>
      </c>
      <c r="DT215" s="373" t="s">
        <v>7</v>
      </c>
      <c r="DU215" s="374" t="s">
        <v>521</v>
      </c>
      <c r="DV215" s="3"/>
      <c r="DW215" s="3"/>
      <c r="DX215" s="3"/>
      <c r="DY215" s="316" t="s">
        <v>332</v>
      </c>
      <c r="DZ215" s="325" t="s">
        <v>342</v>
      </c>
      <c r="EA215" s="316" t="s">
        <v>5</v>
      </c>
      <c r="EB215" s="325" t="s">
        <v>347</v>
      </c>
      <c r="EC215" s="316" t="s">
        <v>347</v>
      </c>
      <c r="ED215" s="325" t="s">
        <v>5</v>
      </c>
      <c r="EE215" s="319" t="s">
        <v>5</v>
      </c>
      <c r="EF215" s="328" t="s">
        <v>5</v>
      </c>
      <c r="EG215" s="322" t="s">
        <v>5</v>
      </c>
      <c r="EH215" s="348" t="s">
        <v>5</v>
      </c>
      <c r="EI215" s="180" t="s">
        <v>535</v>
      </c>
      <c r="EJ215" s="4" t="s">
        <v>355</v>
      </c>
      <c r="EK215" s="4" t="s">
        <v>355</v>
      </c>
      <c r="EL215" s="4" t="s">
        <v>359</v>
      </c>
      <c r="EM215" s="180" t="s">
        <v>528</v>
      </c>
    </row>
    <row r="216" spans="1:143" x14ac:dyDescent="0.25">
      <c r="A216" s="369"/>
      <c r="B216" s="369"/>
      <c r="C216" s="101" t="s">
        <v>524</v>
      </c>
      <c r="D216" s="376"/>
      <c r="E216" s="102" t="s">
        <v>8</v>
      </c>
      <c r="F216" s="4" t="s">
        <v>327</v>
      </c>
      <c r="G216" s="4" t="s">
        <v>327</v>
      </c>
      <c r="H216" s="4" t="s">
        <v>330</v>
      </c>
      <c r="I216" s="316">
        <v>0</v>
      </c>
      <c r="J216" s="325">
        <v>0</v>
      </c>
      <c r="K216" s="316">
        <v>1</v>
      </c>
      <c r="L216" s="325">
        <v>-1</v>
      </c>
      <c r="M216" s="316">
        <v>2</v>
      </c>
      <c r="N216" s="325">
        <v>-2</v>
      </c>
      <c r="O216" s="319">
        <v>3</v>
      </c>
      <c r="P216" s="328">
        <v>-3</v>
      </c>
      <c r="Q216" s="322">
        <v>4</v>
      </c>
      <c r="R216" s="348">
        <v>-4</v>
      </c>
      <c r="S216" s="180" t="s">
        <v>519</v>
      </c>
      <c r="T216" s="4" t="s">
        <v>357</v>
      </c>
      <c r="U216" s="4" t="s">
        <v>357</v>
      </c>
      <c r="V216" s="4" t="s">
        <v>360</v>
      </c>
      <c r="W216" s="180" t="s">
        <v>457</v>
      </c>
      <c r="X216" s="31"/>
      <c r="Y216" s="369"/>
      <c r="Z216" s="369"/>
      <c r="AA216" s="101" t="s">
        <v>524</v>
      </c>
      <c r="AB216" s="376"/>
      <c r="AC216" s="102" t="s">
        <v>8</v>
      </c>
      <c r="AD216" s="4" t="s">
        <v>327</v>
      </c>
      <c r="AE216" s="4" t="s">
        <v>327</v>
      </c>
      <c r="AF216" s="4" t="s">
        <v>330</v>
      </c>
      <c r="AG216" s="316">
        <v>0</v>
      </c>
      <c r="AH216" s="325">
        <v>0</v>
      </c>
      <c r="AI216" s="316">
        <v>1</v>
      </c>
      <c r="AJ216" s="325">
        <v>-1</v>
      </c>
      <c r="AK216" s="316">
        <v>2</v>
      </c>
      <c r="AL216" s="325">
        <v>-2</v>
      </c>
      <c r="AM216" s="319">
        <v>3</v>
      </c>
      <c r="AN216" s="328">
        <v>-3</v>
      </c>
      <c r="AO216" s="322">
        <v>4</v>
      </c>
      <c r="AP216" s="348">
        <v>-4</v>
      </c>
      <c r="AQ216" s="180" t="s">
        <v>519</v>
      </c>
      <c r="AR216" s="4" t="s">
        <v>357</v>
      </c>
      <c r="AS216" s="4" t="s">
        <v>357</v>
      </c>
      <c r="AT216" s="4" t="s">
        <v>360</v>
      </c>
      <c r="AU216" s="180" t="s">
        <v>457</v>
      </c>
      <c r="AV216" s="96"/>
      <c r="AW216" s="369"/>
      <c r="AX216" s="369"/>
      <c r="AY216" s="101" t="s">
        <v>524</v>
      </c>
      <c r="AZ216" s="376"/>
      <c r="BA216" s="102" t="s">
        <v>8</v>
      </c>
      <c r="BB216" s="4" t="s">
        <v>327</v>
      </c>
      <c r="BC216" s="4" t="s">
        <v>327</v>
      </c>
      <c r="BD216" s="4" t="s">
        <v>330</v>
      </c>
      <c r="BE216" s="316">
        <v>0</v>
      </c>
      <c r="BF216" s="325">
        <v>0</v>
      </c>
      <c r="BG216" s="316">
        <v>1</v>
      </c>
      <c r="BH216" s="325">
        <v>-1</v>
      </c>
      <c r="BI216" s="316">
        <v>2</v>
      </c>
      <c r="BJ216" s="325">
        <v>-2</v>
      </c>
      <c r="BK216" s="319">
        <v>3</v>
      </c>
      <c r="BL216" s="328">
        <v>-3</v>
      </c>
      <c r="BM216" s="322">
        <v>4</v>
      </c>
      <c r="BN216" s="348">
        <v>-4</v>
      </c>
      <c r="BO216" s="180" t="s">
        <v>519</v>
      </c>
      <c r="BP216" s="4" t="s">
        <v>357</v>
      </c>
      <c r="BQ216" s="4" t="s">
        <v>357</v>
      </c>
      <c r="BR216" s="4" t="s">
        <v>360</v>
      </c>
      <c r="BS216" s="180" t="s">
        <v>457</v>
      </c>
      <c r="BT216" s="96"/>
      <c r="BU216" s="369"/>
      <c r="BV216" s="369"/>
      <c r="BW216" s="101" t="s">
        <v>524</v>
      </c>
      <c r="BX216" s="376"/>
      <c r="BY216" s="102" t="s">
        <v>8</v>
      </c>
      <c r="BZ216" s="4" t="s">
        <v>327</v>
      </c>
      <c r="CA216" s="4" t="s">
        <v>327</v>
      </c>
      <c r="CB216" s="4" t="s">
        <v>330</v>
      </c>
      <c r="CC216" s="316">
        <v>0</v>
      </c>
      <c r="CD216" s="325">
        <v>0</v>
      </c>
      <c r="CE216" s="316">
        <v>1</v>
      </c>
      <c r="CF216" s="325">
        <v>-1</v>
      </c>
      <c r="CG216" s="316">
        <v>2</v>
      </c>
      <c r="CH216" s="325">
        <v>-2</v>
      </c>
      <c r="CI216" s="319">
        <v>3</v>
      </c>
      <c r="CJ216" s="328">
        <v>-3</v>
      </c>
      <c r="CK216" s="322">
        <v>4</v>
      </c>
      <c r="CL216" s="348">
        <v>-4</v>
      </c>
      <c r="CM216" s="180" t="s">
        <v>519</v>
      </c>
      <c r="CN216" s="4" t="s">
        <v>357</v>
      </c>
      <c r="CO216" s="4" t="s">
        <v>357</v>
      </c>
      <c r="CP216" s="4" t="s">
        <v>360</v>
      </c>
      <c r="CQ216" s="180" t="s">
        <v>457</v>
      </c>
      <c r="CR216" s="96"/>
      <c r="CS216" s="369"/>
      <c r="CT216" s="369"/>
      <c r="CU216" s="101" t="s">
        <v>524</v>
      </c>
      <c r="CV216" s="376"/>
      <c r="CW216" s="102" t="s">
        <v>8</v>
      </c>
      <c r="CX216" s="4" t="s">
        <v>327</v>
      </c>
      <c r="CY216" s="4" t="s">
        <v>327</v>
      </c>
      <c r="CZ216" s="4" t="s">
        <v>330</v>
      </c>
      <c r="DA216" s="316">
        <v>0</v>
      </c>
      <c r="DB216" s="325">
        <v>0</v>
      </c>
      <c r="DC216" s="316">
        <v>1</v>
      </c>
      <c r="DD216" s="325">
        <v>-1</v>
      </c>
      <c r="DE216" s="316">
        <v>2</v>
      </c>
      <c r="DF216" s="325">
        <v>-2</v>
      </c>
      <c r="DG216" s="319">
        <v>3</v>
      </c>
      <c r="DH216" s="328">
        <v>-3</v>
      </c>
      <c r="DI216" s="322">
        <v>4</v>
      </c>
      <c r="DJ216" s="348">
        <v>-4</v>
      </c>
      <c r="DK216" s="180" t="s">
        <v>519</v>
      </c>
      <c r="DL216" s="4" t="s">
        <v>357</v>
      </c>
      <c r="DM216" s="4" t="s">
        <v>357</v>
      </c>
      <c r="DN216" s="4" t="s">
        <v>360</v>
      </c>
      <c r="DO216" s="180" t="s">
        <v>457</v>
      </c>
      <c r="DP216" s="96"/>
      <c r="DQ216" s="369"/>
      <c r="DR216" s="369"/>
      <c r="DS216" s="101" t="s">
        <v>524</v>
      </c>
      <c r="DT216" s="376"/>
      <c r="DU216" s="102" t="s">
        <v>8</v>
      </c>
      <c r="DV216" s="4" t="s">
        <v>327</v>
      </c>
      <c r="DW216" s="4" t="s">
        <v>327</v>
      </c>
      <c r="DX216" s="4" t="s">
        <v>330</v>
      </c>
      <c r="DY216" s="316">
        <v>0</v>
      </c>
      <c r="DZ216" s="325">
        <v>0</v>
      </c>
      <c r="EA216" s="316">
        <v>1</v>
      </c>
      <c r="EB216" s="325">
        <v>-1</v>
      </c>
      <c r="EC216" s="316">
        <v>2</v>
      </c>
      <c r="ED216" s="325">
        <v>-2</v>
      </c>
      <c r="EE216" s="319">
        <v>3</v>
      </c>
      <c r="EF216" s="328">
        <v>-3</v>
      </c>
      <c r="EG216" s="322">
        <v>4</v>
      </c>
      <c r="EH216" s="348">
        <v>-4</v>
      </c>
      <c r="EI216" s="180" t="s">
        <v>519</v>
      </c>
      <c r="EJ216" s="4" t="s">
        <v>357</v>
      </c>
      <c r="EK216" s="4" t="s">
        <v>357</v>
      </c>
      <c r="EL216" s="4" t="s">
        <v>360</v>
      </c>
      <c r="EM216" s="180" t="s">
        <v>457</v>
      </c>
    </row>
    <row r="217" spans="1:143" ht="15.75" thickBot="1" x14ac:dyDescent="0.3">
      <c r="A217" s="312" t="s">
        <v>14</v>
      </c>
      <c r="B217" s="313" t="s">
        <v>15</v>
      </c>
      <c r="C217" s="230" t="s">
        <v>542</v>
      </c>
      <c r="D217" s="380" t="s">
        <v>12</v>
      </c>
      <c r="E217" s="397" t="s">
        <v>543</v>
      </c>
      <c r="F217" s="228" t="s">
        <v>328</v>
      </c>
      <c r="G217" s="228" t="s">
        <v>329</v>
      </c>
      <c r="H217" s="228" t="s">
        <v>331</v>
      </c>
      <c r="I217" s="317" t="s">
        <v>332</v>
      </c>
      <c r="J217" s="326" t="s">
        <v>333</v>
      </c>
      <c r="K217" s="317" t="s">
        <v>332</v>
      </c>
      <c r="L217" s="326" t="s">
        <v>333</v>
      </c>
      <c r="M217" s="317" t="s">
        <v>332</v>
      </c>
      <c r="N217" s="326" t="s">
        <v>333</v>
      </c>
      <c r="O217" s="320" t="s">
        <v>332</v>
      </c>
      <c r="P217" s="329" t="s">
        <v>333</v>
      </c>
      <c r="Q217" s="323" t="s">
        <v>332</v>
      </c>
      <c r="R217" s="350" t="s">
        <v>333</v>
      </c>
      <c r="S217" s="381">
        <v>42014</v>
      </c>
      <c r="T217" s="228" t="s">
        <v>328</v>
      </c>
      <c r="U217" s="228" t="s">
        <v>329</v>
      </c>
      <c r="V217" s="228" t="s">
        <v>355</v>
      </c>
      <c r="W217" s="230" t="s">
        <v>528</v>
      </c>
      <c r="X217" s="31"/>
      <c r="Y217" s="312" t="s">
        <v>14</v>
      </c>
      <c r="Z217" s="313" t="s">
        <v>15</v>
      </c>
      <c r="AA217" s="230" t="s">
        <v>542</v>
      </c>
      <c r="AB217" s="380" t="s">
        <v>12</v>
      </c>
      <c r="AC217" s="397" t="s">
        <v>543</v>
      </c>
      <c r="AD217" s="228" t="s">
        <v>328</v>
      </c>
      <c r="AE217" s="228" t="s">
        <v>329</v>
      </c>
      <c r="AF217" s="228" t="s">
        <v>331</v>
      </c>
      <c r="AG217" s="317" t="s">
        <v>332</v>
      </c>
      <c r="AH217" s="326" t="s">
        <v>333</v>
      </c>
      <c r="AI217" s="317" t="s">
        <v>332</v>
      </c>
      <c r="AJ217" s="326" t="s">
        <v>333</v>
      </c>
      <c r="AK217" s="317" t="s">
        <v>332</v>
      </c>
      <c r="AL217" s="326" t="s">
        <v>333</v>
      </c>
      <c r="AM217" s="320" t="s">
        <v>332</v>
      </c>
      <c r="AN217" s="329" t="s">
        <v>333</v>
      </c>
      <c r="AO217" s="323" t="s">
        <v>332</v>
      </c>
      <c r="AP217" s="350" t="s">
        <v>333</v>
      </c>
      <c r="AQ217" s="381">
        <v>42014</v>
      </c>
      <c r="AR217" s="228" t="s">
        <v>328</v>
      </c>
      <c r="AS217" s="228" t="s">
        <v>329</v>
      </c>
      <c r="AT217" s="228" t="s">
        <v>355</v>
      </c>
      <c r="AU217" s="230" t="s">
        <v>528</v>
      </c>
      <c r="AV217" s="96"/>
      <c r="AW217" s="312" t="s">
        <v>14</v>
      </c>
      <c r="AX217" s="313" t="s">
        <v>15</v>
      </c>
      <c r="AY217" s="230" t="s">
        <v>542</v>
      </c>
      <c r="AZ217" s="380" t="s">
        <v>12</v>
      </c>
      <c r="BA217" s="397" t="s">
        <v>543</v>
      </c>
      <c r="BB217" s="228" t="s">
        <v>328</v>
      </c>
      <c r="BC217" s="228" t="s">
        <v>329</v>
      </c>
      <c r="BD217" s="228" t="s">
        <v>331</v>
      </c>
      <c r="BE217" s="317" t="s">
        <v>332</v>
      </c>
      <c r="BF217" s="326" t="s">
        <v>333</v>
      </c>
      <c r="BG217" s="317" t="s">
        <v>332</v>
      </c>
      <c r="BH217" s="326" t="s">
        <v>333</v>
      </c>
      <c r="BI217" s="317" t="s">
        <v>332</v>
      </c>
      <c r="BJ217" s="326" t="s">
        <v>333</v>
      </c>
      <c r="BK217" s="320" t="s">
        <v>332</v>
      </c>
      <c r="BL217" s="329" t="s">
        <v>333</v>
      </c>
      <c r="BM217" s="323" t="s">
        <v>332</v>
      </c>
      <c r="BN217" s="350" t="s">
        <v>333</v>
      </c>
      <c r="BO217" s="381">
        <v>42014</v>
      </c>
      <c r="BP217" s="228" t="s">
        <v>328</v>
      </c>
      <c r="BQ217" s="228" t="s">
        <v>329</v>
      </c>
      <c r="BR217" s="228" t="s">
        <v>355</v>
      </c>
      <c r="BS217" s="230" t="s">
        <v>528</v>
      </c>
      <c r="BT217" s="96"/>
      <c r="BU217" s="352" t="s">
        <v>14</v>
      </c>
      <c r="BV217" s="404" t="s">
        <v>15</v>
      </c>
      <c r="BW217" s="230" t="s">
        <v>542</v>
      </c>
      <c r="BX217" s="380" t="s">
        <v>12</v>
      </c>
      <c r="BY217" s="397" t="s">
        <v>543</v>
      </c>
      <c r="BZ217" s="228" t="s">
        <v>328</v>
      </c>
      <c r="CA217" s="228" t="s">
        <v>329</v>
      </c>
      <c r="CB217" s="228" t="s">
        <v>331</v>
      </c>
      <c r="CC217" s="317" t="s">
        <v>332</v>
      </c>
      <c r="CD217" s="326" t="s">
        <v>333</v>
      </c>
      <c r="CE217" s="317" t="s">
        <v>332</v>
      </c>
      <c r="CF217" s="326" t="s">
        <v>333</v>
      </c>
      <c r="CG217" s="317" t="s">
        <v>332</v>
      </c>
      <c r="CH217" s="326" t="s">
        <v>333</v>
      </c>
      <c r="CI217" s="320" t="s">
        <v>332</v>
      </c>
      <c r="CJ217" s="329" t="s">
        <v>333</v>
      </c>
      <c r="CK217" s="323" t="s">
        <v>332</v>
      </c>
      <c r="CL217" s="350" t="s">
        <v>333</v>
      </c>
      <c r="CM217" s="381">
        <v>42014</v>
      </c>
      <c r="CN217" s="228" t="s">
        <v>328</v>
      </c>
      <c r="CO217" s="228" t="s">
        <v>329</v>
      </c>
      <c r="CP217" s="228" t="s">
        <v>355</v>
      </c>
      <c r="CQ217" s="230" t="s">
        <v>528</v>
      </c>
      <c r="CR217" s="96"/>
      <c r="CS217" s="312" t="s">
        <v>14</v>
      </c>
      <c r="CT217" s="313" t="s">
        <v>15</v>
      </c>
      <c r="CU217" s="230" t="s">
        <v>542</v>
      </c>
      <c r="CV217" s="380" t="s">
        <v>12</v>
      </c>
      <c r="CW217" s="397" t="s">
        <v>543</v>
      </c>
      <c r="CX217" s="228" t="s">
        <v>328</v>
      </c>
      <c r="CY217" s="228" t="s">
        <v>329</v>
      </c>
      <c r="CZ217" s="228" t="s">
        <v>331</v>
      </c>
      <c r="DA217" s="317" t="s">
        <v>332</v>
      </c>
      <c r="DB217" s="326" t="s">
        <v>333</v>
      </c>
      <c r="DC217" s="317" t="s">
        <v>332</v>
      </c>
      <c r="DD217" s="326" t="s">
        <v>333</v>
      </c>
      <c r="DE217" s="317" t="s">
        <v>332</v>
      </c>
      <c r="DF217" s="326" t="s">
        <v>333</v>
      </c>
      <c r="DG217" s="320" t="s">
        <v>332</v>
      </c>
      <c r="DH217" s="329" t="s">
        <v>333</v>
      </c>
      <c r="DI217" s="323" t="s">
        <v>332</v>
      </c>
      <c r="DJ217" s="350" t="s">
        <v>333</v>
      </c>
      <c r="DK217" s="381">
        <v>42014</v>
      </c>
      <c r="DL217" s="228" t="s">
        <v>328</v>
      </c>
      <c r="DM217" s="228" t="s">
        <v>329</v>
      </c>
      <c r="DN217" s="228" t="s">
        <v>355</v>
      </c>
      <c r="DO217" s="230" t="s">
        <v>528</v>
      </c>
      <c r="DP217" s="96"/>
      <c r="DQ217" s="377" t="s">
        <v>14</v>
      </c>
      <c r="DR217" s="353" t="s">
        <v>15</v>
      </c>
      <c r="DS217" s="230" t="s">
        <v>542</v>
      </c>
      <c r="DT217" s="380" t="s">
        <v>12</v>
      </c>
      <c r="DU217" s="397" t="s">
        <v>543</v>
      </c>
      <c r="DV217" s="228" t="s">
        <v>328</v>
      </c>
      <c r="DW217" s="228" t="s">
        <v>329</v>
      </c>
      <c r="DX217" s="228" t="s">
        <v>331</v>
      </c>
      <c r="DY217" s="317" t="s">
        <v>332</v>
      </c>
      <c r="DZ217" s="326" t="s">
        <v>333</v>
      </c>
      <c r="EA217" s="317" t="s">
        <v>332</v>
      </c>
      <c r="EB217" s="326" t="s">
        <v>333</v>
      </c>
      <c r="EC217" s="317" t="s">
        <v>332</v>
      </c>
      <c r="ED217" s="326" t="s">
        <v>333</v>
      </c>
      <c r="EE217" s="320" t="s">
        <v>332</v>
      </c>
      <c r="EF217" s="329" t="s">
        <v>333</v>
      </c>
      <c r="EG217" s="323" t="s">
        <v>332</v>
      </c>
      <c r="EH217" s="350" t="s">
        <v>333</v>
      </c>
      <c r="EI217" s="381">
        <v>42014</v>
      </c>
      <c r="EJ217" s="228" t="s">
        <v>328</v>
      </c>
      <c r="EK217" s="228" t="s">
        <v>329</v>
      </c>
      <c r="EL217" s="228" t="s">
        <v>355</v>
      </c>
      <c r="EM217" s="230" t="s">
        <v>528</v>
      </c>
    </row>
    <row r="218" spans="1:143" ht="18.75" x14ac:dyDescent="0.3">
      <c r="A218" s="116" t="s">
        <v>296</v>
      </c>
      <c r="B218" s="106" t="s">
        <v>107</v>
      </c>
      <c r="C218" s="154">
        <v>1.1428571428571432</v>
      </c>
      <c r="D218" s="121">
        <v>5</v>
      </c>
      <c r="E218" s="169">
        <v>5.7142857142857162</v>
      </c>
      <c r="F218" s="41">
        <v>13</v>
      </c>
      <c r="G218" s="140">
        <v>3</v>
      </c>
      <c r="H218" s="140">
        <f t="shared" ref="H218:H224" si="219">+F218/G218</f>
        <v>4.333333333333333</v>
      </c>
      <c r="I218" s="140">
        <v>4</v>
      </c>
      <c r="J218" s="140">
        <v>3</v>
      </c>
      <c r="K218" s="140">
        <v>7</v>
      </c>
      <c r="L218" s="140"/>
      <c r="M218" s="140">
        <v>2</v>
      </c>
      <c r="N218" s="140"/>
      <c r="O218" s="140"/>
      <c r="P218" s="140"/>
      <c r="Q218" s="140"/>
      <c r="R218" s="140"/>
      <c r="S218" s="140">
        <f t="shared" ref="S218:S235" si="220">+I218+J218+K218+L218+M218+N218+O218+P218+Q218+R218</f>
        <v>16</v>
      </c>
      <c r="T218" s="140">
        <f t="shared" ref="T218:T235" si="221">+(I218*0)+(K218*1)+(M218*2)+(O218*3)+(Q218*4)</f>
        <v>11</v>
      </c>
      <c r="U218" s="140">
        <f t="shared" ref="U218:U235" si="222">+(J218*0)+(L218*-1)+(N218*-2)+(P218*-3)+(R218*-4)</f>
        <v>0</v>
      </c>
      <c r="V218" s="140">
        <f t="shared" ref="V218:V235" si="223">+U218+T218</f>
        <v>11</v>
      </c>
      <c r="W218" s="140" t="e">
        <f t="shared" ref="W218:W235" si="224">+T218/(-1*U218)</f>
        <v>#DIV/0!</v>
      </c>
      <c r="X218" s="31"/>
      <c r="Y218" s="116" t="s">
        <v>296</v>
      </c>
      <c r="Z218" s="106" t="s">
        <v>107</v>
      </c>
      <c r="AA218" s="154">
        <v>1.1428571428571432</v>
      </c>
      <c r="AB218" s="121">
        <v>5</v>
      </c>
      <c r="AC218" s="169">
        <v>5.7142857142857162</v>
      </c>
      <c r="AD218" s="41">
        <v>13</v>
      </c>
      <c r="AE218" s="140">
        <v>3</v>
      </c>
      <c r="AF218" s="140">
        <f t="shared" ref="AF218:AF224" si="225">+AD218/AE218</f>
        <v>4.333333333333333</v>
      </c>
      <c r="AG218" s="140">
        <v>4</v>
      </c>
      <c r="AH218" s="140">
        <v>3</v>
      </c>
      <c r="AI218" s="140">
        <v>7</v>
      </c>
      <c r="AJ218" s="140"/>
      <c r="AK218" s="140">
        <v>2</v>
      </c>
      <c r="AL218" s="140"/>
      <c r="AM218" s="140"/>
      <c r="AN218" s="140"/>
      <c r="AO218" s="140"/>
      <c r="AP218" s="140"/>
      <c r="AQ218" s="140">
        <f t="shared" ref="AQ218:AQ235" si="226">+AG218+AH218+AI218+AJ218+AK218+AL218+AM218+AN218+AO218+AP218</f>
        <v>16</v>
      </c>
      <c r="AR218" s="140">
        <f t="shared" ref="AR218:AR235" si="227">+(AG218*0)+(AI218*1)+(AK218*2)+(AM218*3)+(AO218*4)</f>
        <v>11</v>
      </c>
      <c r="AS218" s="140">
        <f t="shared" ref="AS218:AS235" si="228">+(AH218*0)+(AJ218*-1)+(AL218*-2)+(AN218*-3)+(AP218*-4)</f>
        <v>0</v>
      </c>
      <c r="AT218" s="140">
        <f t="shared" ref="AT218:AT235" si="229">+AS218+AR218</f>
        <v>11</v>
      </c>
      <c r="AU218" s="140" t="e">
        <f t="shared" ref="AU218:AU235" si="230">+AR218/(-1*AS218)</f>
        <v>#DIV/0!</v>
      </c>
      <c r="AW218" s="116" t="s">
        <v>296</v>
      </c>
      <c r="AX218" s="106" t="s">
        <v>107</v>
      </c>
      <c r="AY218" s="154">
        <v>1.1428571428571432</v>
      </c>
      <c r="AZ218" s="121">
        <v>5</v>
      </c>
      <c r="BA218" s="169">
        <v>5.7142857142857162</v>
      </c>
      <c r="BB218" s="41">
        <v>13</v>
      </c>
      <c r="BC218" s="140">
        <v>3</v>
      </c>
      <c r="BD218" s="8">
        <f t="shared" ref="BD218:BD224" si="231">+BB218/BC218</f>
        <v>4.333333333333333</v>
      </c>
      <c r="BE218" s="140">
        <v>4</v>
      </c>
      <c r="BF218" s="140">
        <v>3</v>
      </c>
      <c r="BG218" s="140">
        <v>7</v>
      </c>
      <c r="BH218" s="140"/>
      <c r="BI218" s="140">
        <v>2</v>
      </c>
      <c r="BJ218" s="140"/>
      <c r="BK218" s="140"/>
      <c r="BL218" s="140"/>
      <c r="BM218" s="140"/>
      <c r="BN218" s="140"/>
      <c r="BO218" s="140">
        <f t="shared" ref="BO218:BO235" si="232">+BE218+BF218+BG218+BH218+BI218+BJ218+BK218+BL218+BM218+BN218</f>
        <v>16</v>
      </c>
      <c r="BP218" s="26">
        <f t="shared" si="211"/>
        <v>11</v>
      </c>
      <c r="BQ218" s="26">
        <f t="shared" si="212"/>
        <v>0</v>
      </c>
      <c r="BR218" s="26">
        <f t="shared" si="213"/>
        <v>11</v>
      </c>
      <c r="BS218" s="245" t="e">
        <f t="shared" si="214"/>
        <v>#DIV/0!</v>
      </c>
      <c r="BU218" s="116" t="s">
        <v>296</v>
      </c>
      <c r="BV218" s="106" t="s">
        <v>107</v>
      </c>
      <c r="BW218" s="154">
        <v>1.1428571428571432</v>
      </c>
      <c r="BX218" s="121">
        <v>5</v>
      </c>
      <c r="BY218" s="169">
        <v>5.7142857142857162</v>
      </c>
      <c r="BZ218" s="41">
        <v>13</v>
      </c>
      <c r="CA218" s="140">
        <v>3</v>
      </c>
      <c r="CB218" s="8">
        <f t="shared" ref="CB218:CB224" si="233">+BZ218/CA218</f>
        <v>4.333333333333333</v>
      </c>
      <c r="CC218" s="140">
        <v>4</v>
      </c>
      <c r="CD218" s="140">
        <v>3</v>
      </c>
      <c r="CE218" s="140">
        <v>7</v>
      </c>
      <c r="CF218" s="140"/>
      <c r="CG218" s="140">
        <v>2</v>
      </c>
      <c r="CH218" s="140"/>
      <c r="CI218" s="140"/>
      <c r="CJ218" s="140"/>
      <c r="CK218" s="140"/>
      <c r="CL218" s="140"/>
      <c r="CM218" s="140">
        <f t="shared" ref="CM218:CM235" si="234">+CC218+CD218+CE218+CF218+CG218+CH218+CI218+CJ218+CK218+CL218</f>
        <v>16</v>
      </c>
      <c r="CN218" s="26">
        <f t="shared" si="205"/>
        <v>11</v>
      </c>
      <c r="CO218" s="26">
        <f t="shared" si="206"/>
        <v>0</v>
      </c>
      <c r="CP218" s="26">
        <f t="shared" si="207"/>
        <v>11</v>
      </c>
      <c r="CQ218" s="245" t="e">
        <f t="shared" si="208"/>
        <v>#DIV/0!</v>
      </c>
      <c r="CS218" s="116" t="s">
        <v>296</v>
      </c>
      <c r="CT218" s="106" t="s">
        <v>107</v>
      </c>
      <c r="CU218" s="89">
        <v>1.1428571428571432</v>
      </c>
      <c r="CV218" s="121">
        <v>5</v>
      </c>
      <c r="CW218" s="303">
        <v>5.7142857142857162</v>
      </c>
      <c r="CX218" s="41">
        <v>13</v>
      </c>
      <c r="CY218" s="140">
        <v>3</v>
      </c>
      <c r="CZ218" s="8">
        <f t="shared" ref="CZ218:CZ224" si="235">+CX218/CY218</f>
        <v>4.333333333333333</v>
      </c>
      <c r="DA218" s="140">
        <v>4</v>
      </c>
      <c r="DB218" s="140">
        <v>3</v>
      </c>
      <c r="DC218" s="140">
        <v>7</v>
      </c>
      <c r="DD218" s="140"/>
      <c r="DE218" s="140">
        <v>2</v>
      </c>
      <c r="DF218" s="140"/>
      <c r="DG218" s="140"/>
      <c r="DH218" s="140"/>
      <c r="DI218" s="140"/>
      <c r="DJ218" s="140"/>
      <c r="DK218" s="140">
        <f t="shared" ref="DK218:DK235" si="236">+DA218+DB218+DC218+DD218+DE218+DF218+DG218+DH218+DI218+DJ218</f>
        <v>16</v>
      </c>
      <c r="DL218" s="26">
        <f t="shared" ref="DL218:DL235" si="237">+(DA218*0)+(DC218*1)+(DE218*2)+(DG218*3)+(DI218*4)</f>
        <v>11</v>
      </c>
      <c r="DM218" s="26">
        <f t="shared" ref="DM218:DM235" si="238">+(DB218*0)+(DD218*-1)+(DF218*-2)+(DH218*-3)+(DJ218*-4)</f>
        <v>0</v>
      </c>
      <c r="DN218" s="26">
        <f t="shared" ref="DN218:DN235" si="239">+DM218+DL218</f>
        <v>11</v>
      </c>
      <c r="DO218" s="245" t="e">
        <f t="shared" ref="DO218:DO235" si="240">+DL218/(-1*DM218)</f>
        <v>#DIV/0!</v>
      </c>
      <c r="DQ218" s="105" t="s">
        <v>296</v>
      </c>
      <c r="DR218" s="106" t="s">
        <v>107</v>
      </c>
      <c r="DS218" s="154">
        <v>1.1428571428571432</v>
      </c>
      <c r="DT218" s="121">
        <v>5</v>
      </c>
      <c r="DU218" s="27">
        <v>5.7142857142857162</v>
      </c>
      <c r="DV218" s="41">
        <v>13</v>
      </c>
      <c r="DW218" s="140">
        <v>3</v>
      </c>
      <c r="DX218" s="8">
        <f t="shared" ref="DX218:DX224" si="241">+DV218/DW218</f>
        <v>4.333333333333333</v>
      </c>
      <c r="DY218" s="140">
        <v>4</v>
      </c>
      <c r="DZ218" s="140">
        <v>3</v>
      </c>
      <c r="EA218" s="140">
        <v>7</v>
      </c>
      <c r="EB218" s="140"/>
      <c r="EC218" s="140">
        <v>2</v>
      </c>
      <c r="ED218" s="140"/>
      <c r="EE218" s="140"/>
      <c r="EF218" s="140"/>
      <c r="EG218" s="140"/>
      <c r="EH218" s="140"/>
      <c r="EI218" s="140">
        <f t="shared" ref="EI218:EI235" si="242">+DY218+DZ218+EA218+EB218+EC218+ED218+EE218+EF218+EG218+EH218</f>
        <v>16</v>
      </c>
      <c r="EJ218" s="26">
        <f t="shared" si="191"/>
        <v>11</v>
      </c>
      <c r="EK218" s="26">
        <f t="shared" si="192"/>
        <v>0</v>
      </c>
      <c r="EL218" s="26">
        <f t="shared" si="193"/>
        <v>11</v>
      </c>
      <c r="EM218" s="245" t="e">
        <f t="shared" si="194"/>
        <v>#DIV/0!</v>
      </c>
    </row>
    <row r="219" spans="1:143" ht="18.75" x14ac:dyDescent="0.3">
      <c r="A219" s="109" t="s">
        <v>297</v>
      </c>
      <c r="B219" s="106" t="s">
        <v>298</v>
      </c>
      <c r="C219" s="53">
        <v>-0.6333000000000002</v>
      </c>
      <c r="D219" s="54">
        <v>5</v>
      </c>
      <c r="E219" s="170">
        <v>-3.166500000000001</v>
      </c>
      <c r="F219" s="63">
        <v>24</v>
      </c>
      <c r="G219" s="141">
        <v>18</v>
      </c>
      <c r="H219" s="141">
        <f t="shared" si="219"/>
        <v>1.3333333333333333</v>
      </c>
      <c r="I219" s="141">
        <v>14</v>
      </c>
      <c r="J219" s="141">
        <v>7</v>
      </c>
      <c r="K219" s="141">
        <v>9</v>
      </c>
      <c r="L219" s="141">
        <v>8</v>
      </c>
      <c r="M219" s="141"/>
      <c r="N219" s="141">
        <v>3</v>
      </c>
      <c r="O219" s="141">
        <v>1</v>
      </c>
      <c r="P219" s="141"/>
      <c r="Q219" s="141"/>
      <c r="R219" s="141"/>
      <c r="S219" s="141">
        <f t="shared" si="220"/>
        <v>42</v>
      </c>
      <c r="T219" s="141">
        <f t="shared" si="221"/>
        <v>12</v>
      </c>
      <c r="U219" s="141">
        <f t="shared" si="222"/>
        <v>-14</v>
      </c>
      <c r="V219" s="141">
        <f t="shared" si="223"/>
        <v>-2</v>
      </c>
      <c r="W219" s="141">
        <f t="shared" si="224"/>
        <v>0.8571428571428571</v>
      </c>
      <c r="X219" s="31"/>
      <c r="Y219" s="109" t="s">
        <v>297</v>
      </c>
      <c r="Z219" s="106" t="s">
        <v>298</v>
      </c>
      <c r="AA219" s="154">
        <v>-0.6333000000000002</v>
      </c>
      <c r="AB219" s="121">
        <v>5</v>
      </c>
      <c r="AC219" s="169">
        <v>-3.166500000000001</v>
      </c>
      <c r="AD219" s="41">
        <v>24</v>
      </c>
      <c r="AE219" s="140">
        <v>18</v>
      </c>
      <c r="AF219" s="140">
        <f t="shared" si="225"/>
        <v>1.3333333333333333</v>
      </c>
      <c r="AG219" s="140">
        <v>14</v>
      </c>
      <c r="AH219" s="140">
        <v>7</v>
      </c>
      <c r="AI219" s="140">
        <v>9</v>
      </c>
      <c r="AJ219" s="140">
        <v>8</v>
      </c>
      <c r="AK219" s="140"/>
      <c r="AL219" s="140">
        <v>3</v>
      </c>
      <c r="AM219" s="140">
        <v>1</v>
      </c>
      <c r="AN219" s="140"/>
      <c r="AO219" s="140"/>
      <c r="AP219" s="140"/>
      <c r="AQ219" s="140">
        <f t="shared" si="226"/>
        <v>42</v>
      </c>
      <c r="AR219" s="140">
        <f t="shared" si="227"/>
        <v>12</v>
      </c>
      <c r="AS219" s="140">
        <f t="shared" si="228"/>
        <v>-14</v>
      </c>
      <c r="AT219" s="140">
        <f t="shared" si="229"/>
        <v>-2</v>
      </c>
      <c r="AU219" s="8">
        <f t="shared" si="230"/>
        <v>0.8571428571428571</v>
      </c>
      <c r="AW219" s="109" t="s">
        <v>297</v>
      </c>
      <c r="AX219" s="106" t="s">
        <v>298</v>
      </c>
      <c r="AY219" s="154">
        <v>-0.6333000000000002</v>
      </c>
      <c r="AZ219" s="121">
        <v>5</v>
      </c>
      <c r="BA219" s="169">
        <v>-3.166500000000001</v>
      </c>
      <c r="BB219" s="41">
        <v>24</v>
      </c>
      <c r="BC219" s="140">
        <v>18</v>
      </c>
      <c r="BD219" s="8">
        <f t="shared" si="231"/>
        <v>1.3333333333333333</v>
      </c>
      <c r="BE219" s="140">
        <v>14</v>
      </c>
      <c r="BF219" s="140">
        <v>7</v>
      </c>
      <c r="BG219" s="140">
        <v>9</v>
      </c>
      <c r="BH219" s="140">
        <v>8</v>
      </c>
      <c r="BI219" s="140"/>
      <c r="BJ219" s="140">
        <v>3</v>
      </c>
      <c r="BK219" s="140">
        <v>1</v>
      </c>
      <c r="BL219" s="140"/>
      <c r="BM219" s="140"/>
      <c r="BN219" s="140"/>
      <c r="BO219" s="140">
        <f t="shared" si="232"/>
        <v>42</v>
      </c>
      <c r="BP219" s="26">
        <f t="shared" si="211"/>
        <v>12</v>
      </c>
      <c r="BQ219" s="26">
        <f t="shared" si="212"/>
        <v>-14</v>
      </c>
      <c r="BR219" s="26">
        <f t="shared" si="213"/>
        <v>-2</v>
      </c>
      <c r="BS219" s="245">
        <f t="shared" si="214"/>
        <v>0.8571428571428571</v>
      </c>
      <c r="BU219" s="109" t="s">
        <v>297</v>
      </c>
      <c r="BV219" s="106" t="s">
        <v>298</v>
      </c>
      <c r="BW219" s="89">
        <v>-0.6333000000000002</v>
      </c>
      <c r="BX219" s="121">
        <v>5</v>
      </c>
      <c r="BY219" s="169">
        <v>-3.166500000000001</v>
      </c>
      <c r="BZ219" s="41">
        <v>24</v>
      </c>
      <c r="CA219" s="140">
        <v>18</v>
      </c>
      <c r="CB219" s="8">
        <f t="shared" si="233"/>
        <v>1.3333333333333333</v>
      </c>
      <c r="CC219" s="140">
        <v>14</v>
      </c>
      <c r="CD219" s="140">
        <v>7</v>
      </c>
      <c r="CE219" s="140">
        <v>9</v>
      </c>
      <c r="CF219" s="140">
        <v>8</v>
      </c>
      <c r="CG219" s="140"/>
      <c r="CH219" s="140">
        <v>3</v>
      </c>
      <c r="CI219" s="140">
        <v>1</v>
      </c>
      <c r="CJ219" s="140"/>
      <c r="CK219" s="140"/>
      <c r="CL219" s="140"/>
      <c r="CM219" s="140">
        <f t="shared" si="234"/>
        <v>42</v>
      </c>
      <c r="CN219" s="26">
        <f t="shared" si="205"/>
        <v>12</v>
      </c>
      <c r="CO219" s="26">
        <f t="shared" si="206"/>
        <v>-14</v>
      </c>
      <c r="CP219" s="26">
        <f t="shared" si="207"/>
        <v>-2</v>
      </c>
      <c r="CQ219" s="245">
        <f t="shared" si="208"/>
        <v>0.8571428571428571</v>
      </c>
      <c r="CS219" s="109" t="s">
        <v>297</v>
      </c>
      <c r="CT219" s="106" t="s">
        <v>298</v>
      </c>
      <c r="CU219" s="154">
        <v>-0.6333000000000002</v>
      </c>
      <c r="CV219" s="121">
        <v>5</v>
      </c>
      <c r="CW219" s="303">
        <v>-3.166500000000001</v>
      </c>
      <c r="CX219" s="41">
        <v>24</v>
      </c>
      <c r="CY219" s="140">
        <v>18</v>
      </c>
      <c r="CZ219" s="8">
        <f t="shared" si="235"/>
        <v>1.3333333333333333</v>
      </c>
      <c r="DA219" s="140">
        <v>14</v>
      </c>
      <c r="DB219" s="140">
        <v>7</v>
      </c>
      <c r="DC219" s="140">
        <v>9</v>
      </c>
      <c r="DD219" s="140">
        <v>8</v>
      </c>
      <c r="DE219" s="140"/>
      <c r="DF219" s="140">
        <v>3</v>
      </c>
      <c r="DG219" s="140">
        <v>1</v>
      </c>
      <c r="DH219" s="140"/>
      <c r="DI219" s="140"/>
      <c r="DJ219" s="140"/>
      <c r="DK219" s="140">
        <f t="shared" si="236"/>
        <v>42</v>
      </c>
      <c r="DL219" s="26">
        <f t="shared" si="237"/>
        <v>12</v>
      </c>
      <c r="DM219" s="26">
        <f t="shared" si="238"/>
        <v>-14</v>
      </c>
      <c r="DN219" s="26">
        <f t="shared" si="239"/>
        <v>-2</v>
      </c>
      <c r="DO219" s="245">
        <f t="shared" si="240"/>
        <v>0.8571428571428571</v>
      </c>
      <c r="DQ219" s="116" t="s">
        <v>297</v>
      </c>
      <c r="DR219" s="106" t="s">
        <v>298</v>
      </c>
      <c r="DS219" s="154">
        <v>-0.6333000000000002</v>
      </c>
      <c r="DT219" s="121">
        <v>5</v>
      </c>
      <c r="DU219" s="27">
        <v>-3.166500000000001</v>
      </c>
      <c r="DV219" s="41">
        <v>24</v>
      </c>
      <c r="DW219" s="140">
        <v>18</v>
      </c>
      <c r="DX219" s="8">
        <f t="shared" si="241"/>
        <v>1.3333333333333333</v>
      </c>
      <c r="DY219" s="140">
        <v>14</v>
      </c>
      <c r="DZ219" s="140">
        <v>7</v>
      </c>
      <c r="EA219" s="140">
        <v>9</v>
      </c>
      <c r="EB219" s="140">
        <v>8</v>
      </c>
      <c r="EC219" s="140"/>
      <c r="ED219" s="140">
        <v>3</v>
      </c>
      <c r="EE219" s="140">
        <v>1</v>
      </c>
      <c r="EF219" s="140"/>
      <c r="EG219" s="140"/>
      <c r="EH219" s="140"/>
      <c r="EI219" s="140">
        <f t="shared" si="242"/>
        <v>42</v>
      </c>
      <c r="EJ219" s="26">
        <f t="shared" si="191"/>
        <v>12</v>
      </c>
      <c r="EK219" s="26">
        <f t="shared" si="192"/>
        <v>-14</v>
      </c>
      <c r="EL219" s="26">
        <f t="shared" si="193"/>
        <v>-2</v>
      </c>
      <c r="EM219" s="245">
        <f t="shared" si="194"/>
        <v>0.8571428571428571</v>
      </c>
    </row>
    <row r="220" spans="1:143" ht="18.75" x14ac:dyDescent="0.3">
      <c r="A220" s="116" t="s">
        <v>299</v>
      </c>
      <c r="B220" s="106" t="s">
        <v>300</v>
      </c>
      <c r="C220" s="154">
        <v>-0.11111111111111072</v>
      </c>
      <c r="D220" s="121">
        <v>6</v>
      </c>
      <c r="E220" s="169">
        <v>-0.6666666666666643</v>
      </c>
      <c r="F220" s="41">
        <v>15</v>
      </c>
      <c r="G220" s="140">
        <v>3</v>
      </c>
      <c r="H220" s="140">
        <f t="shared" si="219"/>
        <v>5</v>
      </c>
      <c r="I220" s="140">
        <v>15</v>
      </c>
      <c r="J220" s="140"/>
      <c r="K220" s="140"/>
      <c r="L220" s="140">
        <v>1</v>
      </c>
      <c r="M220" s="140"/>
      <c r="N220" s="140">
        <v>1</v>
      </c>
      <c r="O220" s="140"/>
      <c r="P220" s="140">
        <v>1</v>
      </c>
      <c r="Q220" s="140"/>
      <c r="R220" s="140"/>
      <c r="S220" s="140">
        <f t="shared" si="220"/>
        <v>18</v>
      </c>
      <c r="T220" s="140">
        <f t="shared" si="221"/>
        <v>0</v>
      </c>
      <c r="U220" s="140">
        <f t="shared" si="222"/>
        <v>-6</v>
      </c>
      <c r="V220" s="140">
        <f t="shared" si="223"/>
        <v>-6</v>
      </c>
      <c r="W220" s="140">
        <f t="shared" si="224"/>
        <v>0</v>
      </c>
      <c r="X220" s="31"/>
      <c r="Y220" s="116" t="s">
        <v>299</v>
      </c>
      <c r="Z220" s="106" t="s">
        <v>300</v>
      </c>
      <c r="AA220" s="154">
        <v>-0.11111111111111072</v>
      </c>
      <c r="AB220" s="121">
        <v>6</v>
      </c>
      <c r="AC220" s="169">
        <v>-0.6666666666666643</v>
      </c>
      <c r="AD220" s="41">
        <v>15</v>
      </c>
      <c r="AE220" s="140">
        <v>3</v>
      </c>
      <c r="AF220" s="140">
        <f t="shared" si="225"/>
        <v>5</v>
      </c>
      <c r="AG220" s="140">
        <v>15</v>
      </c>
      <c r="AH220" s="140"/>
      <c r="AI220" s="140"/>
      <c r="AJ220" s="140">
        <v>1</v>
      </c>
      <c r="AK220" s="140"/>
      <c r="AL220" s="140">
        <v>1</v>
      </c>
      <c r="AM220" s="140"/>
      <c r="AN220" s="140">
        <v>1</v>
      </c>
      <c r="AO220" s="140"/>
      <c r="AP220" s="140"/>
      <c r="AQ220" s="140">
        <f t="shared" si="226"/>
        <v>18</v>
      </c>
      <c r="AR220" s="140">
        <f t="shared" si="227"/>
        <v>0</v>
      </c>
      <c r="AS220" s="140">
        <f t="shared" si="228"/>
        <v>-6</v>
      </c>
      <c r="AT220" s="140">
        <f t="shared" si="229"/>
        <v>-6</v>
      </c>
      <c r="AU220" s="8">
        <f t="shared" si="230"/>
        <v>0</v>
      </c>
      <c r="AW220" s="116" t="s">
        <v>299</v>
      </c>
      <c r="AX220" s="106" t="s">
        <v>300</v>
      </c>
      <c r="AY220" s="154">
        <v>-0.11111111111111072</v>
      </c>
      <c r="AZ220" s="121">
        <v>6</v>
      </c>
      <c r="BA220" s="169">
        <v>-0.6666666666666643</v>
      </c>
      <c r="BB220" s="41">
        <v>15</v>
      </c>
      <c r="BC220" s="140">
        <v>3</v>
      </c>
      <c r="BD220" s="8">
        <f t="shared" si="231"/>
        <v>5</v>
      </c>
      <c r="BE220" s="140">
        <v>15</v>
      </c>
      <c r="BF220" s="140"/>
      <c r="BG220" s="140"/>
      <c r="BH220" s="140">
        <v>1</v>
      </c>
      <c r="BI220" s="140"/>
      <c r="BJ220" s="140">
        <v>1</v>
      </c>
      <c r="BK220" s="140"/>
      <c r="BL220" s="140">
        <v>1</v>
      </c>
      <c r="BM220" s="140"/>
      <c r="BN220" s="140"/>
      <c r="BO220" s="140">
        <f t="shared" si="232"/>
        <v>18</v>
      </c>
      <c r="BP220" s="26">
        <f t="shared" si="211"/>
        <v>0</v>
      </c>
      <c r="BQ220" s="26">
        <f t="shared" si="212"/>
        <v>-6</v>
      </c>
      <c r="BR220" s="26">
        <f t="shared" si="213"/>
        <v>-6</v>
      </c>
      <c r="BS220" s="245">
        <f t="shared" si="214"/>
        <v>0</v>
      </c>
      <c r="BU220" s="116" t="s">
        <v>299</v>
      </c>
      <c r="BV220" s="106" t="s">
        <v>300</v>
      </c>
      <c r="BW220" s="154">
        <v>-0.11111111111111072</v>
      </c>
      <c r="BX220" s="121">
        <v>6</v>
      </c>
      <c r="BY220" s="169">
        <v>-0.6666666666666643</v>
      </c>
      <c r="BZ220" s="41">
        <v>15</v>
      </c>
      <c r="CA220" s="140">
        <v>3</v>
      </c>
      <c r="CB220" s="8">
        <f t="shared" si="233"/>
        <v>5</v>
      </c>
      <c r="CC220" s="140">
        <v>15</v>
      </c>
      <c r="CD220" s="140"/>
      <c r="CE220" s="140"/>
      <c r="CF220" s="140">
        <v>1</v>
      </c>
      <c r="CG220" s="140"/>
      <c r="CH220" s="140">
        <v>1</v>
      </c>
      <c r="CI220" s="140"/>
      <c r="CJ220" s="140">
        <v>1</v>
      </c>
      <c r="CK220" s="140"/>
      <c r="CL220" s="140"/>
      <c r="CM220" s="140">
        <f t="shared" si="234"/>
        <v>18</v>
      </c>
      <c r="CN220" s="26">
        <f t="shared" si="205"/>
        <v>0</v>
      </c>
      <c r="CO220" s="26">
        <f t="shared" si="206"/>
        <v>-6</v>
      </c>
      <c r="CP220" s="26">
        <f t="shared" si="207"/>
        <v>-6</v>
      </c>
      <c r="CQ220" s="245">
        <f t="shared" si="208"/>
        <v>0</v>
      </c>
      <c r="CS220" s="116" t="s">
        <v>299</v>
      </c>
      <c r="CT220" s="106" t="s">
        <v>300</v>
      </c>
      <c r="CU220" s="154">
        <v>-0.11111111111111072</v>
      </c>
      <c r="CV220" s="121">
        <v>6</v>
      </c>
      <c r="CW220" s="303">
        <v>-0.6666666666666643</v>
      </c>
      <c r="CX220" s="41">
        <v>15</v>
      </c>
      <c r="CY220" s="140">
        <v>3</v>
      </c>
      <c r="CZ220" s="8">
        <f t="shared" si="235"/>
        <v>5</v>
      </c>
      <c r="DA220" s="140">
        <v>15</v>
      </c>
      <c r="DB220" s="140"/>
      <c r="DC220" s="140"/>
      <c r="DD220" s="140">
        <v>1</v>
      </c>
      <c r="DE220" s="140"/>
      <c r="DF220" s="140">
        <v>1</v>
      </c>
      <c r="DG220" s="140"/>
      <c r="DH220" s="140">
        <v>1</v>
      </c>
      <c r="DI220" s="140"/>
      <c r="DJ220" s="140"/>
      <c r="DK220" s="140">
        <f t="shared" si="236"/>
        <v>18</v>
      </c>
      <c r="DL220" s="26">
        <f t="shared" si="237"/>
        <v>0</v>
      </c>
      <c r="DM220" s="26">
        <f t="shared" si="238"/>
        <v>-6</v>
      </c>
      <c r="DN220" s="26">
        <f t="shared" si="239"/>
        <v>-6</v>
      </c>
      <c r="DO220" s="245">
        <f t="shared" si="240"/>
        <v>0</v>
      </c>
      <c r="DQ220" s="105" t="s">
        <v>299</v>
      </c>
      <c r="DR220" s="106" t="s">
        <v>300</v>
      </c>
      <c r="DS220" s="154">
        <v>-0.11111111111111072</v>
      </c>
      <c r="DT220" s="121">
        <v>6</v>
      </c>
      <c r="DU220" s="27">
        <v>-0.6666666666666643</v>
      </c>
      <c r="DV220" s="41">
        <v>15</v>
      </c>
      <c r="DW220" s="140">
        <v>3</v>
      </c>
      <c r="DX220" s="8">
        <f t="shared" si="241"/>
        <v>5</v>
      </c>
      <c r="DY220" s="140">
        <v>15</v>
      </c>
      <c r="DZ220" s="140"/>
      <c r="EA220" s="140"/>
      <c r="EB220" s="140">
        <v>1</v>
      </c>
      <c r="EC220" s="140"/>
      <c r="ED220" s="140">
        <v>1</v>
      </c>
      <c r="EE220" s="140"/>
      <c r="EF220" s="140">
        <v>1</v>
      </c>
      <c r="EG220" s="140"/>
      <c r="EH220" s="140"/>
      <c r="EI220" s="140">
        <f t="shared" si="242"/>
        <v>18</v>
      </c>
      <c r="EJ220" s="26">
        <f t="shared" si="191"/>
        <v>0</v>
      </c>
      <c r="EK220" s="26">
        <f t="shared" si="192"/>
        <v>-6</v>
      </c>
      <c r="EL220" s="26">
        <f t="shared" si="193"/>
        <v>-6</v>
      </c>
      <c r="EM220" s="245">
        <f t="shared" si="194"/>
        <v>0</v>
      </c>
    </row>
    <row r="221" spans="1:143" ht="18.75" x14ac:dyDescent="0.3">
      <c r="A221" s="117" t="s">
        <v>299</v>
      </c>
      <c r="B221" s="106" t="s">
        <v>301</v>
      </c>
      <c r="C221" s="28">
        <v>0.33333333333333304</v>
      </c>
      <c r="D221" s="121">
        <v>4</v>
      </c>
      <c r="E221" s="169">
        <v>1.3333333333333321</v>
      </c>
      <c r="F221" s="41">
        <v>2</v>
      </c>
      <c r="G221" s="140">
        <v>1</v>
      </c>
      <c r="H221" s="140">
        <f t="shared" si="219"/>
        <v>2</v>
      </c>
      <c r="I221" s="140"/>
      <c r="J221" s="140"/>
      <c r="K221" s="140">
        <v>2</v>
      </c>
      <c r="L221" s="140">
        <v>1</v>
      </c>
      <c r="M221" s="140"/>
      <c r="N221" s="140"/>
      <c r="O221" s="140"/>
      <c r="P221" s="140"/>
      <c r="Q221" s="140"/>
      <c r="R221" s="140"/>
      <c r="S221" s="140">
        <f t="shared" si="220"/>
        <v>3</v>
      </c>
      <c r="T221" s="140">
        <f t="shared" si="221"/>
        <v>2</v>
      </c>
      <c r="U221" s="140">
        <f t="shared" si="222"/>
        <v>-1</v>
      </c>
      <c r="V221" s="140">
        <f t="shared" si="223"/>
        <v>1</v>
      </c>
      <c r="W221" s="140">
        <f t="shared" si="224"/>
        <v>2</v>
      </c>
      <c r="X221" s="31"/>
      <c r="Y221" s="117" t="s">
        <v>299</v>
      </c>
      <c r="Z221" s="106" t="s">
        <v>301</v>
      </c>
      <c r="AA221" s="28">
        <v>0.33333333333333304</v>
      </c>
      <c r="AB221" s="121">
        <v>4</v>
      </c>
      <c r="AC221" s="169">
        <v>1.3333333333333321</v>
      </c>
      <c r="AD221" s="41">
        <v>2</v>
      </c>
      <c r="AE221" s="140">
        <v>1</v>
      </c>
      <c r="AF221" s="140">
        <f t="shared" si="225"/>
        <v>2</v>
      </c>
      <c r="AG221" s="140"/>
      <c r="AH221" s="140"/>
      <c r="AI221" s="140">
        <v>2</v>
      </c>
      <c r="AJ221" s="140">
        <v>1</v>
      </c>
      <c r="AK221" s="140"/>
      <c r="AL221" s="140"/>
      <c r="AM221" s="140"/>
      <c r="AN221" s="140"/>
      <c r="AO221" s="140"/>
      <c r="AP221" s="140"/>
      <c r="AQ221" s="140">
        <f t="shared" si="226"/>
        <v>3</v>
      </c>
      <c r="AR221" s="140">
        <f t="shared" si="227"/>
        <v>2</v>
      </c>
      <c r="AS221" s="140">
        <f t="shared" si="228"/>
        <v>-1</v>
      </c>
      <c r="AT221" s="140">
        <f t="shared" si="229"/>
        <v>1</v>
      </c>
      <c r="AU221" s="8">
        <f t="shared" si="230"/>
        <v>2</v>
      </c>
      <c r="AW221" s="117" t="s">
        <v>299</v>
      </c>
      <c r="AX221" s="106" t="s">
        <v>301</v>
      </c>
      <c r="AY221" s="28">
        <v>0.33333333333333304</v>
      </c>
      <c r="AZ221" s="121">
        <v>4</v>
      </c>
      <c r="BA221" s="169">
        <v>1.3333333333333321</v>
      </c>
      <c r="BB221" s="41">
        <v>2</v>
      </c>
      <c r="BC221" s="140">
        <v>1</v>
      </c>
      <c r="BD221" s="8">
        <f t="shared" si="231"/>
        <v>2</v>
      </c>
      <c r="BE221" s="140"/>
      <c r="BF221" s="140"/>
      <c r="BG221" s="140">
        <v>2</v>
      </c>
      <c r="BH221" s="140">
        <v>1</v>
      </c>
      <c r="BI221" s="140"/>
      <c r="BJ221" s="140"/>
      <c r="BK221" s="140"/>
      <c r="BL221" s="140"/>
      <c r="BM221" s="140"/>
      <c r="BN221" s="140"/>
      <c r="BO221" s="140">
        <f t="shared" si="232"/>
        <v>3</v>
      </c>
      <c r="BP221" s="26">
        <f t="shared" si="211"/>
        <v>2</v>
      </c>
      <c r="BQ221" s="26">
        <f t="shared" si="212"/>
        <v>-1</v>
      </c>
      <c r="BR221" s="26">
        <f t="shared" si="213"/>
        <v>1</v>
      </c>
      <c r="BS221" s="245">
        <f t="shared" si="214"/>
        <v>2</v>
      </c>
      <c r="BU221" s="117" t="s">
        <v>299</v>
      </c>
      <c r="BV221" s="106" t="s">
        <v>301</v>
      </c>
      <c r="BW221" s="28">
        <v>0.33333333333333304</v>
      </c>
      <c r="BX221" s="121">
        <v>4</v>
      </c>
      <c r="BY221" s="169">
        <v>1.3333333333333321</v>
      </c>
      <c r="BZ221" s="41">
        <v>2</v>
      </c>
      <c r="CA221" s="140">
        <v>1</v>
      </c>
      <c r="CB221" s="8">
        <f t="shared" si="233"/>
        <v>2</v>
      </c>
      <c r="CC221" s="140"/>
      <c r="CD221" s="140"/>
      <c r="CE221" s="140">
        <v>2</v>
      </c>
      <c r="CF221" s="140">
        <v>1</v>
      </c>
      <c r="CG221" s="140"/>
      <c r="CH221" s="140"/>
      <c r="CI221" s="140"/>
      <c r="CJ221" s="140"/>
      <c r="CK221" s="140"/>
      <c r="CL221" s="140"/>
      <c r="CM221" s="140">
        <f t="shared" si="234"/>
        <v>3</v>
      </c>
      <c r="CN221" s="26">
        <f t="shared" si="205"/>
        <v>2</v>
      </c>
      <c r="CO221" s="26">
        <f t="shared" si="206"/>
        <v>-1</v>
      </c>
      <c r="CP221" s="26">
        <f t="shared" si="207"/>
        <v>1</v>
      </c>
      <c r="CQ221" s="245">
        <f t="shared" si="208"/>
        <v>2</v>
      </c>
      <c r="CS221" s="117" t="s">
        <v>299</v>
      </c>
      <c r="CT221" s="106" t="s">
        <v>301</v>
      </c>
      <c r="CU221" s="305">
        <v>0.14290000000000003</v>
      </c>
      <c r="CV221" s="54">
        <v>4</v>
      </c>
      <c r="CW221" s="304">
        <v>0.57160000000000011</v>
      </c>
      <c r="CX221" s="63">
        <v>5</v>
      </c>
      <c r="CY221" s="141">
        <v>1</v>
      </c>
      <c r="CZ221" s="29">
        <f t="shared" si="235"/>
        <v>5</v>
      </c>
      <c r="DA221" s="141">
        <v>4</v>
      </c>
      <c r="DB221" s="141"/>
      <c r="DC221" s="141">
        <v>1</v>
      </c>
      <c r="DD221" s="141">
        <v>1</v>
      </c>
      <c r="DE221" s="141"/>
      <c r="DF221" s="141"/>
      <c r="DG221" s="141"/>
      <c r="DH221" s="141"/>
      <c r="DI221" s="141"/>
      <c r="DJ221" s="141"/>
      <c r="DK221" s="141">
        <f t="shared" si="236"/>
        <v>6</v>
      </c>
      <c r="DL221" s="69">
        <f t="shared" si="237"/>
        <v>1</v>
      </c>
      <c r="DM221" s="69">
        <f t="shared" si="238"/>
        <v>-1</v>
      </c>
      <c r="DN221" s="69">
        <f t="shared" si="239"/>
        <v>0</v>
      </c>
      <c r="DO221" s="260">
        <f t="shared" si="240"/>
        <v>1</v>
      </c>
      <c r="DQ221" s="112" t="s">
        <v>299</v>
      </c>
      <c r="DR221" s="106" t="s">
        <v>301</v>
      </c>
      <c r="DS221" s="28">
        <v>0.14290000000000003</v>
      </c>
      <c r="DT221" s="121">
        <v>4</v>
      </c>
      <c r="DU221" s="27">
        <v>0.57160000000000011</v>
      </c>
      <c r="DV221" s="41">
        <v>5</v>
      </c>
      <c r="DW221" s="140">
        <v>1</v>
      </c>
      <c r="DX221" s="8">
        <f t="shared" si="241"/>
        <v>5</v>
      </c>
      <c r="DY221" s="140">
        <v>4</v>
      </c>
      <c r="DZ221" s="140"/>
      <c r="EA221" s="140">
        <v>1</v>
      </c>
      <c r="EB221" s="140">
        <v>1</v>
      </c>
      <c r="EC221" s="140"/>
      <c r="ED221" s="140"/>
      <c r="EE221" s="140"/>
      <c r="EF221" s="140"/>
      <c r="EG221" s="140"/>
      <c r="EH221" s="140"/>
      <c r="EI221" s="140">
        <f t="shared" si="242"/>
        <v>6</v>
      </c>
      <c r="EJ221" s="26">
        <f t="shared" si="191"/>
        <v>1</v>
      </c>
      <c r="EK221" s="26">
        <f t="shared" si="192"/>
        <v>-1</v>
      </c>
      <c r="EL221" s="26">
        <f t="shared" si="193"/>
        <v>0</v>
      </c>
      <c r="EM221" s="245">
        <f t="shared" si="194"/>
        <v>1</v>
      </c>
    </row>
    <row r="222" spans="1:143" ht="18.75" x14ac:dyDescent="0.3">
      <c r="A222" s="117" t="s">
        <v>303</v>
      </c>
      <c r="B222" s="106" t="s">
        <v>304</v>
      </c>
      <c r="C222" s="154">
        <v>-0.5</v>
      </c>
      <c r="D222" s="121">
        <v>3</v>
      </c>
      <c r="E222" s="169">
        <v>-1.5</v>
      </c>
      <c r="F222" s="41">
        <v>10</v>
      </c>
      <c r="G222" s="140">
        <v>11</v>
      </c>
      <c r="H222" s="140">
        <f t="shared" si="219"/>
        <v>0.90909090909090906</v>
      </c>
      <c r="I222" s="140">
        <v>3</v>
      </c>
      <c r="J222" s="140"/>
      <c r="K222" s="140">
        <v>7</v>
      </c>
      <c r="L222" s="140">
        <v>7</v>
      </c>
      <c r="M222" s="140"/>
      <c r="N222" s="140">
        <v>4</v>
      </c>
      <c r="O222" s="140"/>
      <c r="P222" s="140"/>
      <c r="Q222" s="140"/>
      <c r="R222" s="140"/>
      <c r="S222" s="140">
        <f t="shared" si="220"/>
        <v>21</v>
      </c>
      <c r="T222" s="140">
        <f t="shared" si="221"/>
        <v>7</v>
      </c>
      <c r="U222" s="140">
        <f t="shared" si="222"/>
        <v>-15</v>
      </c>
      <c r="V222" s="140">
        <f t="shared" si="223"/>
        <v>-8</v>
      </c>
      <c r="W222" s="140">
        <f t="shared" si="224"/>
        <v>0.46666666666666667</v>
      </c>
      <c r="X222" s="31"/>
      <c r="Y222" s="117" t="s">
        <v>303</v>
      </c>
      <c r="Z222" s="106" t="s">
        <v>304</v>
      </c>
      <c r="AA222" s="154">
        <v>-0.5</v>
      </c>
      <c r="AB222" s="121">
        <v>3</v>
      </c>
      <c r="AC222" s="169">
        <v>-1.5</v>
      </c>
      <c r="AD222" s="41">
        <v>10</v>
      </c>
      <c r="AE222" s="140">
        <v>11</v>
      </c>
      <c r="AF222" s="140">
        <f t="shared" si="225"/>
        <v>0.90909090909090906</v>
      </c>
      <c r="AG222" s="140">
        <v>3</v>
      </c>
      <c r="AH222" s="140"/>
      <c r="AI222" s="140">
        <v>7</v>
      </c>
      <c r="AJ222" s="140">
        <v>7</v>
      </c>
      <c r="AK222" s="140"/>
      <c r="AL222" s="140">
        <v>4</v>
      </c>
      <c r="AM222" s="140"/>
      <c r="AN222" s="140"/>
      <c r="AO222" s="140"/>
      <c r="AP222" s="140"/>
      <c r="AQ222" s="140">
        <f t="shared" si="226"/>
        <v>21</v>
      </c>
      <c r="AR222" s="140">
        <f t="shared" si="227"/>
        <v>7</v>
      </c>
      <c r="AS222" s="140">
        <f t="shared" si="228"/>
        <v>-15</v>
      </c>
      <c r="AT222" s="140">
        <f t="shared" si="229"/>
        <v>-8</v>
      </c>
      <c r="AU222" s="8">
        <f t="shared" si="230"/>
        <v>0.46666666666666667</v>
      </c>
      <c r="AW222" s="117" t="s">
        <v>303</v>
      </c>
      <c r="AX222" s="106" t="s">
        <v>304</v>
      </c>
      <c r="AY222" s="154">
        <v>-0.5</v>
      </c>
      <c r="AZ222" s="121">
        <v>3</v>
      </c>
      <c r="BA222" s="169">
        <v>-1.5</v>
      </c>
      <c r="BB222" s="41">
        <v>10</v>
      </c>
      <c r="BC222" s="140">
        <v>11</v>
      </c>
      <c r="BD222" s="8">
        <f t="shared" si="231"/>
        <v>0.90909090909090906</v>
      </c>
      <c r="BE222" s="140">
        <v>3</v>
      </c>
      <c r="BF222" s="140"/>
      <c r="BG222" s="140">
        <v>7</v>
      </c>
      <c r="BH222" s="140">
        <v>7</v>
      </c>
      <c r="BI222" s="140"/>
      <c r="BJ222" s="140">
        <v>4</v>
      </c>
      <c r="BK222" s="140"/>
      <c r="BL222" s="140"/>
      <c r="BM222" s="140"/>
      <c r="BN222" s="140"/>
      <c r="BO222" s="140">
        <f t="shared" si="232"/>
        <v>21</v>
      </c>
      <c r="BP222" s="26">
        <f t="shared" si="211"/>
        <v>7</v>
      </c>
      <c r="BQ222" s="26">
        <f t="shared" si="212"/>
        <v>-15</v>
      </c>
      <c r="BR222" s="26">
        <f t="shared" si="213"/>
        <v>-8</v>
      </c>
      <c r="BS222" s="245">
        <f t="shared" si="214"/>
        <v>0.46666666666666667</v>
      </c>
      <c r="BU222" s="117" t="s">
        <v>303</v>
      </c>
      <c r="BV222" s="106" t="s">
        <v>304</v>
      </c>
      <c r="BW222" s="154">
        <v>-0.5</v>
      </c>
      <c r="BX222" s="121">
        <v>3</v>
      </c>
      <c r="BY222" s="169">
        <v>-1.5</v>
      </c>
      <c r="BZ222" s="41">
        <v>10</v>
      </c>
      <c r="CA222" s="140">
        <v>11</v>
      </c>
      <c r="CB222" s="8">
        <f t="shared" si="233"/>
        <v>0.90909090909090906</v>
      </c>
      <c r="CC222" s="140">
        <v>3</v>
      </c>
      <c r="CD222" s="140"/>
      <c r="CE222" s="140">
        <v>7</v>
      </c>
      <c r="CF222" s="140">
        <v>7</v>
      </c>
      <c r="CG222" s="140"/>
      <c r="CH222" s="140">
        <v>4</v>
      </c>
      <c r="CI222" s="140"/>
      <c r="CJ222" s="140"/>
      <c r="CK222" s="140"/>
      <c r="CL222" s="140"/>
      <c r="CM222" s="140">
        <f t="shared" si="234"/>
        <v>21</v>
      </c>
      <c r="CN222" s="26">
        <f t="shared" si="205"/>
        <v>7</v>
      </c>
      <c r="CO222" s="26">
        <f t="shared" si="206"/>
        <v>-15</v>
      </c>
      <c r="CP222" s="26">
        <f t="shared" si="207"/>
        <v>-8</v>
      </c>
      <c r="CQ222" s="245">
        <f t="shared" si="208"/>
        <v>0.46666666666666667</v>
      </c>
      <c r="CS222" s="117" t="s">
        <v>303</v>
      </c>
      <c r="CT222" s="106" t="s">
        <v>304</v>
      </c>
      <c r="CU222" s="154">
        <v>-0.5</v>
      </c>
      <c r="CV222" s="121">
        <v>3</v>
      </c>
      <c r="CW222" s="303">
        <v>-1.5</v>
      </c>
      <c r="CX222" s="41">
        <v>10</v>
      </c>
      <c r="CY222" s="140">
        <v>11</v>
      </c>
      <c r="CZ222" s="8">
        <f t="shared" si="235"/>
        <v>0.90909090909090906</v>
      </c>
      <c r="DA222" s="140">
        <v>3</v>
      </c>
      <c r="DB222" s="140"/>
      <c r="DC222" s="140">
        <v>7</v>
      </c>
      <c r="DD222" s="140">
        <v>7</v>
      </c>
      <c r="DE222" s="140"/>
      <c r="DF222" s="140">
        <v>4</v>
      </c>
      <c r="DG222" s="140"/>
      <c r="DH222" s="140"/>
      <c r="DI222" s="140"/>
      <c r="DJ222" s="140"/>
      <c r="DK222" s="140">
        <f t="shared" si="236"/>
        <v>21</v>
      </c>
      <c r="DL222" s="26">
        <f t="shared" si="237"/>
        <v>7</v>
      </c>
      <c r="DM222" s="26">
        <f t="shared" si="238"/>
        <v>-15</v>
      </c>
      <c r="DN222" s="26">
        <f t="shared" si="239"/>
        <v>-8</v>
      </c>
      <c r="DO222" s="245">
        <f t="shared" si="240"/>
        <v>0.46666666666666667</v>
      </c>
      <c r="DQ222" s="112" t="s">
        <v>303</v>
      </c>
      <c r="DR222" s="106" t="s">
        <v>304</v>
      </c>
      <c r="DS222" s="154">
        <v>-0.5</v>
      </c>
      <c r="DT222" s="121">
        <v>3</v>
      </c>
      <c r="DU222" s="27">
        <v>-1.5</v>
      </c>
      <c r="DV222" s="41">
        <v>10</v>
      </c>
      <c r="DW222" s="140">
        <v>11</v>
      </c>
      <c r="DX222" s="8">
        <f t="shared" si="241"/>
        <v>0.90909090909090906</v>
      </c>
      <c r="DY222" s="140">
        <v>3</v>
      </c>
      <c r="DZ222" s="140"/>
      <c r="EA222" s="140">
        <v>7</v>
      </c>
      <c r="EB222" s="140">
        <v>7</v>
      </c>
      <c r="EC222" s="140"/>
      <c r="ED222" s="140">
        <v>4</v>
      </c>
      <c r="EE222" s="140"/>
      <c r="EF222" s="140"/>
      <c r="EG222" s="140"/>
      <c r="EH222" s="140"/>
      <c r="EI222" s="140">
        <f t="shared" si="242"/>
        <v>21</v>
      </c>
      <c r="EJ222" s="26">
        <f t="shared" si="191"/>
        <v>7</v>
      </c>
      <c r="EK222" s="26">
        <f t="shared" si="192"/>
        <v>-15</v>
      </c>
      <c r="EL222" s="26">
        <f t="shared" si="193"/>
        <v>-8</v>
      </c>
      <c r="EM222" s="245">
        <f t="shared" si="194"/>
        <v>0.46666666666666667</v>
      </c>
    </row>
    <row r="223" spans="1:143" ht="18.75" x14ac:dyDescent="0.3">
      <c r="A223" s="109" t="s">
        <v>307</v>
      </c>
      <c r="B223" s="111" t="s">
        <v>198</v>
      </c>
      <c r="C223" s="28">
        <v>0.59999999999999964</v>
      </c>
      <c r="D223" s="121">
        <v>4</v>
      </c>
      <c r="E223" s="169">
        <v>2.3999999999999986</v>
      </c>
      <c r="F223" s="41">
        <v>2</v>
      </c>
      <c r="G223" s="140">
        <v>3</v>
      </c>
      <c r="H223" s="140">
        <f t="shared" si="219"/>
        <v>0.66666666666666663</v>
      </c>
      <c r="I223" s="140"/>
      <c r="J223" s="140">
        <v>1</v>
      </c>
      <c r="K223" s="140">
        <v>2</v>
      </c>
      <c r="L223" s="140">
        <v>2</v>
      </c>
      <c r="M223" s="140"/>
      <c r="N223" s="140"/>
      <c r="O223" s="140"/>
      <c r="P223" s="140"/>
      <c r="Q223" s="140"/>
      <c r="R223" s="140"/>
      <c r="S223" s="140">
        <f t="shared" si="220"/>
        <v>5</v>
      </c>
      <c r="T223" s="140">
        <f t="shared" si="221"/>
        <v>2</v>
      </c>
      <c r="U223" s="140">
        <f t="shared" si="222"/>
        <v>-2</v>
      </c>
      <c r="V223" s="140">
        <f t="shared" si="223"/>
        <v>0</v>
      </c>
      <c r="W223" s="140">
        <f t="shared" si="224"/>
        <v>1</v>
      </c>
      <c r="X223" s="31"/>
      <c r="Y223" s="109" t="s">
        <v>307</v>
      </c>
      <c r="Z223" s="111" t="s">
        <v>198</v>
      </c>
      <c r="AA223" s="53">
        <v>-0.4999888888888897</v>
      </c>
      <c r="AB223" s="54">
        <v>4</v>
      </c>
      <c r="AC223" s="238">
        <v>-1.9999555555555588</v>
      </c>
      <c r="AD223" s="63">
        <v>7</v>
      </c>
      <c r="AE223" s="141">
        <v>4</v>
      </c>
      <c r="AF223" s="141">
        <f t="shared" si="225"/>
        <v>1.75</v>
      </c>
      <c r="AG223" s="141">
        <v>4</v>
      </c>
      <c r="AH223" s="141">
        <v>1</v>
      </c>
      <c r="AI223" s="141">
        <v>3</v>
      </c>
      <c r="AJ223" s="141">
        <v>3</v>
      </c>
      <c r="AK223" s="141"/>
      <c r="AL223" s="141"/>
      <c r="AM223" s="141"/>
      <c r="AN223" s="141"/>
      <c r="AO223" s="141"/>
      <c r="AP223" s="141"/>
      <c r="AQ223" s="141">
        <f t="shared" si="226"/>
        <v>11</v>
      </c>
      <c r="AR223" s="141">
        <f t="shared" si="227"/>
        <v>3</v>
      </c>
      <c r="AS223" s="141">
        <f t="shared" si="228"/>
        <v>-3</v>
      </c>
      <c r="AT223" s="141">
        <f t="shared" si="229"/>
        <v>0</v>
      </c>
      <c r="AU223" s="29">
        <f t="shared" si="230"/>
        <v>1</v>
      </c>
      <c r="AW223" s="109" t="s">
        <v>307</v>
      </c>
      <c r="AX223" s="111" t="s">
        <v>198</v>
      </c>
      <c r="AY223" s="154">
        <v>-0.4999888888888897</v>
      </c>
      <c r="AZ223" s="121">
        <v>4</v>
      </c>
      <c r="BA223" s="27">
        <v>-1.9999555555555588</v>
      </c>
      <c r="BB223" s="41">
        <v>7</v>
      </c>
      <c r="BC223" s="140">
        <v>4</v>
      </c>
      <c r="BD223" s="8">
        <f t="shared" si="231"/>
        <v>1.75</v>
      </c>
      <c r="BE223" s="140">
        <v>4</v>
      </c>
      <c r="BF223" s="140">
        <v>1</v>
      </c>
      <c r="BG223" s="140">
        <v>3</v>
      </c>
      <c r="BH223" s="140">
        <v>3</v>
      </c>
      <c r="BI223" s="140"/>
      <c r="BJ223" s="140"/>
      <c r="BK223" s="140"/>
      <c r="BL223" s="140"/>
      <c r="BM223" s="140"/>
      <c r="BN223" s="140"/>
      <c r="BO223" s="140">
        <f t="shared" si="232"/>
        <v>11</v>
      </c>
      <c r="BP223" s="26">
        <f t="shared" si="211"/>
        <v>3</v>
      </c>
      <c r="BQ223" s="26">
        <f t="shared" si="212"/>
        <v>-3</v>
      </c>
      <c r="BR223" s="26">
        <f t="shared" si="213"/>
        <v>0</v>
      </c>
      <c r="BS223" s="245">
        <f t="shared" si="214"/>
        <v>1</v>
      </c>
      <c r="BU223" s="109" t="s">
        <v>307</v>
      </c>
      <c r="BV223" s="111" t="s">
        <v>198</v>
      </c>
      <c r="BW223" s="154">
        <v>-0.4999888888888897</v>
      </c>
      <c r="BX223" s="121">
        <v>4</v>
      </c>
      <c r="BY223" s="27">
        <v>-1.9999555555555588</v>
      </c>
      <c r="BZ223" s="41">
        <v>7</v>
      </c>
      <c r="CA223" s="140">
        <v>4</v>
      </c>
      <c r="CB223" s="8">
        <f t="shared" si="233"/>
        <v>1.75</v>
      </c>
      <c r="CC223" s="140">
        <v>4</v>
      </c>
      <c r="CD223" s="140">
        <v>1</v>
      </c>
      <c r="CE223" s="140">
        <v>3</v>
      </c>
      <c r="CF223" s="140">
        <v>3</v>
      </c>
      <c r="CG223" s="140"/>
      <c r="CH223" s="140"/>
      <c r="CI223" s="140"/>
      <c r="CJ223" s="140"/>
      <c r="CK223" s="140"/>
      <c r="CL223" s="140"/>
      <c r="CM223" s="140">
        <f t="shared" si="234"/>
        <v>11</v>
      </c>
      <c r="CN223" s="26">
        <f t="shared" si="205"/>
        <v>3</v>
      </c>
      <c r="CO223" s="26">
        <f t="shared" si="206"/>
        <v>-3</v>
      </c>
      <c r="CP223" s="26">
        <f t="shared" si="207"/>
        <v>0</v>
      </c>
      <c r="CQ223" s="245">
        <f t="shared" si="208"/>
        <v>1</v>
      </c>
      <c r="CS223" s="109" t="s">
        <v>307</v>
      </c>
      <c r="CT223" s="111" t="s">
        <v>198</v>
      </c>
      <c r="CU223" s="154">
        <v>-0.4999888888888897</v>
      </c>
      <c r="CV223" s="121">
        <v>4</v>
      </c>
      <c r="CW223" s="303">
        <v>-1.9999555555555588</v>
      </c>
      <c r="CX223" s="41">
        <v>7</v>
      </c>
      <c r="CY223" s="140">
        <v>4</v>
      </c>
      <c r="CZ223" s="8">
        <f t="shared" si="235"/>
        <v>1.75</v>
      </c>
      <c r="DA223" s="140">
        <v>4</v>
      </c>
      <c r="DB223" s="140">
        <v>1</v>
      </c>
      <c r="DC223" s="140">
        <v>3</v>
      </c>
      <c r="DD223" s="140">
        <v>3</v>
      </c>
      <c r="DE223" s="140"/>
      <c r="DF223" s="140"/>
      <c r="DG223" s="140"/>
      <c r="DH223" s="140"/>
      <c r="DI223" s="140"/>
      <c r="DJ223" s="140"/>
      <c r="DK223" s="140">
        <f t="shared" si="236"/>
        <v>11</v>
      </c>
      <c r="DL223" s="26">
        <f t="shared" si="237"/>
        <v>3</v>
      </c>
      <c r="DM223" s="26">
        <f t="shared" si="238"/>
        <v>-3</v>
      </c>
      <c r="DN223" s="26">
        <f t="shared" si="239"/>
        <v>0</v>
      </c>
      <c r="DO223" s="245">
        <f t="shared" si="240"/>
        <v>1</v>
      </c>
      <c r="DQ223" s="116" t="s">
        <v>307</v>
      </c>
      <c r="DR223" s="111" t="s">
        <v>198</v>
      </c>
      <c r="DS223" s="154">
        <v>-0.4999888888888897</v>
      </c>
      <c r="DT223" s="121">
        <v>4</v>
      </c>
      <c r="DU223" s="27">
        <v>-1.9999555555555588</v>
      </c>
      <c r="DV223" s="41">
        <v>7</v>
      </c>
      <c r="DW223" s="140">
        <v>4</v>
      </c>
      <c r="DX223" s="8">
        <f t="shared" si="241"/>
        <v>1.75</v>
      </c>
      <c r="DY223" s="140">
        <v>4</v>
      </c>
      <c r="DZ223" s="140">
        <v>1</v>
      </c>
      <c r="EA223" s="140">
        <v>3</v>
      </c>
      <c r="EB223" s="140">
        <v>3</v>
      </c>
      <c r="EC223" s="140"/>
      <c r="ED223" s="140"/>
      <c r="EE223" s="140"/>
      <c r="EF223" s="140"/>
      <c r="EG223" s="140"/>
      <c r="EH223" s="140"/>
      <c r="EI223" s="140">
        <f t="shared" si="242"/>
        <v>11</v>
      </c>
      <c r="EJ223" s="26">
        <f t="shared" si="191"/>
        <v>3</v>
      </c>
      <c r="EK223" s="26">
        <f t="shared" si="192"/>
        <v>-3</v>
      </c>
      <c r="EL223" s="26">
        <f t="shared" si="193"/>
        <v>0</v>
      </c>
      <c r="EM223" s="245">
        <f t="shared" si="194"/>
        <v>1</v>
      </c>
    </row>
    <row r="224" spans="1:143" ht="18.75" x14ac:dyDescent="0.3">
      <c r="A224" s="123" t="s">
        <v>308</v>
      </c>
      <c r="B224" s="111" t="s">
        <v>309</v>
      </c>
      <c r="C224" s="154">
        <v>0.37103174603174605</v>
      </c>
      <c r="D224" s="121">
        <v>5</v>
      </c>
      <c r="E224" s="169">
        <v>1.8551587301587302</v>
      </c>
      <c r="F224" s="41">
        <v>24</v>
      </c>
      <c r="G224" s="140">
        <v>9</v>
      </c>
      <c r="H224" s="140">
        <f t="shared" si="219"/>
        <v>2.6666666666666665</v>
      </c>
      <c r="I224" s="140">
        <v>6</v>
      </c>
      <c r="J224" s="140">
        <v>2</v>
      </c>
      <c r="K224" s="140">
        <v>18</v>
      </c>
      <c r="L224" s="140">
        <v>5</v>
      </c>
      <c r="M224" s="140"/>
      <c r="N224" s="140">
        <v>2</v>
      </c>
      <c r="O224" s="140"/>
      <c r="P224" s="140"/>
      <c r="Q224" s="140"/>
      <c r="R224" s="140"/>
      <c r="S224" s="140">
        <f t="shared" si="220"/>
        <v>33</v>
      </c>
      <c r="T224" s="140">
        <f t="shared" si="221"/>
        <v>18</v>
      </c>
      <c r="U224" s="140">
        <f t="shared" si="222"/>
        <v>-9</v>
      </c>
      <c r="V224" s="140">
        <f t="shared" si="223"/>
        <v>9</v>
      </c>
      <c r="W224" s="140">
        <f t="shared" si="224"/>
        <v>2</v>
      </c>
      <c r="X224" s="31"/>
      <c r="Y224" s="123" t="s">
        <v>308</v>
      </c>
      <c r="Z224" s="111" t="s">
        <v>309</v>
      </c>
      <c r="AA224" s="154">
        <v>0.37103174603174605</v>
      </c>
      <c r="AB224" s="121">
        <v>5</v>
      </c>
      <c r="AC224" s="169">
        <v>1.8551587301587302</v>
      </c>
      <c r="AD224" s="41">
        <v>24</v>
      </c>
      <c r="AE224" s="140">
        <v>9</v>
      </c>
      <c r="AF224" s="140">
        <f t="shared" si="225"/>
        <v>2.6666666666666665</v>
      </c>
      <c r="AG224" s="140">
        <v>6</v>
      </c>
      <c r="AH224" s="140">
        <v>2</v>
      </c>
      <c r="AI224" s="140">
        <v>18</v>
      </c>
      <c r="AJ224" s="140">
        <v>5</v>
      </c>
      <c r="AK224" s="140"/>
      <c r="AL224" s="140">
        <v>2</v>
      </c>
      <c r="AM224" s="140"/>
      <c r="AN224" s="140"/>
      <c r="AO224" s="140"/>
      <c r="AP224" s="140"/>
      <c r="AQ224" s="140">
        <f t="shared" si="226"/>
        <v>33</v>
      </c>
      <c r="AR224" s="140">
        <f t="shared" si="227"/>
        <v>18</v>
      </c>
      <c r="AS224" s="140">
        <f t="shared" si="228"/>
        <v>-9</v>
      </c>
      <c r="AT224" s="140">
        <f t="shared" si="229"/>
        <v>9</v>
      </c>
      <c r="AU224" s="8">
        <f t="shared" si="230"/>
        <v>2</v>
      </c>
      <c r="AW224" s="123" t="s">
        <v>308</v>
      </c>
      <c r="AX224" s="111" t="s">
        <v>309</v>
      </c>
      <c r="AY224" s="154">
        <v>0.37103174603174605</v>
      </c>
      <c r="AZ224" s="121">
        <v>5</v>
      </c>
      <c r="BA224" s="169">
        <v>1.8551587301587302</v>
      </c>
      <c r="BB224" s="41">
        <v>24</v>
      </c>
      <c r="BC224" s="140">
        <v>9</v>
      </c>
      <c r="BD224" s="8">
        <f t="shared" si="231"/>
        <v>2.6666666666666665</v>
      </c>
      <c r="BE224" s="140">
        <v>6</v>
      </c>
      <c r="BF224" s="140">
        <v>2</v>
      </c>
      <c r="BG224" s="140">
        <v>18</v>
      </c>
      <c r="BH224" s="140">
        <v>5</v>
      </c>
      <c r="BI224" s="140"/>
      <c r="BJ224" s="140">
        <v>2</v>
      </c>
      <c r="BK224" s="140"/>
      <c r="BL224" s="140"/>
      <c r="BM224" s="140"/>
      <c r="BN224" s="140"/>
      <c r="BO224" s="140">
        <f t="shared" si="232"/>
        <v>33</v>
      </c>
      <c r="BP224" s="26">
        <f t="shared" si="211"/>
        <v>18</v>
      </c>
      <c r="BQ224" s="26">
        <f t="shared" si="212"/>
        <v>-9</v>
      </c>
      <c r="BR224" s="26">
        <f t="shared" si="213"/>
        <v>9</v>
      </c>
      <c r="BS224" s="245">
        <f t="shared" si="214"/>
        <v>2</v>
      </c>
      <c r="BU224" s="123" t="s">
        <v>308</v>
      </c>
      <c r="BV224" s="111" t="s">
        <v>309</v>
      </c>
      <c r="BW224" s="154">
        <v>0.37103174603174605</v>
      </c>
      <c r="BX224" s="121">
        <v>5</v>
      </c>
      <c r="BY224" s="169">
        <v>1.8551587301587302</v>
      </c>
      <c r="BZ224" s="41">
        <v>24</v>
      </c>
      <c r="CA224" s="140">
        <v>9</v>
      </c>
      <c r="CB224" s="8">
        <f t="shared" si="233"/>
        <v>2.6666666666666665</v>
      </c>
      <c r="CC224" s="140">
        <v>6</v>
      </c>
      <c r="CD224" s="140">
        <v>2</v>
      </c>
      <c r="CE224" s="140">
        <v>18</v>
      </c>
      <c r="CF224" s="140">
        <v>5</v>
      </c>
      <c r="CG224" s="140"/>
      <c r="CH224" s="140">
        <v>2</v>
      </c>
      <c r="CI224" s="140"/>
      <c r="CJ224" s="140"/>
      <c r="CK224" s="140"/>
      <c r="CL224" s="140"/>
      <c r="CM224" s="140">
        <f t="shared" si="234"/>
        <v>33</v>
      </c>
      <c r="CN224" s="26">
        <f t="shared" si="205"/>
        <v>18</v>
      </c>
      <c r="CO224" s="26">
        <f t="shared" si="206"/>
        <v>-9</v>
      </c>
      <c r="CP224" s="26">
        <f t="shared" si="207"/>
        <v>9</v>
      </c>
      <c r="CQ224" s="245">
        <f t="shared" si="208"/>
        <v>2</v>
      </c>
      <c r="CS224" s="123" t="s">
        <v>308</v>
      </c>
      <c r="CT224" s="111" t="s">
        <v>309</v>
      </c>
      <c r="CU224" s="154">
        <v>0.37103174603174605</v>
      </c>
      <c r="CV224" s="121">
        <v>5</v>
      </c>
      <c r="CW224" s="303">
        <v>1.8551587301587302</v>
      </c>
      <c r="CX224" s="41">
        <v>24</v>
      </c>
      <c r="CY224" s="140">
        <v>9</v>
      </c>
      <c r="CZ224" s="8">
        <f t="shared" si="235"/>
        <v>2.6666666666666665</v>
      </c>
      <c r="DA224" s="140">
        <v>6</v>
      </c>
      <c r="DB224" s="140">
        <v>2</v>
      </c>
      <c r="DC224" s="140">
        <v>18</v>
      </c>
      <c r="DD224" s="140">
        <v>5</v>
      </c>
      <c r="DE224" s="140"/>
      <c r="DF224" s="140">
        <v>2</v>
      </c>
      <c r="DG224" s="140"/>
      <c r="DH224" s="140"/>
      <c r="DI224" s="140"/>
      <c r="DJ224" s="140"/>
      <c r="DK224" s="140">
        <f t="shared" si="236"/>
        <v>33</v>
      </c>
      <c r="DL224" s="26">
        <f t="shared" si="237"/>
        <v>18</v>
      </c>
      <c r="DM224" s="26">
        <f t="shared" si="238"/>
        <v>-9</v>
      </c>
      <c r="DN224" s="26">
        <f t="shared" si="239"/>
        <v>9</v>
      </c>
      <c r="DO224" s="245">
        <f t="shared" si="240"/>
        <v>2</v>
      </c>
      <c r="DQ224" s="113" t="s">
        <v>308</v>
      </c>
      <c r="DR224" s="111" t="s">
        <v>309</v>
      </c>
      <c r="DS224" s="154">
        <v>0.37103174603174605</v>
      </c>
      <c r="DT224" s="121">
        <v>5</v>
      </c>
      <c r="DU224" s="27">
        <v>1.8551587301587302</v>
      </c>
      <c r="DV224" s="41">
        <v>24</v>
      </c>
      <c r="DW224" s="140">
        <v>9</v>
      </c>
      <c r="DX224" s="8">
        <f t="shared" si="241"/>
        <v>2.6666666666666665</v>
      </c>
      <c r="DY224" s="140">
        <v>6</v>
      </c>
      <c r="DZ224" s="140">
        <v>2</v>
      </c>
      <c r="EA224" s="140">
        <v>18</v>
      </c>
      <c r="EB224" s="140">
        <v>5</v>
      </c>
      <c r="EC224" s="140"/>
      <c r="ED224" s="140">
        <v>2</v>
      </c>
      <c r="EE224" s="140"/>
      <c r="EF224" s="140"/>
      <c r="EG224" s="140"/>
      <c r="EH224" s="140"/>
      <c r="EI224" s="140">
        <f t="shared" si="242"/>
        <v>33</v>
      </c>
      <c r="EJ224" s="26">
        <f t="shared" si="191"/>
        <v>18</v>
      </c>
      <c r="EK224" s="26">
        <f t="shared" si="192"/>
        <v>-9</v>
      </c>
      <c r="EL224" s="26">
        <f t="shared" si="193"/>
        <v>9</v>
      </c>
      <c r="EM224" s="245">
        <f t="shared" si="194"/>
        <v>2</v>
      </c>
    </row>
    <row r="225" spans="1:143" ht="18.75" x14ac:dyDescent="0.3">
      <c r="A225" s="117" t="s">
        <v>374</v>
      </c>
      <c r="B225" s="106" t="s">
        <v>375</v>
      </c>
      <c r="C225" s="28">
        <v>0</v>
      </c>
      <c r="D225" s="121">
        <v>1</v>
      </c>
      <c r="E225" s="169">
        <v>0</v>
      </c>
      <c r="F225" s="41"/>
      <c r="G225" s="140">
        <v>9</v>
      </c>
      <c r="H225" s="140"/>
      <c r="I225" s="140"/>
      <c r="J225" s="140">
        <v>9</v>
      </c>
      <c r="K225" s="140"/>
      <c r="L225" s="140"/>
      <c r="M225" s="140"/>
      <c r="N225" s="140"/>
      <c r="O225" s="140"/>
      <c r="P225" s="140"/>
      <c r="Q225" s="140"/>
      <c r="R225" s="140"/>
      <c r="S225" s="140">
        <f t="shared" si="220"/>
        <v>9</v>
      </c>
      <c r="T225" s="140">
        <f t="shared" si="221"/>
        <v>0</v>
      </c>
      <c r="U225" s="140">
        <f t="shared" si="222"/>
        <v>0</v>
      </c>
      <c r="V225" s="140">
        <f t="shared" si="223"/>
        <v>0</v>
      </c>
      <c r="W225" s="140" t="e">
        <f t="shared" si="224"/>
        <v>#DIV/0!</v>
      </c>
      <c r="X225" s="31"/>
      <c r="Y225" s="117" t="s">
        <v>374</v>
      </c>
      <c r="Z225" s="106" t="s">
        <v>375</v>
      </c>
      <c r="AA225" s="28">
        <v>0</v>
      </c>
      <c r="AB225" s="121">
        <v>1</v>
      </c>
      <c r="AC225" s="169">
        <v>0</v>
      </c>
      <c r="AD225" s="41"/>
      <c r="AE225" s="140">
        <v>9</v>
      </c>
      <c r="AF225" s="140"/>
      <c r="AG225" s="140"/>
      <c r="AH225" s="140">
        <v>9</v>
      </c>
      <c r="AI225" s="140"/>
      <c r="AJ225" s="140"/>
      <c r="AK225" s="140"/>
      <c r="AL225" s="140"/>
      <c r="AM225" s="140"/>
      <c r="AN225" s="140"/>
      <c r="AO225" s="140"/>
      <c r="AP225" s="140"/>
      <c r="AQ225" s="140">
        <f t="shared" si="226"/>
        <v>9</v>
      </c>
      <c r="AR225" s="140">
        <f t="shared" si="227"/>
        <v>0</v>
      </c>
      <c r="AS225" s="140">
        <f t="shared" si="228"/>
        <v>0</v>
      </c>
      <c r="AT225" s="140">
        <f t="shared" si="229"/>
        <v>0</v>
      </c>
      <c r="AU225" s="140" t="e">
        <f t="shared" si="230"/>
        <v>#DIV/0!</v>
      </c>
      <c r="AW225" s="117" t="s">
        <v>374</v>
      </c>
      <c r="AX225" s="106" t="s">
        <v>375</v>
      </c>
      <c r="AY225" s="28">
        <v>0</v>
      </c>
      <c r="AZ225" s="121">
        <v>1</v>
      </c>
      <c r="BA225" s="169">
        <v>0</v>
      </c>
      <c r="BB225" s="41"/>
      <c r="BC225" s="140">
        <v>9</v>
      </c>
      <c r="BD225" s="8"/>
      <c r="BE225" s="140"/>
      <c r="BF225" s="140">
        <v>9</v>
      </c>
      <c r="BG225" s="140"/>
      <c r="BH225" s="140"/>
      <c r="BI225" s="140"/>
      <c r="BJ225" s="140"/>
      <c r="BK225" s="140"/>
      <c r="BL225" s="140"/>
      <c r="BM225" s="140"/>
      <c r="BN225" s="140"/>
      <c r="BO225" s="140">
        <f t="shared" si="232"/>
        <v>9</v>
      </c>
      <c r="BP225" s="26">
        <f t="shared" si="211"/>
        <v>0</v>
      </c>
      <c r="BQ225" s="26">
        <f t="shared" si="212"/>
        <v>0</v>
      </c>
      <c r="BR225" s="26">
        <f t="shared" si="213"/>
        <v>0</v>
      </c>
      <c r="BS225" s="245" t="e">
        <f t="shared" si="214"/>
        <v>#DIV/0!</v>
      </c>
      <c r="BU225" s="117" t="s">
        <v>374</v>
      </c>
      <c r="BV225" s="106" t="s">
        <v>375</v>
      </c>
      <c r="BW225" s="28">
        <v>0</v>
      </c>
      <c r="BX225" s="121">
        <v>1</v>
      </c>
      <c r="BY225" s="169">
        <v>0</v>
      </c>
      <c r="BZ225" s="41"/>
      <c r="CA225" s="140">
        <v>9</v>
      </c>
      <c r="CB225" s="8"/>
      <c r="CC225" s="140"/>
      <c r="CD225" s="140">
        <v>9</v>
      </c>
      <c r="CE225" s="140"/>
      <c r="CF225" s="140"/>
      <c r="CG225" s="140"/>
      <c r="CH225" s="140"/>
      <c r="CI225" s="140"/>
      <c r="CJ225" s="140"/>
      <c r="CK225" s="140"/>
      <c r="CL225" s="140"/>
      <c r="CM225" s="140">
        <f t="shared" si="234"/>
        <v>9</v>
      </c>
      <c r="CN225" s="26">
        <f t="shared" si="205"/>
        <v>0</v>
      </c>
      <c r="CO225" s="26">
        <f t="shared" si="206"/>
        <v>0</v>
      </c>
      <c r="CP225" s="26">
        <f t="shared" si="207"/>
        <v>0</v>
      </c>
      <c r="CQ225" s="245" t="e">
        <f t="shared" si="208"/>
        <v>#DIV/0!</v>
      </c>
      <c r="CS225" s="117" t="s">
        <v>374</v>
      </c>
      <c r="CT225" s="106" t="s">
        <v>375</v>
      </c>
      <c r="CU225" s="28">
        <v>0</v>
      </c>
      <c r="CV225" s="121">
        <v>1</v>
      </c>
      <c r="CW225" s="303">
        <v>0</v>
      </c>
      <c r="CX225" s="41"/>
      <c r="CY225" s="140">
        <v>9</v>
      </c>
      <c r="CZ225" s="8"/>
      <c r="DA225" s="140"/>
      <c r="DB225" s="140">
        <v>9</v>
      </c>
      <c r="DC225" s="140"/>
      <c r="DD225" s="140"/>
      <c r="DE225" s="140"/>
      <c r="DF225" s="140"/>
      <c r="DG225" s="140"/>
      <c r="DH225" s="140"/>
      <c r="DI225" s="140"/>
      <c r="DJ225" s="140"/>
      <c r="DK225" s="140">
        <f t="shared" si="236"/>
        <v>9</v>
      </c>
      <c r="DL225" s="26">
        <f t="shared" si="237"/>
        <v>0</v>
      </c>
      <c r="DM225" s="26">
        <f t="shared" si="238"/>
        <v>0</v>
      </c>
      <c r="DN225" s="26">
        <f t="shared" si="239"/>
        <v>0</v>
      </c>
      <c r="DO225" s="245" t="e">
        <f t="shared" si="240"/>
        <v>#DIV/0!</v>
      </c>
      <c r="DQ225" s="117" t="s">
        <v>374</v>
      </c>
      <c r="DR225" s="106" t="s">
        <v>375</v>
      </c>
      <c r="DS225" s="28">
        <v>0</v>
      </c>
      <c r="DT225" s="121">
        <v>1</v>
      </c>
      <c r="DU225" s="27">
        <v>0</v>
      </c>
      <c r="DV225" s="41"/>
      <c r="DW225" s="140">
        <v>9</v>
      </c>
      <c r="DX225" s="8"/>
      <c r="DY225" s="140"/>
      <c r="DZ225" s="140">
        <v>9</v>
      </c>
      <c r="EA225" s="140"/>
      <c r="EB225" s="140"/>
      <c r="EC225" s="140"/>
      <c r="ED225" s="140"/>
      <c r="EE225" s="140"/>
      <c r="EF225" s="140"/>
      <c r="EG225" s="140"/>
      <c r="EH225" s="140"/>
      <c r="EI225" s="140">
        <f t="shared" si="242"/>
        <v>9</v>
      </c>
      <c r="EJ225" s="26">
        <f t="shared" si="191"/>
        <v>0</v>
      </c>
      <c r="EK225" s="26">
        <f t="shared" si="192"/>
        <v>0</v>
      </c>
      <c r="EL225" s="26">
        <f t="shared" si="193"/>
        <v>0</v>
      </c>
      <c r="EM225" s="245" t="e">
        <f t="shared" si="194"/>
        <v>#DIV/0!</v>
      </c>
    </row>
    <row r="226" spans="1:143" ht="18.75" x14ac:dyDescent="0.3">
      <c r="A226" s="120" t="s">
        <v>376</v>
      </c>
      <c r="B226" s="108" t="s">
        <v>311</v>
      </c>
      <c r="C226" s="154">
        <v>-3.6100000000000243E-2</v>
      </c>
      <c r="D226" s="121">
        <v>3</v>
      </c>
      <c r="E226" s="169">
        <v>-0.10830000000000073</v>
      </c>
      <c r="F226" s="41">
        <v>48</v>
      </c>
      <c r="G226" s="140">
        <v>35</v>
      </c>
      <c r="H226" s="140">
        <f t="shared" ref="H226:H235" si="243">+F226/G226</f>
        <v>1.3714285714285714</v>
      </c>
      <c r="I226" s="140">
        <v>18</v>
      </c>
      <c r="J226" s="140">
        <v>12</v>
      </c>
      <c r="K226" s="140">
        <v>18</v>
      </c>
      <c r="L226" s="140">
        <v>13</v>
      </c>
      <c r="M226" s="140">
        <v>10</v>
      </c>
      <c r="N226" s="140">
        <v>7</v>
      </c>
      <c r="O226" s="140">
        <v>1</v>
      </c>
      <c r="P226" s="140">
        <v>3</v>
      </c>
      <c r="Q226" s="140">
        <v>1</v>
      </c>
      <c r="R226" s="140"/>
      <c r="S226" s="140">
        <f t="shared" si="220"/>
        <v>83</v>
      </c>
      <c r="T226" s="140">
        <f t="shared" si="221"/>
        <v>45</v>
      </c>
      <c r="U226" s="140">
        <f t="shared" si="222"/>
        <v>-36</v>
      </c>
      <c r="V226" s="140">
        <f t="shared" si="223"/>
        <v>9</v>
      </c>
      <c r="W226" s="140">
        <f t="shared" si="224"/>
        <v>1.25</v>
      </c>
      <c r="X226" s="31"/>
      <c r="Y226" s="120" t="s">
        <v>376</v>
      </c>
      <c r="Z226" s="106" t="s">
        <v>311</v>
      </c>
      <c r="AA226" s="53">
        <v>0.29725555555555516</v>
      </c>
      <c r="AB226" s="54">
        <v>3</v>
      </c>
      <c r="AC226" s="238">
        <v>0.89176666666666549</v>
      </c>
      <c r="AD226" s="63">
        <v>49</v>
      </c>
      <c r="AE226" s="141">
        <v>36</v>
      </c>
      <c r="AF226" s="141">
        <f t="shared" ref="AF226:AF235" si="244">+AD226/AE226</f>
        <v>1.3611111111111112</v>
      </c>
      <c r="AG226" s="141">
        <v>18</v>
      </c>
      <c r="AH226" s="141">
        <v>13</v>
      </c>
      <c r="AI226" s="141">
        <v>19</v>
      </c>
      <c r="AJ226" s="141">
        <v>13</v>
      </c>
      <c r="AK226" s="141">
        <v>10</v>
      </c>
      <c r="AL226" s="141">
        <v>7</v>
      </c>
      <c r="AM226" s="141">
        <v>1</v>
      </c>
      <c r="AN226" s="141">
        <v>3</v>
      </c>
      <c r="AO226" s="141">
        <v>1</v>
      </c>
      <c r="AP226" s="141"/>
      <c r="AQ226" s="141">
        <f t="shared" si="226"/>
        <v>85</v>
      </c>
      <c r="AR226" s="141">
        <f t="shared" si="227"/>
        <v>46</v>
      </c>
      <c r="AS226" s="141">
        <f t="shared" si="228"/>
        <v>-36</v>
      </c>
      <c r="AT226" s="141">
        <f t="shared" si="229"/>
        <v>10</v>
      </c>
      <c r="AU226" s="29">
        <f t="shared" si="230"/>
        <v>1.2777777777777777</v>
      </c>
      <c r="AW226" s="120" t="s">
        <v>376</v>
      </c>
      <c r="AX226" s="106" t="s">
        <v>311</v>
      </c>
      <c r="AY226" s="154">
        <v>0.29725555555555516</v>
      </c>
      <c r="AZ226" s="121">
        <v>3</v>
      </c>
      <c r="BA226" s="27">
        <v>0.89176666666666549</v>
      </c>
      <c r="BB226" s="41">
        <v>49</v>
      </c>
      <c r="BC226" s="140">
        <v>36</v>
      </c>
      <c r="BD226" s="8">
        <f t="shared" ref="BD226:BD235" si="245">+BB226/BC226</f>
        <v>1.3611111111111112</v>
      </c>
      <c r="BE226" s="140">
        <v>18</v>
      </c>
      <c r="BF226" s="140">
        <v>13</v>
      </c>
      <c r="BG226" s="140">
        <v>19</v>
      </c>
      <c r="BH226" s="140">
        <v>13</v>
      </c>
      <c r="BI226" s="140">
        <v>10</v>
      </c>
      <c r="BJ226" s="140">
        <v>7</v>
      </c>
      <c r="BK226" s="140">
        <v>1</v>
      </c>
      <c r="BL226" s="140">
        <v>3</v>
      </c>
      <c r="BM226" s="140">
        <v>1</v>
      </c>
      <c r="BN226" s="140"/>
      <c r="BO226" s="140">
        <f t="shared" si="232"/>
        <v>85</v>
      </c>
      <c r="BP226" s="26">
        <f t="shared" si="211"/>
        <v>46</v>
      </c>
      <c r="BQ226" s="26">
        <f t="shared" si="212"/>
        <v>-36</v>
      </c>
      <c r="BR226" s="26">
        <f t="shared" si="213"/>
        <v>10</v>
      </c>
      <c r="BS226" s="245">
        <f t="shared" si="214"/>
        <v>1.2777777777777777</v>
      </c>
      <c r="BU226" s="120" t="s">
        <v>376</v>
      </c>
      <c r="BV226" s="106" t="s">
        <v>311</v>
      </c>
      <c r="BW226" s="154">
        <v>0.29725555555555516</v>
      </c>
      <c r="BX226" s="121">
        <v>3</v>
      </c>
      <c r="BY226" s="27">
        <v>0.89176666666666549</v>
      </c>
      <c r="BZ226" s="41">
        <v>49</v>
      </c>
      <c r="CA226" s="140">
        <v>36</v>
      </c>
      <c r="CB226" s="8">
        <f t="shared" ref="CB226:CB235" si="246">+BZ226/CA226</f>
        <v>1.3611111111111112</v>
      </c>
      <c r="CC226" s="140">
        <v>18</v>
      </c>
      <c r="CD226" s="140">
        <v>13</v>
      </c>
      <c r="CE226" s="140">
        <v>19</v>
      </c>
      <c r="CF226" s="140">
        <v>13</v>
      </c>
      <c r="CG226" s="140">
        <v>10</v>
      </c>
      <c r="CH226" s="140">
        <v>7</v>
      </c>
      <c r="CI226" s="140">
        <v>1</v>
      </c>
      <c r="CJ226" s="140">
        <v>3</v>
      </c>
      <c r="CK226" s="140">
        <v>1</v>
      </c>
      <c r="CL226" s="140"/>
      <c r="CM226" s="140">
        <f t="shared" si="234"/>
        <v>85</v>
      </c>
      <c r="CN226" s="26">
        <f t="shared" si="205"/>
        <v>46</v>
      </c>
      <c r="CO226" s="26">
        <f t="shared" si="206"/>
        <v>-36</v>
      </c>
      <c r="CP226" s="26">
        <f t="shared" si="207"/>
        <v>10</v>
      </c>
      <c r="CQ226" s="245">
        <f t="shared" si="208"/>
        <v>1.2777777777777777</v>
      </c>
      <c r="CS226" s="120" t="s">
        <v>376</v>
      </c>
      <c r="CT226" s="106" t="s">
        <v>311</v>
      </c>
      <c r="CU226" s="154">
        <v>0.29725555555555516</v>
      </c>
      <c r="CV226" s="121">
        <v>3</v>
      </c>
      <c r="CW226" s="303">
        <v>0.89176666666666549</v>
      </c>
      <c r="CX226" s="41">
        <v>49</v>
      </c>
      <c r="CY226" s="140">
        <v>36</v>
      </c>
      <c r="CZ226" s="8">
        <f t="shared" ref="CZ226:CZ235" si="247">+CX226/CY226</f>
        <v>1.3611111111111112</v>
      </c>
      <c r="DA226" s="140">
        <v>18</v>
      </c>
      <c r="DB226" s="140">
        <v>13</v>
      </c>
      <c r="DC226" s="140">
        <v>19</v>
      </c>
      <c r="DD226" s="140">
        <v>13</v>
      </c>
      <c r="DE226" s="140">
        <v>10</v>
      </c>
      <c r="DF226" s="140">
        <v>7</v>
      </c>
      <c r="DG226" s="140">
        <v>1</v>
      </c>
      <c r="DH226" s="140">
        <v>3</v>
      </c>
      <c r="DI226" s="140">
        <v>1</v>
      </c>
      <c r="DJ226" s="140"/>
      <c r="DK226" s="140">
        <f t="shared" si="236"/>
        <v>85</v>
      </c>
      <c r="DL226" s="26">
        <f t="shared" si="237"/>
        <v>46</v>
      </c>
      <c r="DM226" s="26">
        <f t="shared" si="238"/>
        <v>-36</v>
      </c>
      <c r="DN226" s="26">
        <f t="shared" si="239"/>
        <v>10</v>
      </c>
      <c r="DO226" s="245">
        <f t="shared" si="240"/>
        <v>1.2777777777777777</v>
      </c>
      <c r="DQ226" s="113" t="s">
        <v>376</v>
      </c>
      <c r="DR226" s="106" t="s">
        <v>311</v>
      </c>
      <c r="DS226" s="154">
        <v>0.29725555555555516</v>
      </c>
      <c r="DT226" s="121">
        <v>3</v>
      </c>
      <c r="DU226" s="27">
        <v>0.89176666666666549</v>
      </c>
      <c r="DV226" s="41">
        <v>49</v>
      </c>
      <c r="DW226" s="140">
        <v>36</v>
      </c>
      <c r="DX226" s="8">
        <f t="shared" ref="DX226:DX235" si="248">+DV226/DW226</f>
        <v>1.3611111111111112</v>
      </c>
      <c r="DY226" s="140">
        <v>18</v>
      </c>
      <c r="DZ226" s="140">
        <v>13</v>
      </c>
      <c r="EA226" s="140">
        <v>19</v>
      </c>
      <c r="EB226" s="140">
        <v>13</v>
      </c>
      <c r="EC226" s="140">
        <v>10</v>
      </c>
      <c r="ED226" s="140">
        <v>7</v>
      </c>
      <c r="EE226" s="140">
        <v>1</v>
      </c>
      <c r="EF226" s="140">
        <v>3</v>
      </c>
      <c r="EG226" s="140">
        <v>1</v>
      </c>
      <c r="EH226" s="140"/>
      <c r="EI226" s="140">
        <f t="shared" si="242"/>
        <v>85</v>
      </c>
      <c r="EJ226" s="26">
        <f t="shared" si="191"/>
        <v>46</v>
      </c>
      <c r="EK226" s="26">
        <f t="shared" si="192"/>
        <v>-36</v>
      </c>
      <c r="EL226" s="26">
        <f t="shared" si="193"/>
        <v>10</v>
      </c>
      <c r="EM226" s="245">
        <f t="shared" si="194"/>
        <v>1.2777777777777777</v>
      </c>
    </row>
    <row r="227" spans="1:143" ht="18.75" x14ac:dyDescent="0.3">
      <c r="A227" s="15" t="s">
        <v>376</v>
      </c>
      <c r="B227" s="111" t="s">
        <v>420</v>
      </c>
      <c r="C227" s="28">
        <v>-0.33333333333333393</v>
      </c>
      <c r="D227" s="121">
        <v>1</v>
      </c>
      <c r="E227" s="169">
        <v>-0.33333333333333393</v>
      </c>
      <c r="F227" s="41">
        <v>2</v>
      </c>
      <c r="G227" s="140">
        <v>4</v>
      </c>
      <c r="H227" s="140">
        <f t="shared" si="243"/>
        <v>0.5</v>
      </c>
      <c r="I227" s="140">
        <v>2</v>
      </c>
      <c r="J227" s="140">
        <v>2</v>
      </c>
      <c r="K227" s="140"/>
      <c r="L227" s="140">
        <v>2</v>
      </c>
      <c r="M227" s="140"/>
      <c r="N227" s="140"/>
      <c r="O227" s="140"/>
      <c r="P227" s="140"/>
      <c r="Q227" s="140"/>
      <c r="R227" s="140"/>
      <c r="S227" s="140">
        <f t="shared" si="220"/>
        <v>6</v>
      </c>
      <c r="T227" s="140">
        <f t="shared" si="221"/>
        <v>0</v>
      </c>
      <c r="U227" s="140">
        <f t="shared" si="222"/>
        <v>-2</v>
      </c>
      <c r="V227" s="140">
        <f t="shared" si="223"/>
        <v>-2</v>
      </c>
      <c r="W227" s="140">
        <f t="shared" si="224"/>
        <v>0</v>
      </c>
      <c r="X227" s="31"/>
      <c r="Y227" s="15" t="s">
        <v>376</v>
      </c>
      <c r="Z227" s="111" t="s">
        <v>420</v>
      </c>
      <c r="AA227" s="28">
        <v>-0.33333333333333393</v>
      </c>
      <c r="AB227" s="121">
        <v>1</v>
      </c>
      <c r="AC227" s="169">
        <v>-0.33333333333333393</v>
      </c>
      <c r="AD227" s="41">
        <v>2</v>
      </c>
      <c r="AE227" s="140">
        <v>4</v>
      </c>
      <c r="AF227" s="140">
        <f t="shared" si="244"/>
        <v>0.5</v>
      </c>
      <c r="AG227" s="140">
        <v>2</v>
      </c>
      <c r="AH227" s="140">
        <v>2</v>
      </c>
      <c r="AI227" s="140"/>
      <c r="AJ227" s="140">
        <v>2</v>
      </c>
      <c r="AK227" s="140"/>
      <c r="AL227" s="140"/>
      <c r="AM227" s="140"/>
      <c r="AN227" s="140"/>
      <c r="AO227" s="140"/>
      <c r="AP227" s="140"/>
      <c r="AQ227" s="140">
        <f t="shared" si="226"/>
        <v>6</v>
      </c>
      <c r="AR227" s="140">
        <f t="shared" si="227"/>
        <v>0</v>
      </c>
      <c r="AS227" s="140">
        <f t="shared" si="228"/>
        <v>-2</v>
      </c>
      <c r="AT227" s="140">
        <f t="shared" si="229"/>
        <v>-2</v>
      </c>
      <c r="AU227" s="8">
        <f t="shared" si="230"/>
        <v>0</v>
      </c>
      <c r="AW227" s="15" t="s">
        <v>376</v>
      </c>
      <c r="AX227" s="111" t="s">
        <v>420</v>
      </c>
      <c r="AY227" s="28">
        <v>-0.33333333333333393</v>
      </c>
      <c r="AZ227" s="121">
        <v>1</v>
      </c>
      <c r="BA227" s="169">
        <v>-0.33333333333333393</v>
      </c>
      <c r="BB227" s="41">
        <v>2</v>
      </c>
      <c r="BC227" s="140">
        <v>4</v>
      </c>
      <c r="BD227" s="8">
        <f t="shared" si="245"/>
        <v>0.5</v>
      </c>
      <c r="BE227" s="140">
        <v>2</v>
      </c>
      <c r="BF227" s="140">
        <v>2</v>
      </c>
      <c r="BG227" s="140"/>
      <c r="BH227" s="140">
        <v>2</v>
      </c>
      <c r="BI227" s="140"/>
      <c r="BJ227" s="140"/>
      <c r="BK227" s="140"/>
      <c r="BL227" s="140"/>
      <c r="BM227" s="140"/>
      <c r="BN227" s="140"/>
      <c r="BO227" s="140">
        <f t="shared" si="232"/>
        <v>6</v>
      </c>
      <c r="BP227" s="26">
        <f t="shared" si="211"/>
        <v>0</v>
      </c>
      <c r="BQ227" s="26">
        <f t="shared" si="212"/>
        <v>-2</v>
      </c>
      <c r="BR227" s="26">
        <f t="shared" si="213"/>
        <v>-2</v>
      </c>
      <c r="BS227" s="245">
        <f t="shared" si="214"/>
        <v>0</v>
      </c>
      <c r="BU227" s="15" t="s">
        <v>376</v>
      </c>
      <c r="BV227" s="111" t="s">
        <v>420</v>
      </c>
      <c r="BW227" s="53">
        <v>0.15279999999999916</v>
      </c>
      <c r="BX227" s="54">
        <v>1</v>
      </c>
      <c r="BY227" s="278">
        <v>0.15279999999999916</v>
      </c>
      <c r="BZ227" s="63">
        <v>10</v>
      </c>
      <c r="CA227" s="141">
        <v>15</v>
      </c>
      <c r="CB227" s="29">
        <f t="shared" si="246"/>
        <v>0.66666666666666663</v>
      </c>
      <c r="CC227" s="141">
        <v>2</v>
      </c>
      <c r="CD227" s="141">
        <v>8</v>
      </c>
      <c r="CE227" s="141">
        <v>8</v>
      </c>
      <c r="CF227" s="141">
        <v>7</v>
      </c>
      <c r="CG227" s="141"/>
      <c r="CH227" s="141"/>
      <c r="CI227" s="141"/>
      <c r="CJ227" s="141"/>
      <c r="CK227" s="141"/>
      <c r="CL227" s="141"/>
      <c r="CM227" s="141">
        <f t="shared" si="234"/>
        <v>25</v>
      </c>
      <c r="CN227" s="69">
        <f t="shared" si="205"/>
        <v>8</v>
      </c>
      <c r="CO227" s="69">
        <f t="shared" si="206"/>
        <v>-7</v>
      </c>
      <c r="CP227" s="69">
        <f t="shared" si="207"/>
        <v>1</v>
      </c>
      <c r="CQ227" s="260">
        <f t="shared" si="208"/>
        <v>1.1428571428571428</v>
      </c>
      <c r="CS227" s="15" t="s">
        <v>376</v>
      </c>
      <c r="CT227" s="111" t="s">
        <v>420</v>
      </c>
      <c r="CU227" s="154">
        <v>0.15279999999999916</v>
      </c>
      <c r="CV227" s="121">
        <v>1</v>
      </c>
      <c r="CW227" s="303">
        <v>0.15279999999999916</v>
      </c>
      <c r="CX227" s="41">
        <v>10</v>
      </c>
      <c r="CY227" s="140">
        <v>15</v>
      </c>
      <c r="CZ227" s="8">
        <f t="shared" si="247"/>
        <v>0.66666666666666663</v>
      </c>
      <c r="DA227" s="140">
        <v>2</v>
      </c>
      <c r="DB227" s="140">
        <v>8</v>
      </c>
      <c r="DC227" s="140">
        <v>8</v>
      </c>
      <c r="DD227" s="140">
        <v>7</v>
      </c>
      <c r="DE227" s="140"/>
      <c r="DF227" s="140"/>
      <c r="DG227" s="140"/>
      <c r="DH227" s="140"/>
      <c r="DI227" s="140"/>
      <c r="DJ227" s="140"/>
      <c r="DK227" s="140">
        <f t="shared" si="236"/>
        <v>25</v>
      </c>
      <c r="DL227" s="26">
        <f t="shared" si="237"/>
        <v>8</v>
      </c>
      <c r="DM227" s="26">
        <f t="shared" si="238"/>
        <v>-7</v>
      </c>
      <c r="DN227" s="26">
        <f t="shared" si="239"/>
        <v>1</v>
      </c>
      <c r="DO227" s="245">
        <f t="shared" si="240"/>
        <v>1.1428571428571428</v>
      </c>
      <c r="DQ227" s="120" t="s">
        <v>376</v>
      </c>
      <c r="DR227" s="111" t="s">
        <v>420</v>
      </c>
      <c r="DS227" s="53">
        <v>0.48610000000000042</v>
      </c>
      <c r="DT227" s="54">
        <v>1</v>
      </c>
      <c r="DU227" s="238">
        <v>0.48610000000000042</v>
      </c>
      <c r="DV227" s="63">
        <v>11</v>
      </c>
      <c r="DW227" s="141">
        <v>19</v>
      </c>
      <c r="DX227" s="29">
        <f t="shared" si="248"/>
        <v>0.57894736842105265</v>
      </c>
      <c r="DY227" s="141">
        <v>2</v>
      </c>
      <c r="DZ227" s="141">
        <v>11</v>
      </c>
      <c r="EA227" s="141">
        <v>8</v>
      </c>
      <c r="EB227" s="141">
        <v>7</v>
      </c>
      <c r="EC227" s="141"/>
      <c r="ED227" s="141">
        <v>1</v>
      </c>
      <c r="EE227" s="141">
        <v>1</v>
      </c>
      <c r="EF227" s="141"/>
      <c r="EG227" s="141"/>
      <c r="EH227" s="141"/>
      <c r="EI227" s="141">
        <f t="shared" si="242"/>
        <v>30</v>
      </c>
      <c r="EJ227" s="69">
        <f t="shared" si="191"/>
        <v>11</v>
      </c>
      <c r="EK227" s="69">
        <f t="shared" si="192"/>
        <v>-9</v>
      </c>
      <c r="EL227" s="69">
        <f t="shared" si="193"/>
        <v>2</v>
      </c>
      <c r="EM227" s="260">
        <f t="shared" si="194"/>
        <v>1.2222222222222223</v>
      </c>
    </row>
    <row r="228" spans="1:143" ht="18.75" x14ac:dyDescent="0.3">
      <c r="A228" s="15" t="s">
        <v>421</v>
      </c>
      <c r="B228" s="111" t="s">
        <v>422</v>
      </c>
      <c r="C228" s="28">
        <v>-0.80000000000000071</v>
      </c>
      <c r="D228" s="121">
        <v>1</v>
      </c>
      <c r="E228" s="169">
        <v>-0.80000000000000071</v>
      </c>
      <c r="F228" s="41">
        <v>0</v>
      </c>
      <c r="G228" s="140">
        <v>5</v>
      </c>
      <c r="H228" s="140">
        <f t="shared" si="243"/>
        <v>0</v>
      </c>
      <c r="I228" s="140"/>
      <c r="J228" s="140">
        <v>1</v>
      </c>
      <c r="K228" s="140"/>
      <c r="L228" s="140">
        <v>4</v>
      </c>
      <c r="M228" s="140"/>
      <c r="N228" s="140"/>
      <c r="O228" s="140"/>
      <c r="P228" s="140"/>
      <c r="Q228" s="140"/>
      <c r="R228" s="140"/>
      <c r="S228" s="140">
        <f t="shared" si="220"/>
        <v>5</v>
      </c>
      <c r="T228" s="140">
        <f t="shared" si="221"/>
        <v>0</v>
      </c>
      <c r="U228" s="140">
        <f t="shared" si="222"/>
        <v>-4</v>
      </c>
      <c r="V228" s="140">
        <f t="shared" si="223"/>
        <v>-4</v>
      </c>
      <c r="W228" s="140">
        <f t="shared" si="224"/>
        <v>0</v>
      </c>
      <c r="X228" s="31"/>
      <c r="Y228" s="15" t="s">
        <v>421</v>
      </c>
      <c r="Z228" s="111" t="s">
        <v>422</v>
      </c>
      <c r="AA228" s="28">
        <v>-0.80000000000000071</v>
      </c>
      <c r="AB228" s="121">
        <v>1</v>
      </c>
      <c r="AC228" s="169">
        <v>-0.80000000000000071</v>
      </c>
      <c r="AD228" s="41">
        <v>0</v>
      </c>
      <c r="AE228" s="140">
        <v>5</v>
      </c>
      <c r="AF228" s="140">
        <f t="shared" si="244"/>
        <v>0</v>
      </c>
      <c r="AG228" s="140"/>
      <c r="AH228" s="140">
        <v>1</v>
      </c>
      <c r="AI228" s="140"/>
      <c r="AJ228" s="140">
        <v>4</v>
      </c>
      <c r="AK228" s="140"/>
      <c r="AL228" s="140"/>
      <c r="AM228" s="140"/>
      <c r="AN228" s="140"/>
      <c r="AO228" s="140"/>
      <c r="AP228" s="140"/>
      <c r="AQ228" s="140">
        <f t="shared" si="226"/>
        <v>5</v>
      </c>
      <c r="AR228" s="140">
        <f t="shared" si="227"/>
        <v>0</v>
      </c>
      <c r="AS228" s="140">
        <f t="shared" si="228"/>
        <v>-4</v>
      </c>
      <c r="AT228" s="140">
        <f t="shared" si="229"/>
        <v>-4</v>
      </c>
      <c r="AU228" s="8">
        <f t="shared" si="230"/>
        <v>0</v>
      </c>
      <c r="AW228" s="15" t="s">
        <v>421</v>
      </c>
      <c r="AX228" s="111" t="s">
        <v>422</v>
      </c>
      <c r="AY228" s="55">
        <v>-0.33329999999999949</v>
      </c>
      <c r="AZ228" s="54">
        <v>1</v>
      </c>
      <c r="BA228" s="170">
        <v>-0.33329999999999949</v>
      </c>
      <c r="BB228" s="63">
        <v>3</v>
      </c>
      <c r="BC228" s="141">
        <v>7</v>
      </c>
      <c r="BD228" s="29">
        <f t="shared" si="245"/>
        <v>0.42857142857142855</v>
      </c>
      <c r="BE228" s="141"/>
      <c r="BF228" s="141">
        <v>2</v>
      </c>
      <c r="BG228" s="141">
        <v>2</v>
      </c>
      <c r="BH228" s="141">
        <v>5</v>
      </c>
      <c r="BI228" s="141">
        <v>1</v>
      </c>
      <c r="BJ228" s="141"/>
      <c r="BK228" s="141"/>
      <c r="BL228" s="141"/>
      <c r="BM228" s="141"/>
      <c r="BN228" s="141"/>
      <c r="BO228" s="141">
        <f t="shared" si="232"/>
        <v>10</v>
      </c>
      <c r="BP228" s="69">
        <f t="shared" si="211"/>
        <v>4</v>
      </c>
      <c r="BQ228" s="69">
        <f t="shared" si="212"/>
        <v>-5</v>
      </c>
      <c r="BR228" s="69">
        <f t="shared" si="213"/>
        <v>-1</v>
      </c>
      <c r="BS228" s="260">
        <f t="shared" si="214"/>
        <v>0.8</v>
      </c>
      <c r="BU228" s="15" t="s">
        <v>421</v>
      </c>
      <c r="BV228" s="111" t="s">
        <v>422</v>
      </c>
      <c r="BW228" s="53">
        <v>-8.3299999999999486E-2</v>
      </c>
      <c r="BX228" s="54">
        <v>1</v>
      </c>
      <c r="BY228" s="278">
        <v>-8.3299999999999486E-2</v>
      </c>
      <c r="BZ228" s="63">
        <v>8</v>
      </c>
      <c r="CA228" s="141">
        <v>17</v>
      </c>
      <c r="CB228" s="29">
        <f t="shared" si="246"/>
        <v>0.47058823529411764</v>
      </c>
      <c r="CC228" s="141"/>
      <c r="CD228" s="141">
        <v>7</v>
      </c>
      <c r="CE228" s="141">
        <v>7</v>
      </c>
      <c r="CF228" s="141">
        <v>10</v>
      </c>
      <c r="CG228" s="141">
        <v>1</v>
      </c>
      <c r="CH228" s="141"/>
      <c r="CI228" s="141"/>
      <c r="CJ228" s="141"/>
      <c r="CK228" s="141"/>
      <c r="CL228" s="141"/>
      <c r="CM228" s="141">
        <f>+CC228+CD228+CE228+CF228+CG228+CH228+CI228+CJ228+CK228+CL228</f>
        <v>25</v>
      </c>
      <c r="CN228" s="69">
        <f t="shared" si="205"/>
        <v>9</v>
      </c>
      <c r="CO228" s="69">
        <f t="shared" si="206"/>
        <v>-10</v>
      </c>
      <c r="CP228" s="69">
        <f t="shared" si="207"/>
        <v>-1</v>
      </c>
      <c r="CQ228" s="260">
        <f t="shared" si="208"/>
        <v>0.9</v>
      </c>
      <c r="CS228" s="15" t="s">
        <v>421</v>
      </c>
      <c r="CT228" s="111" t="s">
        <v>422</v>
      </c>
      <c r="CU228" s="154">
        <v>-8.3299999999999486E-2</v>
      </c>
      <c r="CV228" s="121">
        <v>1</v>
      </c>
      <c r="CW228" s="303">
        <v>-8.3299999999999486E-2</v>
      </c>
      <c r="CX228" s="41">
        <v>8</v>
      </c>
      <c r="CY228" s="140">
        <v>17</v>
      </c>
      <c r="CZ228" s="8">
        <f t="shared" si="247"/>
        <v>0.47058823529411764</v>
      </c>
      <c r="DA228" s="140"/>
      <c r="DB228" s="140">
        <v>7</v>
      </c>
      <c r="DC228" s="140">
        <v>7</v>
      </c>
      <c r="DD228" s="140">
        <v>10</v>
      </c>
      <c r="DE228" s="140">
        <v>1</v>
      </c>
      <c r="DF228" s="140"/>
      <c r="DG228" s="140"/>
      <c r="DH228" s="140"/>
      <c r="DI228" s="140"/>
      <c r="DJ228" s="140"/>
      <c r="DK228" s="140">
        <f>+DA228+DB228+DC228+DD228+DE228+DF228+DG228+DH228+DI228+DJ228</f>
        <v>25</v>
      </c>
      <c r="DL228" s="26">
        <f t="shared" si="237"/>
        <v>9</v>
      </c>
      <c r="DM228" s="26">
        <f t="shared" si="238"/>
        <v>-10</v>
      </c>
      <c r="DN228" s="26">
        <f t="shared" si="239"/>
        <v>-1</v>
      </c>
      <c r="DO228" s="245">
        <f t="shared" si="240"/>
        <v>0.9</v>
      </c>
      <c r="DQ228" s="120" t="s">
        <v>421</v>
      </c>
      <c r="DR228" s="111" t="s">
        <v>422</v>
      </c>
      <c r="DS228" s="53">
        <v>-8.3299999999999486E-2</v>
      </c>
      <c r="DT228" s="54">
        <v>1</v>
      </c>
      <c r="DU228" s="238">
        <v>-8.3299999999999486E-2</v>
      </c>
      <c r="DV228" s="63">
        <v>8</v>
      </c>
      <c r="DW228" s="141">
        <v>18</v>
      </c>
      <c r="DX228" s="29">
        <f t="shared" si="248"/>
        <v>0.44444444444444442</v>
      </c>
      <c r="DY228" s="141"/>
      <c r="DZ228" s="141">
        <v>8</v>
      </c>
      <c r="EA228" s="141">
        <v>7</v>
      </c>
      <c r="EB228" s="141">
        <v>10</v>
      </c>
      <c r="EC228" s="141">
        <v>1</v>
      </c>
      <c r="ED228" s="141"/>
      <c r="EE228" s="141"/>
      <c r="EF228" s="141"/>
      <c r="EG228" s="141"/>
      <c r="EH228" s="141"/>
      <c r="EI228" s="141">
        <f>+DY228+DZ228+EA228+EB228+EC228+ED228+EE228+EF228+EG228+EH228</f>
        <v>26</v>
      </c>
      <c r="EJ228" s="69">
        <f t="shared" si="191"/>
        <v>9</v>
      </c>
      <c r="EK228" s="69">
        <f t="shared" si="192"/>
        <v>-10</v>
      </c>
      <c r="EL228" s="69">
        <f t="shared" si="193"/>
        <v>-1</v>
      </c>
      <c r="EM228" s="260">
        <f t="shared" si="194"/>
        <v>0.9</v>
      </c>
    </row>
    <row r="229" spans="1:143" ht="18.75" x14ac:dyDescent="0.3">
      <c r="A229" s="109" t="s">
        <v>421</v>
      </c>
      <c r="B229" s="111" t="s">
        <v>506</v>
      </c>
      <c r="C229" s="28"/>
      <c r="D229" s="121"/>
      <c r="E229" s="169"/>
      <c r="F229" s="41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31"/>
      <c r="Y229" s="109" t="s">
        <v>421</v>
      </c>
      <c r="Z229" s="111" t="s">
        <v>506</v>
      </c>
      <c r="AA229" s="28"/>
      <c r="AB229" s="121"/>
      <c r="AC229" s="169"/>
      <c r="AD229" s="41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8"/>
      <c r="AV229" s="96"/>
      <c r="AW229" s="109" t="s">
        <v>421</v>
      </c>
      <c r="AX229" s="111" t="s">
        <v>506</v>
      </c>
      <c r="AY229" s="55"/>
      <c r="AZ229" s="54"/>
      <c r="BA229" s="170"/>
      <c r="BB229" s="63"/>
      <c r="BC229" s="141"/>
      <c r="BD229" s="29"/>
      <c r="BE229" s="141"/>
      <c r="BF229" s="141"/>
      <c r="BG229" s="141"/>
      <c r="BH229" s="141"/>
      <c r="BI229" s="141"/>
      <c r="BJ229" s="141"/>
      <c r="BK229" s="141"/>
      <c r="BL229" s="141"/>
      <c r="BM229" s="141"/>
      <c r="BN229" s="141"/>
      <c r="BO229" s="141"/>
      <c r="BP229" s="69"/>
      <c r="BQ229" s="69"/>
      <c r="BR229" s="69"/>
      <c r="BS229" s="260"/>
      <c r="BU229" s="109" t="s">
        <v>421</v>
      </c>
      <c r="BV229" s="111" t="s">
        <v>506</v>
      </c>
      <c r="BW229" s="280">
        <v>-1</v>
      </c>
      <c r="BX229" s="54">
        <v>1</v>
      </c>
      <c r="BY229" s="278">
        <v>-1</v>
      </c>
      <c r="BZ229" s="141">
        <v>0</v>
      </c>
      <c r="CA229" s="141">
        <v>1</v>
      </c>
      <c r="CB229" s="29">
        <f t="shared" si="246"/>
        <v>0</v>
      </c>
      <c r="CC229" s="141"/>
      <c r="CD229" s="141"/>
      <c r="CE229" s="141"/>
      <c r="CF229" s="141">
        <v>1</v>
      </c>
      <c r="CG229" s="141"/>
      <c r="CH229" s="141"/>
      <c r="CI229" s="141"/>
      <c r="CJ229" s="141"/>
      <c r="CK229" s="141"/>
      <c r="CL229" s="141"/>
      <c r="CM229" s="141">
        <f t="shared" ref="CM229" si="249">+CC229+CD229+CE229+CF229+CG229+CH229+CI229+CJ229+CK229+CL229</f>
        <v>1</v>
      </c>
      <c r="CN229" s="69">
        <f t="shared" si="205"/>
        <v>0</v>
      </c>
      <c r="CO229" s="69">
        <f t="shared" si="206"/>
        <v>-1</v>
      </c>
      <c r="CP229" s="69">
        <f t="shared" si="207"/>
        <v>-1</v>
      </c>
      <c r="CQ229" s="260">
        <f t="shared" si="208"/>
        <v>0</v>
      </c>
      <c r="CS229" s="110" t="s">
        <v>421</v>
      </c>
      <c r="CT229" s="111" t="s">
        <v>506</v>
      </c>
      <c r="CU229" s="154">
        <v>-1</v>
      </c>
      <c r="CV229" s="121">
        <v>1</v>
      </c>
      <c r="CW229" s="303">
        <v>-1</v>
      </c>
      <c r="CX229" s="140">
        <v>0</v>
      </c>
      <c r="CY229" s="140">
        <v>1</v>
      </c>
      <c r="CZ229" s="8">
        <f t="shared" si="247"/>
        <v>0</v>
      </c>
      <c r="DA229" s="140"/>
      <c r="DB229" s="140"/>
      <c r="DC229" s="140"/>
      <c r="DD229" s="140">
        <v>1</v>
      </c>
      <c r="DE229" s="140"/>
      <c r="DF229" s="140"/>
      <c r="DG229" s="140"/>
      <c r="DH229" s="140"/>
      <c r="DI229" s="140"/>
      <c r="DJ229" s="140"/>
      <c r="DK229" s="140">
        <f t="shared" ref="DK229" si="250">+DA229+DB229+DC229+DD229+DE229+DF229+DG229+DH229+DI229+DJ229</f>
        <v>1</v>
      </c>
      <c r="DL229" s="26">
        <f t="shared" si="237"/>
        <v>0</v>
      </c>
      <c r="DM229" s="26">
        <f t="shared" si="238"/>
        <v>-1</v>
      </c>
      <c r="DN229" s="26">
        <f t="shared" si="239"/>
        <v>-1</v>
      </c>
      <c r="DO229" s="245">
        <f t="shared" si="240"/>
        <v>0</v>
      </c>
      <c r="DQ229" s="109" t="s">
        <v>421</v>
      </c>
      <c r="DR229" s="111" t="s">
        <v>506</v>
      </c>
      <c r="DS229" s="154">
        <v>-1</v>
      </c>
      <c r="DT229" s="121">
        <v>1</v>
      </c>
      <c r="DU229" s="27">
        <v>-1</v>
      </c>
      <c r="DV229" s="140">
        <v>0</v>
      </c>
      <c r="DW229" s="140">
        <v>1</v>
      </c>
      <c r="DX229" s="8">
        <f t="shared" si="248"/>
        <v>0</v>
      </c>
      <c r="DY229" s="140"/>
      <c r="DZ229" s="140"/>
      <c r="EA229" s="140"/>
      <c r="EB229" s="140">
        <v>1</v>
      </c>
      <c r="EC229" s="140"/>
      <c r="ED229" s="140"/>
      <c r="EE229" s="140"/>
      <c r="EF229" s="140"/>
      <c r="EG229" s="140"/>
      <c r="EH229" s="140"/>
      <c r="EI229" s="140">
        <f t="shared" ref="EI229" si="251">+DY229+DZ229+EA229+EB229+EC229+ED229+EE229+EF229+EG229+EH229</f>
        <v>1</v>
      </c>
      <c r="EJ229" s="26">
        <f t="shared" si="191"/>
        <v>0</v>
      </c>
      <c r="EK229" s="26">
        <f t="shared" si="192"/>
        <v>-1</v>
      </c>
      <c r="EL229" s="26">
        <f t="shared" si="193"/>
        <v>-1</v>
      </c>
      <c r="EM229" s="245">
        <f t="shared" si="194"/>
        <v>0</v>
      </c>
    </row>
    <row r="230" spans="1:143" ht="18.75" x14ac:dyDescent="0.3">
      <c r="A230" s="129" t="s">
        <v>312</v>
      </c>
      <c r="B230" s="106" t="s">
        <v>313</v>
      </c>
      <c r="C230" s="38">
        <v>0.66666666666666696</v>
      </c>
      <c r="D230" s="121">
        <v>5</v>
      </c>
      <c r="E230" s="169">
        <v>3.3333333333333348</v>
      </c>
      <c r="F230" s="41">
        <v>6</v>
      </c>
      <c r="G230" s="140">
        <v>5</v>
      </c>
      <c r="H230" s="140">
        <f t="shared" si="243"/>
        <v>1.2</v>
      </c>
      <c r="I230" s="140">
        <v>2</v>
      </c>
      <c r="J230" s="140">
        <v>5</v>
      </c>
      <c r="K230" s="140">
        <v>2</v>
      </c>
      <c r="L230" s="140"/>
      <c r="M230" s="140">
        <v>2</v>
      </c>
      <c r="N230" s="140"/>
      <c r="O230" s="140">
        <v>1</v>
      </c>
      <c r="P230" s="140"/>
      <c r="Q230" s="140"/>
      <c r="R230" s="140"/>
      <c r="S230" s="140">
        <f t="shared" si="220"/>
        <v>12</v>
      </c>
      <c r="T230" s="140">
        <f t="shared" si="221"/>
        <v>9</v>
      </c>
      <c r="U230" s="140">
        <f t="shared" si="222"/>
        <v>0</v>
      </c>
      <c r="V230" s="140">
        <f t="shared" si="223"/>
        <v>9</v>
      </c>
      <c r="W230" s="140" t="e">
        <f t="shared" si="224"/>
        <v>#DIV/0!</v>
      </c>
      <c r="X230" s="31"/>
      <c r="Y230" s="129" t="s">
        <v>312</v>
      </c>
      <c r="Z230" s="106" t="s">
        <v>313</v>
      </c>
      <c r="AA230" s="38">
        <v>0.66666666666666696</v>
      </c>
      <c r="AB230" s="121">
        <v>5</v>
      </c>
      <c r="AC230" s="169">
        <v>3.3333333333333348</v>
      </c>
      <c r="AD230" s="41">
        <v>6</v>
      </c>
      <c r="AE230" s="140">
        <v>5</v>
      </c>
      <c r="AF230" s="140">
        <f t="shared" si="244"/>
        <v>1.2</v>
      </c>
      <c r="AG230" s="140">
        <v>2</v>
      </c>
      <c r="AH230" s="140">
        <v>5</v>
      </c>
      <c r="AI230" s="140">
        <v>2</v>
      </c>
      <c r="AJ230" s="140"/>
      <c r="AK230" s="140">
        <v>2</v>
      </c>
      <c r="AL230" s="140"/>
      <c r="AM230" s="140">
        <v>1</v>
      </c>
      <c r="AN230" s="140"/>
      <c r="AO230" s="140"/>
      <c r="AP230" s="140"/>
      <c r="AQ230" s="140">
        <f t="shared" si="226"/>
        <v>12</v>
      </c>
      <c r="AR230" s="140">
        <f t="shared" si="227"/>
        <v>9</v>
      </c>
      <c r="AS230" s="140">
        <f t="shared" si="228"/>
        <v>0</v>
      </c>
      <c r="AT230" s="140">
        <f t="shared" si="229"/>
        <v>9</v>
      </c>
      <c r="AU230" s="140" t="e">
        <f t="shared" si="230"/>
        <v>#DIV/0!</v>
      </c>
      <c r="AW230" s="129" t="s">
        <v>312</v>
      </c>
      <c r="AX230" s="106" t="s">
        <v>313</v>
      </c>
      <c r="AY230" s="38">
        <v>0.66666666666666696</v>
      </c>
      <c r="AZ230" s="121">
        <v>5</v>
      </c>
      <c r="BA230" s="169">
        <v>3.3333333333333348</v>
      </c>
      <c r="BB230" s="41">
        <v>6</v>
      </c>
      <c r="BC230" s="140">
        <v>5</v>
      </c>
      <c r="BD230" s="8">
        <f t="shared" si="245"/>
        <v>1.2</v>
      </c>
      <c r="BE230" s="140">
        <v>2</v>
      </c>
      <c r="BF230" s="140">
        <v>5</v>
      </c>
      <c r="BG230" s="140">
        <v>2</v>
      </c>
      <c r="BH230" s="140"/>
      <c r="BI230" s="140">
        <v>2</v>
      </c>
      <c r="BJ230" s="140"/>
      <c r="BK230" s="140">
        <v>1</v>
      </c>
      <c r="BL230" s="140"/>
      <c r="BM230" s="140"/>
      <c r="BN230" s="140"/>
      <c r="BO230" s="140">
        <f t="shared" si="232"/>
        <v>12</v>
      </c>
      <c r="BP230" s="26">
        <f t="shared" si="211"/>
        <v>9</v>
      </c>
      <c r="BQ230" s="26">
        <f t="shared" si="212"/>
        <v>0</v>
      </c>
      <c r="BR230" s="26">
        <f t="shared" si="213"/>
        <v>9</v>
      </c>
      <c r="BS230" s="245" t="e">
        <f t="shared" si="214"/>
        <v>#DIV/0!</v>
      </c>
      <c r="BU230" s="129" t="s">
        <v>312</v>
      </c>
      <c r="BV230" s="106" t="s">
        <v>313</v>
      </c>
      <c r="BW230" s="286">
        <v>0.66666666666666696</v>
      </c>
      <c r="BX230" s="121">
        <v>5</v>
      </c>
      <c r="BY230" s="169">
        <v>3.3333333333333348</v>
      </c>
      <c r="BZ230" s="41">
        <v>6</v>
      </c>
      <c r="CA230" s="140">
        <v>5</v>
      </c>
      <c r="CB230" s="8">
        <f t="shared" si="246"/>
        <v>1.2</v>
      </c>
      <c r="CC230" s="140">
        <v>2</v>
      </c>
      <c r="CD230" s="140">
        <v>5</v>
      </c>
      <c r="CE230" s="140">
        <v>2</v>
      </c>
      <c r="CF230" s="140"/>
      <c r="CG230" s="140">
        <v>2</v>
      </c>
      <c r="CH230" s="140"/>
      <c r="CI230" s="140">
        <v>1</v>
      </c>
      <c r="CJ230" s="140"/>
      <c r="CK230" s="140"/>
      <c r="CL230" s="140"/>
      <c r="CM230" s="140">
        <f t="shared" si="234"/>
        <v>12</v>
      </c>
      <c r="CN230" s="26">
        <f t="shared" si="205"/>
        <v>9</v>
      </c>
      <c r="CO230" s="26">
        <f t="shared" si="206"/>
        <v>0</v>
      </c>
      <c r="CP230" s="26">
        <f t="shared" si="207"/>
        <v>9</v>
      </c>
      <c r="CQ230" s="245" t="e">
        <f t="shared" si="208"/>
        <v>#DIV/0!</v>
      </c>
      <c r="CS230" s="129" t="s">
        <v>312</v>
      </c>
      <c r="CT230" s="106" t="s">
        <v>313</v>
      </c>
      <c r="CU230" s="38">
        <v>0.66666666666666696</v>
      </c>
      <c r="CV230" s="121">
        <v>5</v>
      </c>
      <c r="CW230" s="303">
        <v>3.3333333333333348</v>
      </c>
      <c r="CX230" s="41">
        <v>6</v>
      </c>
      <c r="CY230" s="140">
        <v>5</v>
      </c>
      <c r="CZ230" s="8">
        <f t="shared" si="247"/>
        <v>1.2</v>
      </c>
      <c r="DA230" s="140">
        <v>2</v>
      </c>
      <c r="DB230" s="140">
        <v>5</v>
      </c>
      <c r="DC230" s="140">
        <v>2</v>
      </c>
      <c r="DD230" s="140"/>
      <c r="DE230" s="140">
        <v>2</v>
      </c>
      <c r="DF230" s="140"/>
      <c r="DG230" s="140">
        <v>1</v>
      </c>
      <c r="DH230" s="140"/>
      <c r="DI230" s="140"/>
      <c r="DJ230" s="140"/>
      <c r="DK230" s="140">
        <f t="shared" si="236"/>
        <v>12</v>
      </c>
      <c r="DL230" s="26">
        <f t="shared" si="237"/>
        <v>9</v>
      </c>
      <c r="DM230" s="26">
        <f t="shared" si="238"/>
        <v>0</v>
      </c>
      <c r="DN230" s="26">
        <f t="shared" si="239"/>
        <v>9</v>
      </c>
      <c r="DO230" s="245" t="e">
        <f t="shared" si="240"/>
        <v>#DIV/0!</v>
      </c>
      <c r="DQ230" s="396" t="s">
        <v>312</v>
      </c>
      <c r="DR230" s="106" t="s">
        <v>313</v>
      </c>
      <c r="DS230" s="38">
        <v>0.66666666666666696</v>
      </c>
      <c r="DT230" s="121">
        <v>5</v>
      </c>
      <c r="DU230" s="27">
        <v>3.3333333333333348</v>
      </c>
      <c r="DV230" s="41">
        <v>6</v>
      </c>
      <c r="DW230" s="140">
        <v>5</v>
      </c>
      <c r="DX230" s="8">
        <f t="shared" si="248"/>
        <v>1.2</v>
      </c>
      <c r="DY230" s="140">
        <v>2</v>
      </c>
      <c r="DZ230" s="140">
        <v>5</v>
      </c>
      <c r="EA230" s="140">
        <v>2</v>
      </c>
      <c r="EB230" s="140"/>
      <c r="EC230" s="140">
        <v>2</v>
      </c>
      <c r="ED230" s="140"/>
      <c r="EE230" s="140">
        <v>1</v>
      </c>
      <c r="EF230" s="140"/>
      <c r="EG230" s="140"/>
      <c r="EH230" s="140"/>
      <c r="EI230" s="140">
        <f t="shared" si="242"/>
        <v>12</v>
      </c>
      <c r="EJ230" s="26">
        <f t="shared" si="191"/>
        <v>9</v>
      </c>
      <c r="EK230" s="26">
        <f t="shared" si="192"/>
        <v>0</v>
      </c>
      <c r="EL230" s="26">
        <f t="shared" si="193"/>
        <v>9</v>
      </c>
      <c r="EM230" s="245" t="e">
        <f t="shared" si="194"/>
        <v>#DIV/0!</v>
      </c>
    </row>
    <row r="231" spans="1:143" ht="18.75" x14ac:dyDescent="0.3">
      <c r="A231" s="133" t="s">
        <v>315</v>
      </c>
      <c r="B231" s="106" t="s">
        <v>144</v>
      </c>
      <c r="C231" s="28">
        <v>-0.5</v>
      </c>
      <c r="D231" s="121">
        <v>2</v>
      </c>
      <c r="E231" s="169">
        <v>-1</v>
      </c>
      <c r="F231" s="41"/>
      <c r="G231" s="140">
        <v>2</v>
      </c>
      <c r="H231" s="140">
        <f t="shared" si="243"/>
        <v>0</v>
      </c>
      <c r="I231" s="140"/>
      <c r="J231" s="140">
        <v>1</v>
      </c>
      <c r="K231" s="140"/>
      <c r="L231" s="140">
        <v>1</v>
      </c>
      <c r="M231" s="140"/>
      <c r="N231" s="140"/>
      <c r="O231" s="140"/>
      <c r="P231" s="140"/>
      <c r="Q231" s="140"/>
      <c r="R231" s="140"/>
      <c r="S231" s="140">
        <f t="shared" si="220"/>
        <v>2</v>
      </c>
      <c r="T231" s="140">
        <f t="shared" si="221"/>
        <v>0</v>
      </c>
      <c r="U231" s="140">
        <f t="shared" si="222"/>
        <v>-1</v>
      </c>
      <c r="V231" s="140">
        <f t="shared" si="223"/>
        <v>-1</v>
      </c>
      <c r="W231" s="140">
        <f t="shared" si="224"/>
        <v>0</v>
      </c>
      <c r="X231" s="31"/>
      <c r="Y231" s="133" t="s">
        <v>315</v>
      </c>
      <c r="Z231" s="106" t="s">
        <v>144</v>
      </c>
      <c r="AA231" s="28">
        <v>-0.5</v>
      </c>
      <c r="AB231" s="121">
        <v>2</v>
      </c>
      <c r="AC231" s="169">
        <v>-1</v>
      </c>
      <c r="AD231" s="41"/>
      <c r="AE231" s="140">
        <v>2</v>
      </c>
      <c r="AF231" s="140">
        <f t="shared" si="244"/>
        <v>0</v>
      </c>
      <c r="AG231" s="140"/>
      <c r="AH231" s="140">
        <v>1</v>
      </c>
      <c r="AI231" s="140"/>
      <c r="AJ231" s="140">
        <v>1</v>
      </c>
      <c r="AK231" s="140"/>
      <c r="AL231" s="140"/>
      <c r="AM231" s="140"/>
      <c r="AN231" s="140"/>
      <c r="AO231" s="140"/>
      <c r="AP231" s="140"/>
      <c r="AQ231" s="140">
        <f t="shared" si="226"/>
        <v>2</v>
      </c>
      <c r="AR231" s="140">
        <f t="shared" si="227"/>
        <v>0</v>
      </c>
      <c r="AS231" s="140">
        <f t="shared" si="228"/>
        <v>-1</v>
      </c>
      <c r="AT231" s="140">
        <f t="shared" si="229"/>
        <v>-1</v>
      </c>
      <c r="AU231" s="8">
        <f t="shared" si="230"/>
        <v>0</v>
      </c>
      <c r="AW231" s="133" t="s">
        <v>315</v>
      </c>
      <c r="AX231" s="106" t="s">
        <v>144</v>
      </c>
      <c r="AY231" s="28">
        <v>-0.5</v>
      </c>
      <c r="AZ231" s="121">
        <v>2</v>
      </c>
      <c r="BA231" s="169">
        <v>-1</v>
      </c>
      <c r="BB231" s="41"/>
      <c r="BC231" s="140">
        <v>2</v>
      </c>
      <c r="BD231" s="8">
        <f t="shared" si="245"/>
        <v>0</v>
      </c>
      <c r="BE231" s="140"/>
      <c r="BF231" s="140">
        <v>1</v>
      </c>
      <c r="BG231" s="140"/>
      <c r="BH231" s="140">
        <v>1</v>
      </c>
      <c r="BI231" s="140"/>
      <c r="BJ231" s="140"/>
      <c r="BK231" s="140"/>
      <c r="BL231" s="140"/>
      <c r="BM231" s="140"/>
      <c r="BN231" s="140"/>
      <c r="BO231" s="140">
        <f t="shared" si="232"/>
        <v>2</v>
      </c>
      <c r="BP231" s="26">
        <f t="shared" si="211"/>
        <v>0</v>
      </c>
      <c r="BQ231" s="26">
        <f t="shared" si="212"/>
        <v>-1</v>
      </c>
      <c r="BR231" s="26">
        <f t="shared" si="213"/>
        <v>-1</v>
      </c>
      <c r="BS231" s="245">
        <f t="shared" si="214"/>
        <v>0</v>
      </c>
      <c r="BU231" s="133" t="s">
        <v>315</v>
      </c>
      <c r="BV231" s="106" t="s">
        <v>144</v>
      </c>
      <c r="BW231" s="193">
        <v>-0.5</v>
      </c>
      <c r="BX231" s="121">
        <v>2</v>
      </c>
      <c r="BY231" s="169">
        <v>-1</v>
      </c>
      <c r="BZ231" s="41"/>
      <c r="CA231" s="140">
        <v>2</v>
      </c>
      <c r="CB231" s="8">
        <f t="shared" si="246"/>
        <v>0</v>
      </c>
      <c r="CC231" s="140"/>
      <c r="CD231" s="140">
        <v>1</v>
      </c>
      <c r="CE231" s="140"/>
      <c r="CF231" s="140">
        <v>1</v>
      </c>
      <c r="CG231" s="140"/>
      <c r="CH231" s="140"/>
      <c r="CI231" s="140"/>
      <c r="CJ231" s="140"/>
      <c r="CK231" s="140"/>
      <c r="CL231" s="140"/>
      <c r="CM231" s="140">
        <f t="shared" si="234"/>
        <v>2</v>
      </c>
      <c r="CN231" s="26">
        <f t="shared" si="205"/>
        <v>0</v>
      </c>
      <c r="CO231" s="26">
        <f t="shared" si="206"/>
        <v>-1</v>
      </c>
      <c r="CP231" s="26">
        <f t="shared" si="207"/>
        <v>-1</v>
      </c>
      <c r="CQ231" s="245">
        <f t="shared" si="208"/>
        <v>0</v>
      </c>
      <c r="CS231" s="133" t="s">
        <v>315</v>
      </c>
      <c r="CT231" s="106" t="s">
        <v>144</v>
      </c>
      <c r="CU231" s="193">
        <v>-0.5</v>
      </c>
      <c r="CV231" s="121">
        <v>2</v>
      </c>
      <c r="CW231" s="303">
        <v>-1</v>
      </c>
      <c r="CX231" s="41"/>
      <c r="CY231" s="140">
        <v>2</v>
      </c>
      <c r="CZ231" s="8">
        <f t="shared" si="247"/>
        <v>0</v>
      </c>
      <c r="DA231" s="140"/>
      <c r="DB231" s="140">
        <v>1</v>
      </c>
      <c r="DC231" s="140"/>
      <c r="DD231" s="140">
        <v>1</v>
      </c>
      <c r="DE231" s="140"/>
      <c r="DF231" s="140"/>
      <c r="DG231" s="140"/>
      <c r="DH231" s="140"/>
      <c r="DI231" s="140"/>
      <c r="DJ231" s="140"/>
      <c r="DK231" s="140">
        <f t="shared" si="236"/>
        <v>2</v>
      </c>
      <c r="DL231" s="26">
        <f t="shared" si="237"/>
        <v>0</v>
      </c>
      <c r="DM231" s="26">
        <f t="shared" si="238"/>
        <v>-1</v>
      </c>
      <c r="DN231" s="26">
        <f t="shared" si="239"/>
        <v>-1</v>
      </c>
      <c r="DO231" s="245">
        <f t="shared" si="240"/>
        <v>0</v>
      </c>
      <c r="DQ231" s="133" t="s">
        <v>315</v>
      </c>
      <c r="DR231" s="106" t="s">
        <v>144</v>
      </c>
      <c r="DS231" s="28">
        <v>-0.5</v>
      </c>
      <c r="DT231" s="121">
        <v>2</v>
      </c>
      <c r="DU231" s="27">
        <v>-1</v>
      </c>
      <c r="DV231" s="41"/>
      <c r="DW231" s="140">
        <v>2</v>
      </c>
      <c r="DX231" s="8">
        <f t="shared" si="248"/>
        <v>0</v>
      </c>
      <c r="DY231" s="140"/>
      <c r="DZ231" s="140">
        <v>1</v>
      </c>
      <c r="EA231" s="140"/>
      <c r="EB231" s="140">
        <v>1</v>
      </c>
      <c r="EC231" s="140"/>
      <c r="ED231" s="140"/>
      <c r="EE231" s="140"/>
      <c r="EF231" s="140"/>
      <c r="EG231" s="140"/>
      <c r="EH231" s="140"/>
      <c r="EI231" s="140">
        <f t="shared" si="242"/>
        <v>2</v>
      </c>
      <c r="EJ231" s="26">
        <f t="shared" si="191"/>
        <v>0</v>
      </c>
      <c r="EK231" s="26">
        <f t="shared" si="192"/>
        <v>-1</v>
      </c>
      <c r="EL231" s="26">
        <f t="shared" si="193"/>
        <v>-1</v>
      </c>
      <c r="EM231" s="245">
        <f t="shared" si="194"/>
        <v>0</v>
      </c>
    </row>
    <row r="232" spans="1:143" ht="18.75" x14ac:dyDescent="0.3">
      <c r="A232" s="117" t="s">
        <v>316</v>
      </c>
      <c r="B232" s="106" t="s">
        <v>238</v>
      </c>
      <c r="C232" s="154">
        <v>0</v>
      </c>
      <c r="D232" s="121">
        <v>3</v>
      </c>
      <c r="E232" s="169">
        <v>0</v>
      </c>
      <c r="F232" s="41">
        <v>8</v>
      </c>
      <c r="G232" s="140">
        <v>2</v>
      </c>
      <c r="H232" s="140">
        <f t="shared" si="243"/>
        <v>4</v>
      </c>
      <c r="I232" s="140">
        <v>6</v>
      </c>
      <c r="J232" s="140"/>
      <c r="K232" s="140">
        <v>1</v>
      </c>
      <c r="L232" s="140">
        <v>1</v>
      </c>
      <c r="M232" s="140">
        <v>1</v>
      </c>
      <c r="N232" s="140">
        <v>1</v>
      </c>
      <c r="O232" s="140"/>
      <c r="P232" s="140"/>
      <c r="Q232" s="140"/>
      <c r="R232" s="140"/>
      <c r="S232" s="140">
        <f t="shared" si="220"/>
        <v>10</v>
      </c>
      <c r="T232" s="140">
        <f t="shared" si="221"/>
        <v>3</v>
      </c>
      <c r="U232" s="140">
        <f t="shared" si="222"/>
        <v>-3</v>
      </c>
      <c r="V232" s="140">
        <f t="shared" si="223"/>
        <v>0</v>
      </c>
      <c r="W232" s="140">
        <f t="shared" si="224"/>
        <v>1</v>
      </c>
      <c r="X232" s="31"/>
      <c r="Y232" s="117" t="s">
        <v>316</v>
      </c>
      <c r="Z232" s="106" t="s">
        <v>238</v>
      </c>
      <c r="AA232" s="154">
        <v>0</v>
      </c>
      <c r="AB232" s="121">
        <v>3</v>
      </c>
      <c r="AC232" s="169">
        <v>0</v>
      </c>
      <c r="AD232" s="41">
        <v>8</v>
      </c>
      <c r="AE232" s="140">
        <v>2</v>
      </c>
      <c r="AF232" s="140">
        <f t="shared" si="244"/>
        <v>4</v>
      </c>
      <c r="AG232" s="140">
        <v>6</v>
      </c>
      <c r="AH232" s="140"/>
      <c r="AI232" s="140">
        <v>1</v>
      </c>
      <c r="AJ232" s="140">
        <v>1</v>
      </c>
      <c r="AK232" s="140">
        <v>1</v>
      </c>
      <c r="AL232" s="140">
        <v>1</v>
      </c>
      <c r="AM232" s="140"/>
      <c r="AN232" s="140"/>
      <c r="AO232" s="140"/>
      <c r="AP232" s="140"/>
      <c r="AQ232" s="140">
        <f t="shared" si="226"/>
        <v>10</v>
      </c>
      <c r="AR232" s="140">
        <f t="shared" si="227"/>
        <v>3</v>
      </c>
      <c r="AS232" s="140">
        <f t="shared" si="228"/>
        <v>-3</v>
      </c>
      <c r="AT232" s="140">
        <f t="shared" si="229"/>
        <v>0</v>
      </c>
      <c r="AU232" s="8">
        <f t="shared" si="230"/>
        <v>1</v>
      </c>
      <c r="AW232" s="117" t="s">
        <v>316</v>
      </c>
      <c r="AX232" s="106" t="s">
        <v>238</v>
      </c>
      <c r="AY232" s="154">
        <v>0</v>
      </c>
      <c r="AZ232" s="121">
        <v>3</v>
      </c>
      <c r="BA232" s="169">
        <v>0</v>
      </c>
      <c r="BB232" s="41">
        <v>8</v>
      </c>
      <c r="BC232" s="140">
        <v>2</v>
      </c>
      <c r="BD232" s="8">
        <f t="shared" si="245"/>
        <v>4</v>
      </c>
      <c r="BE232" s="140">
        <v>6</v>
      </c>
      <c r="BF232" s="140"/>
      <c r="BG232" s="140">
        <v>1</v>
      </c>
      <c r="BH232" s="140">
        <v>1</v>
      </c>
      <c r="BI232" s="140">
        <v>1</v>
      </c>
      <c r="BJ232" s="140">
        <v>1</v>
      </c>
      <c r="BK232" s="140"/>
      <c r="BL232" s="140"/>
      <c r="BM232" s="140"/>
      <c r="BN232" s="140"/>
      <c r="BO232" s="140">
        <f t="shared" si="232"/>
        <v>10</v>
      </c>
      <c r="BP232" s="26">
        <f t="shared" si="211"/>
        <v>3</v>
      </c>
      <c r="BQ232" s="26">
        <f t="shared" si="212"/>
        <v>-3</v>
      </c>
      <c r="BR232" s="26">
        <f t="shared" si="213"/>
        <v>0</v>
      </c>
      <c r="BS232" s="245">
        <f t="shared" si="214"/>
        <v>1</v>
      </c>
      <c r="BU232" s="117" t="s">
        <v>316</v>
      </c>
      <c r="BV232" s="106" t="s">
        <v>238</v>
      </c>
      <c r="BW232" s="154">
        <v>0</v>
      </c>
      <c r="BX232" s="121">
        <v>3</v>
      </c>
      <c r="BY232" s="169">
        <v>0</v>
      </c>
      <c r="BZ232" s="41">
        <v>8</v>
      </c>
      <c r="CA232" s="140">
        <v>2</v>
      </c>
      <c r="CB232" s="8">
        <f t="shared" si="246"/>
        <v>4</v>
      </c>
      <c r="CC232" s="140">
        <v>6</v>
      </c>
      <c r="CD232" s="140"/>
      <c r="CE232" s="140">
        <v>1</v>
      </c>
      <c r="CF232" s="140">
        <v>1</v>
      </c>
      <c r="CG232" s="140">
        <v>1</v>
      </c>
      <c r="CH232" s="140">
        <v>1</v>
      </c>
      <c r="CI232" s="140"/>
      <c r="CJ232" s="140"/>
      <c r="CK232" s="140"/>
      <c r="CL232" s="140"/>
      <c r="CM232" s="140">
        <f t="shared" si="234"/>
        <v>10</v>
      </c>
      <c r="CN232" s="26">
        <f t="shared" si="205"/>
        <v>3</v>
      </c>
      <c r="CO232" s="26">
        <f t="shared" si="206"/>
        <v>-3</v>
      </c>
      <c r="CP232" s="26">
        <f t="shared" si="207"/>
        <v>0</v>
      </c>
      <c r="CQ232" s="245">
        <f t="shared" si="208"/>
        <v>1</v>
      </c>
      <c r="CS232" s="117" t="s">
        <v>316</v>
      </c>
      <c r="CT232" s="106" t="s">
        <v>238</v>
      </c>
      <c r="CU232" s="89">
        <v>0</v>
      </c>
      <c r="CV232" s="121">
        <v>3</v>
      </c>
      <c r="CW232" s="303">
        <v>0</v>
      </c>
      <c r="CX232" s="41">
        <v>8</v>
      </c>
      <c r="CY232" s="140">
        <v>2</v>
      </c>
      <c r="CZ232" s="8">
        <f t="shared" si="247"/>
        <v>4</v>
      </c>
      <c r="DA232" s="140">
        <v>6</v>
      </c>
      <c r="DB232" s="140"/>
      <c r="DC232" s="140">
        <v>1</v>
      </c>
      <c r="DD232" s="140">
        <v>1</v>
      </c>
      <c r="DE232" s="140">
        <v>1</v>
      </c>
      <c r="DF232" s="140">
        <v>1</v>
      </c>
      <c r="DG232" s="140"/>
      <c r="DH232" s="140"/>
      <c r="DI232" s="140"/>
      <c r="DJ232" s="140"/>
      <c r="DK232" s="140">
        <f t="shared" si="236"/>
        <v>10</v>
      </c>
      <c r="DL232" s="26">
        <f t="shared" si="237"/>
        <v>3</v>
      </c>
      <c r="DM232" s="26">
        <f t="shared" si="238"/>
        <v>-3</v>
      </c>
      <c r="DN232" s="26">
        <f t="shared" si="239"/>
        <v>0</v>
      </c>
      <c r="DO232" s="245">
        <f t="shared" si="240"/>
        <v>1</v>
      </c>
      <c r="DQ232" s="117" t="s">
        <v>316</v>
      </c>
      <c r="DR232" s="106" t="s">
        <v>238</v>
      </c>
      <c r="DS232" s="154">
        <v>0</v>
      </c>
      <c r="DT232" s="121">
        <v>3</v>
      </c>
      <c r="DU232" s="27">
        <v>0</v>
      </c>
      <c r="DV232" s="41">
        <v>8</v>
      </c>
      <c r="DW232" s="140">
        <v>2</v>
      </c>
      <c r="DX232" s="8">
        <f t="shared" si="248"/>
        <v>4</v>
      </c>
      <c r="DY232" s="140">
        <v>6</v>
      </c>
      <c r="DZ232" s="140"/>
      <c r="EA232" s="140">
        <v>1</v>
      </c>
      <c r="EB232" s="140">
        <v>1</v>
      </c>
      <c r="EC232" s="140">
        <v>1</v>
      </c>
      <c r="ED232" s="140">
        <v>1</v>
      </c>
      <c r="EE232" s="140"/>
      <c r="EF232" s="140"/>
      <c r="EG232" s="140"/>
      <c r="EH232" s="140"/>
      <c r="EI232" s="140">
        <f t="shared" si="242"/>
        <v>10</v>
      </c>
      <c r="EJ232" s="26">
        <f t="shared" si="191"/>
        <v>3</v>
      </c>
      <c r="EK232" s="26">
        <f t="shared" si="192"/>
        <v>-3</v>
      </c>
      <c r="EL232" s="26">
        <f t="shared" si="193"/>
        <v>0</v>
      </c>
      <c r="EM232" s="245">
        <f t="shared" si="194"/>
        <v>1</v>
      </c>
    </row>
    <row r="233" spans="1:143" ht="18.75" x14ac:dyDescent="0.3">
      <c r="A233" s="114" t="s">
        <v>317</v>
      </c>
      <c r="B233" s="106" t="s">
        <v>318</v>
      </c>
      <c r="C233" s="28">
        <v>-0.66666666666666696</v>
      </c>
      <c r="D233" s="121">
        <v>4</v>
      </c>
      <c r="E233" s="169">
        <v>-2.6666666666666679</v>
      </c>
      <c r="F233" s="41">
        <v>1</v>
      </c>
      <c r="G233" s="140">
        <v>5</v>
      </c>
      <c r="H233" s="140">
        <f t="shared" si="243"/>
        <v>0.2</v>
      </c>
      <c r="I233" s="140">
        <v>1</v>
      </c>
      <c r="J233" s="140">
        <v>2</v>
      </c>
      <c r="K233" s="140"/>
      <c r="L233" s="140">
        <v>2</v>
      </c>
      <c r="M233" s="140"/>
      <c r="N233" s="140">
        <v>1</v>
      </c>
      <c r="O233" s="140"/>
      <c r="P233" s="140"/>
      <c r="Q233" s="140"/>
      <c r="R233" s="140"/>
      <c r="S233" s="140">
        <f t="shared" si="220"/>
        <v>6</v>
      </c>
      <c r="T233" s="140">
        <f t="shared" si="221"/>
        <v>0</v>
      </c>
      <c r="U233" s="140">
        <f t="shared" si="222"/>
        <v>-4</v>
      </c>
      <c r="V233" s="140">
        <f t="shared" si="223"/>
        <v>-4</v>
      </c>
      <c r="W233" s="140">
        <f t="shared" si="224"/>
        <v>0</v>
      </c>
      <c r="X233" s="31"/>
      <c r="Y233" s="114" t="s">
        <v>317</v>
      </c>
      <c r="Z233" s="106" t="s">
        <v>318</v>
      </c>
      <c r="AA233" s="28">
        <v>-0.66666666666666696</v>
      </c>
      <c r="AB233" s="121">
        <v>4</v>
      </c>
      <c r="AC233" s="169">
        <v>-2.6666666666666679</v>
      </c>
      <c r="AD233" s="41">
        <v>1</v>
      </c>
      <c r="AE233" s="140">
        <v>5</v>
      </c>
      <c r="AF233" s="140">
        <f t="shared" si="244"/>
        <v>0.2</v>
      </c>
      <c r="AG233" s="140">
        <v>1</v>
      </c>
      <c r="AH233" s="140">
        <v>2</v>
      </c>
      <c r="AI233" s="140"/>
      <c r="AJ233" s="140">
        <v>2</v>
      </c>
      <c r="AK233" s="140"/>
      <c r="AL233" s="140">
        <v>1</v>
      </c>
      <c r="AM233" s="140"/>
      <c r="AN233" s="140"/>
      <c r="AO233" s="140"/>
      <c r="AP233" s="140"/>
      <c r="AQ233" s="140">
        <f t="shared" si="226"/>
        <v>6</v>
      </c>
      <c r="AR233" s="140">
        <f t="shared" si="227"/>
        <v>0</v>
      </c>
      <c r="AS233" s="140">
        <f t="shared" si="228"/>
        <v>-4</v>
      </c>
      <c r="AT233" s="140">
        <f t="shared" si="229"/>
        <v>-4</v>
      </c>
      <c r="AU233" s="8">
        <f t="shared" si="230"/>
        <v>0</v>
      </c>
      <c r="AW233" s="114" t="s">
        <v>317</v>
      </c>
      <c r="AX233" s="106" t="s">
        <v>318</v>
      </c>
      <c r="AY233" s="28">
        <v>-0.66666666666666696</v>
      </c>
      <c r="AZ233" s="121">
        <v>4</v>
      </c>
      <c r="BA233" s="169">
        <v>-2.6666666666666679</v>
      </c>
      <c r="BB233" s="41">
        <v>1</v>
      </c>
      <c r="BC233" s="140">
        <v>5</v>
      </c>
      <c r="BD233" s="8">
        <f t="shared" si="245"/>
        <v>0.2</v>
      </c>
      <c r="BE233" s="140">
        <v>1</v>
      </c>
      <c r="BF233" s="140">
        <v>2</v>
      </c>
      <c r="BG233" s="140"/>
      <c r="BH233" s="140">
        <v>2</v>
      </c>
      <c r="BI233" s="140"/>
      <c r="BJ233" s="140">
        <v>1</v>
      </c>
      <c r="BK233" s="140"/>
      <c r="BL233" s="140"/>
      <c r="BM233" s="140"/>
      <c r="BN233" s="140"/>
      <c r="BO233" s="140">
        <f t="shared" si="232"/>
        <v>6</v>
      </c>
      <c r="BP233" s="26">
        <f t="shared" si="211"/>
        <v>0</v>
      </c>
      <c r="BQ233" s="26">
        <f t="shared" si="212"/>
        <v>-4</v>
      </c>
      <c r="BR233" s="26">
        <f t="shared" si="213"/>
        <v>-4</v>
      </c>
      <c r="BS233" s="245">
        <f t="shared" si="214"/>
        <v>0</v>
      </c>
      <c r="BU233" s="114" t="s">
        <v>317</v>
      </c>
      <c r="BV233" s="106" t="s">
        <v>318</v>
      </c>
      <c r="BW233" s="28">
        <v>-0.66666666666666696</v>
      </c>
      <c r="BX233" s="121">
        <v>4</v>
      </c>
      <c r="BY233" s="169">
        <v>-2.6666666666666679</v>
      </c>
      <c r="BZ233" s="41">
        <v>1</v>
      </c>
      <c r="CA233" s="140">
        <v>5</v>
      </c>
      <c r="CB233" s="8">
        <f t="shared" si="246"/>
        <v>0.2</v>
      </c>
      <c r="CC233" s="140">
        <v>1</v>
      </c>
      <c r="CD233" s="140">
        <v>2</v>
      </c>
      <c r="CE233" s="140"/>
      <c r="CF233" s="140">
        <v>2</v>
      </c>
      <c r="CG233" s="140"/>
      <c r="CH233" s="140">
        <v>1</v>
      </c>
      <c r="CI233" s="140"/>
      <c r="CJ233" s="140"/>
      <c r="CK233" s="140"/>
      <c r="CL233" s="140"/>
      <c r="CM233" s="140">
        <f t="shared" si="234"/>
        <v>6</v>
      </c>
      <c r="CN233" s="26">
        <f t="shared" si="205"/>
        <v>0</v>
      </c>
      <c r="CO233" s="26">
        <f t="shared" si="206"/>
        <v>-4</v>
      </c>
      <c r="CP233" s="26">
        <f t="shared" si="207"/>
        <v>-4</v>
      </c>
      <c r="CQ233" s="245">
        <f t="shared" si="208"/>
        <v>0</v>
      </c>
      <c r="CS233" s="114" t="s">
        <v>317</v>
      </c>
      <c r="CT233" s="106" t="s">
        <v>318</v>
      </c>
      <c r="CU233" s="193">
        <v>-0.66666666666666696</v>
      </c>
      <c r="CV233" s="121">
        <v>4</v>
      </c>
      <c r="CW233" s="303">
        <v>-2.6666666666666679</v>
      </c>
      <c r="CX233" s="41">
        <v>1</v>
      </c>
      <c r="CY233" s="140">
        <v>5</v>
      </c>
      <c r="CZ233" s="8">
        <f t="shared" si="247"/>
        <v>0.2</v>
      </c>
      <c r="DA233" s="140">
        <v>1</v>
      </c>
      <c r="DB233" s="140">
        <v>2</v>
      </c>
      <c r="DC233" s="140"/>
      <c r="DD233" s="140">
        <v>2</v>
      </c>
      <c r="DE233" s="140"/>
      <c r="DF233" s="140">
        <v>1</v>
      </c>
      <c r="DG233" s="140"/>
      <c r="DH233" s="140"/>
      <c r="DI233" s="140"/>
      <c r="DJ233" s="140"/>
      <c r="DK233" s="140">
        <f t="shared" si="236"/>
        <v>6</v>
      </c>
      <c r="DL233" s="26">
        <f t="shared" si="237"/>
        <v>0</v>
      </c>
      <c r="DM233" s="26">
        <f t="shared" si="238"/>
        <v>-4</v>
      </c>
      <c r="DN233" s="26">
        <f t="shared" si="239"/>
        <v>-4</v>
      </c>
      <c r="DO233" s="245">
        <f t="shared" si="240"/>
        <v>0</v>
      </c>
      <c r="DQ233" s="117" t="s">
        <v>317</v>
      </c>
      <c r="DR233" s="106" t="s">
        <v>318</v>
      </c>
      <c r="DS233" s="28">
        <v>-0.66666666666666696</v>
      </c>
      <c r="DT233" s="121">
        <v>4</v>
      </c>
      <c r="DU233" s="27">
        <v>-2.6666666666666679</v>
      </c>
      <c r="DV233" s="41">
        <v>1</v>
      </c>
      <c r="DW233" s="140">
        <v>5</v>
      </c>
      <c r="DX233" s="8">
        <f t="shared" si="248"/>
        <v>0.2</v>
      </c>
      <c r="DY233" s="140">
        <v>1</v>
      </c>
      <c r="DZ233" s="140">
        <v>2</v>
      </c>
      <c r="EA233" s="140"/>
      <c r="EB233" s="140">
        <v>2</v>
      </c>
      <c r="EC233" s="140"/>
      <c r="ED233" s="140">
        <v>1</v>
      </c>
      <c r="EE233" s="140"/>
      <c r="EF233" s="140"/>
      <c r="EG233" s="140"/>
      <c r="EH233" s="140"/>
      <c r="EI233" s="140">
        <f t="shared" si="242"/>
        <v>6</v>
      </c>
      <c r="EJ233" s="26">
        <f t="shared" si="191"/>
        <v>0</v>
      </c>
      <c r="EK233" s="26">
        <f t="shared" si="192"/>
        <v>-4</v>
      </c>
      <c r="EL233" s="26">
        <f t="shared" si="193"/>
        <v>-4</v>
      </c>
      <c r="EM233" s="245">
        <f t="shared" si="194"/>
        <v>0</v>
      </c>
    </row>
    <row r="234" spans="1:143" ht="18.75" x14ac:dyDescent="0.3">
      <c r="A234" s="113" t="s">
        <v>317</v>
      </c>
      <c r="B234" s="111" t="s">
        <v>27</v>
      </c>
      <c r="C234" s="28">
        <v>-0.16666666666666696</v>
      </c>
      <c r="D234" s="121">
        <v>5</v>
      </c>
      <c r="E234" s="169">
        <v>-0.83333333333333481</v>
      </c>
      <c r="F234" s="41">
        <v>5</v>
      </c>
      <c r="G234" s="140">
        <v>1</v>
      </c>
      <c r="H234" s="140">
        <f t="shared" si="243"/>
        <v>5</v>
      </c>
      <c r="I234" s="140">
        <v>5</v>
      </c>
      <c r="J234" s="140"/>
      <c r="K234" s="140"/>
      <c r="L234" s="140">
        <v>1</v>
      </c>
      <c r="M234" s="140"/>
      <c r="N234" s="140"/>
      <c r="O234" s="140"/>
      <c r="P234" s="140"/>
      <c r="Q234" s="140"/>
      <c r="R234" s="140"/>
      <c r="S234" s="140">
        <f t="shared" si="220"/>
        <v>6</v>
      </c>
      <c r="T234" s="140">
        <f t="shared" si="221"/>
        <v>0</v>
      </c>
      <c r="U234" s="140">
        <f t="shared" si="222"/>
        <v>-1</v>
      </c>
      <c r="V234" s="140">
        <f t="shared" si="223"/>
        <v>-1</v>
      </c>
      <c r="W234" s="140">
        <f t="shared" si="224"/>
        <v>0</v>
      </c>
      <c r="X234" s="31"/>
      <c r="Y234" s="113" t="s">
        <v>317</v>
      </c>
      <c r="Z234" s="111" t="s">
        <v>27</v>
      </c>
      <c r="AA234" s="28">
        <v>-0.16666666666666696</v>
      </c>
      <c r="AB234" s="121">
        <v>5</v>
      </c>
      <c r="AC234" s="169">
        <v>-0.83333333333333481</v>
      </c>
      <c r="AD234" s="41">
        <v>5</v>
      </c>
      <c r="AE234" s="140">
        <v>1</v>
      </c>
      <c r="AF234" s="140">
        <f t="shared" si="244"/>
        <v>5</v>
      </c>
      <c r="AG234" s="140">
        <v>5</v>
      </c>
      <c r="AH234" s="140"/>
      <c r="AI234" s="140"/>
      <c r="AJ234" s="140">
        <v>1</v>
      </c>
      <c r="AK234" s="140"/>
      <c r="AL234" s="140"/>
      <c r="AM234" s="140"/>
      <c r="AN234" s="140"/>
      <c r="AO234" s="140"/>
      <c r="AP234" s="140"/>
      <c r="AQ234" s="140">
        <f t="shared" si="226"/>
        <v>6</v>
      </c>
      <c r="AR234" s="140">
        <f t="shared" si="227"/>
        <v>0</v>
      </c>
      <c r="AS234" s="140">
        <f t="shared" si="228"/>
        <v>-1</v>
      </c>
      <c r="AT234" s="140">
        <f t="shared" si="229"/>
        <v>-1</v>
      </c>
      <c r="AU234" s="8">
        <f t="shared" si="230"/>
        <v>0</v>
      </c>
      <c r="AW234" s="113" t="s">
        <v>317</v>
      </c>
      <c r="AX234" s="111" t="s">
        <v>27</v>
      </c>
      <c r="AY234" s="28">
        <v>-0.16666666666666696</v>
      </c>
      <c r="AZ234" s="121">
        <v>5</v>
      </c>
      <c r="BA234" s="169">
        <v>-0.83333333333333481</v>
      </c>
      <c r="BB234" s="41">
        <v>5</v>
      </c>
      <c r="BC234" s="140">
        <v>1</v>
      </c>
      <c r="BD234" s="8">
        <f t="shared" si="245"/>
        <v>5</v>
      </c>
      <c r="BE234" s="140">
        <v>5</v>
      </c>
      <c r="BF234" s="140"/>
      <c r="BG234" s="140"/>
      <c r="BH234" s="140">
        <v>1</v>
      </c>
      <c r="BI234" s="140"/>
      <c r="BJ234" s="140"/>
      <c r="BK234" s="140"/>
      <c r="BL234" s="140"/>
      <c r="BM234" s="140"/>
      <c r="BN234" s="140"/>
      <c r="BO234" s="140">
        <f t="shared" si="232"/>
        <v>6</v>
      </c>
      <c r="BP234" s="26">
        <f t="shared" si="211"/>
        <v>0</v>
      </c>
      <c r="BQ234" s="26">
        <f t="shared" si="212"/>
        <v>-1</v>
      </c>
      <c r="BR234" s="26">
        <f t="shared" si="213"/>
        <v>-1</v>
      </c>
      <c r="BS234" s="245">
        <f t="shared" si="214"/>
        <v>0</v>
      </c>
      <c r="BU234" s="113" t="s">
        <v>317</v>
      </c>
      <c r="BV234" s="111" t="s">
        <v>27</v>
      </c>
      <c r="BW234" s="28">
        <v>-0.16666666666666696</v>
      </c>
      <c r="BX234" s="121">
        <v>5</v>
      </c>
      <c r="BY234" s="169">
        <v>-0.83333333333333481</v>
      </c>
      <c r="BZ234" s="41">
        <v>5</v>
      </c>
      <c r="CA234" s="140">
        <v>1</v>
      </c>
      <c r="CB234" s="8">
        <f t="shared" si="246"/>
        <v>5</v>
      </c>
      <c r="CC234" s="140">
        <v>5</v>
      </c>
      <c r="CD234" s="140"/>
      <c r="CE234" s="140"/>
      <c r="CF234" s="140">
        <v>1</v>
      </c>
      <c r="CG234" s="140"/>
      <c r="CH234" s="140"/>
      <c r="CI234" s="140"/>
      <c r="CJ234" s="140"/>
      <c r="CK234" s="140"/>
      <c r="CL234" s="140"/>
      <c r="CM234" s="140">
        <f t="shared" si="234"/>
        <v>6</v>
      </c>
      <c r="CN234" s="26">
        <f t="shared" si="205"/>
        <v>0</v>
      </c>
      <c r="CO234" s="26">
        <f t="shared" si="206"/>
        <v>-1</v>
      </c>
      <c r="CP234" s="26">
        <f t="shared" si="207"/>
        <v>-1</v>
      </c>
      <c r="CQ234" s="245">
        <f t="shared" si="208"/>
        <v>0</v>
      </c>
      <c r="CS234" s="113" t="s">
        <v>317</v>
      </c>
      <c r="CT234" s="111" t="s">
        <v>27</v>
      </c>
      <c r="CU234" s="28">
        <v>-0.16666666666666696</v>
      </c>
      <c r="CV234" s="121">
        <v>5</v>
      </c>
      <c r="CW234" s="303">
        <v>-0.83333333333333481</v>
      </c>
      <c r="CX234" s="41">
        <v>5</v>
      </c>
      <c r="CY234" s="140">
        <v>1</v>
      </c>
      <c r="CZ234" s="8">
        <f t="shared" si="247"/>
        <v>5</v>
      </c>
      <c r="DA234" s="140">
        <v>5</v>
      </c>
      <c r="DB234" s="140"/>
      <c r="DC234" s="140"/>
      <c r="DD234" s="140">
        <v>1</v>
      </c>
      <c r="DE234" s="140"/>
      <c r="DF234" s="140"/>
      <c r="DG234" s="140"/>
      <c r="DH234" s="140"/>
      <c r="DI234" s="140"/>
      <c r="DJ234" s="140"/>
      <c r="DK234" s="140">
        <f t="shared" si="236"/>
        <v>6</v>
      </c>
      <c r="DL234" s="26">
        <f t="shared" si="237"/>
        <v>0</v>
      </c>
      <c r="DM234" s="26">
        <f t="shared" si="238"/>
        <v>-1</v>
      </c>
      <c r="DN234" s="26">
        <f t="shared" si="239"/>
        <v>-1</v>
      </c>
      <c r="DO234" s="245">
        <f t="shared" si="240"/>
        <v>0</v>
      </c>
      <c r="DQ234" s="110" t="s">
        <v>317</v>
      </c>
      <c r="DR234" s="111" t="s">
        <v>27</v>
      </c>
      <c r="DS234" s="28">
        <v>-0.16666666666666696</v>
      </c>
      <c r="DT234" s="121">
        <v>5</v>
      </c>
      <c r="DU234" s="27">
        <v>-0.83333333333333481</v>
      </c>
      <c r="DV234" s="41">
        <v>5</v>
      </c>
      <c r="DW234" s="140">
        <v>1</v>
      </c>
      <c r="DX234" s="8">
        <f t="shared" si="248"/>
        <v>5</v>
      </c>
      <c r="DY234" s="140">
        <v>5</v>
      </c>
      <c r="DZ234" s="140"/>
      <c r="EA234" s="140"/>
      <c r="EB234" s="140">
        <v>1</v>
      </c>
      <c r="EC234" s="140"/>
      <c r="ED234" s="140"/>
      <c r="EE234" s="140"/>
      <c r="EF234" s="140"/>
      <c r="EG234" s="140"/>
      <c r="EH234" s="140"/>
      <c r="EI234" s="140">
        <f t="shared" si="242"/>
        <v>6</v>
      </c>
      <c r="EJ234" s="26">
        <f t="shared" si="191"/>
        <v>0</v>
      </c>
      <c r="EK234" s="26">
        <f t="shared" si="192"/>
        <v>-1</v>
      </c>
      <c r="EL234" s="26">
        <f t="shared" si="193"/>
        <v>-1</v>
      </c>
      <c r="EM234" s="245">
        <f t="shared" si="194"/>
        <v>0</v>
      </c>
    </row>
    <row r="235" spans="1:143" ht="18.75" x14ac:dyDescent="0.3">
      <c r="A235" s="113" t="s">
        <v>325</v>
      </c>
      <c r="B235" s="106" t="s">
        <v>407</v>
      </c>
      <c r="C235" s="53">
        <v>0.88339999999999996</v>
      </c>
      <c r="D235" s="54">
        <v>3</v>
      </c>
      <c r="E235" s="170">
        <v>2.6501999999999999</v>
      </c>
      <c r="F235" s="63">
        <v>36</v>
      </c>
      <c r="G235" s="141">
        <v>44</v>
      </c>
      <c r="H235" s="141">
        <f t="shared" si="243"/>
        <v>0.81818181818181823</v>
      </c>
      <c r="I235" s="141">
        <v>12</v>
      </c>
      <c r="J235" s="141">
        <v>24</v>
      </c>
      <c r="K235" s="141">
        <v>11</v>
      </c>
      <c r="L235" s="141">
        <v>15</v>
      </c>
      <c r="M235" s="141">
        <v>10</v>
      </c>
      <c r="N235" s="141">
        <v>3</v>
      </c>
      <c r="O235" s="141">
        <v>3</v>
      </c>
      <c r="P235" s="141"/>
      <c r="Q235" s="141"/>
      <c r="R235" s="141">
        <v>2</v>
      </c>
      <c r="S235" s="141">
        <f t="shared" si="220"/>
        <v>80</v>
      </c>
      <c r="T235" s="141">
        <f t="shared" si="221"/>
        <v>40</v>
      </c>
      <c r="U235" s="141">
        <f t="shared" si="222"/>
        <v>-29</v>
      </c>
      <c r="V235" s="141">
        <f t="shared" si="223"/>
        <v>11</v>
      </c>
      <c r="W235" s="141">
        <f t="shared" si="224"/>
        <v>1.3793103448275863</v>
      </c>
      <c r="X235" s="31"/>
      <c r="Y235" s="113" t="s">
        <v>325</v>
      </c>
      <c r="Z235" s="106" t="s">
        <v>407</v>
      </c>
      <c r="AA235" s="154">
        <v>0.88339999999999996</v>
      </c>
      <c r="AB235" s="121">
        <v>3</v>
      </c>
      <c r="AC235" s="169">
        <v>2.6501999999999999</v>
      </c>
      <c r="AD235" s="41">
        <v>36</v>
      </c>
      <c r="AE235" s="140">
        <v>44</v>
      </c>
      <c r="AF235" s="140">
        <f t="shared" si="244"/>
        <v>0.81818181818181823</v>
      </c>
      <c r="AG235" s="140">
        <v>12</v>
      </c>
      <c r="AH235" s="140">
        <v>24</v>
      </c>
      <c r="AI235" s="140">
        <v>11</v>
      </c>
      <c r="AJ235" s="140">
        <v>15</v>
      </c>
      <c r="AK235" s="140">
        <v>10</v>
      </c>
      <c r="AL235" s="140">
        <v>3</v>
      </c>
      <c r="AM235" s="140">
        <v>3</v>
      </c>
      <c r="AN235" s="140"/>
      <c r="AO235" s="140"/>
      <c r="AP235" s="140">
        <v>2</v>
      </c>
      <c r="AQ235" s="140">
        <f t="shared" si="226"/>
        <v>80</v>
      </c>
      <c r="AR235" s="140">
        <f t="shared" si="227"/>
        <v>40</v>
      </c>
      <c r="AS235" s="140">
        <f t="shared" si="228"/>
        <v>-29</v>
      </c>
      <c r="AT235" s="140">
        <f t="shared" si="229"/>
        <v>11</v>
      </c>
      <c r="AU235" s="8">
        <f t="shared" si="230"/>
        <v>1.3793103448275863</v>
      </c>
      <c r="AW235" s="113" t="s">
        <v>325</v>
      </c>
      <c r="AX235" s="106" t="s">
        <v>407</v>
      </c>
      <c r="AY235" s="154">
        <v>0.88339999999999996</v>
      </c>
      <c r="AZ235" s="121">
        <v>3</v>
      </c>
      <c r="BA235" s="169">
        <v>2.6501999999999999</v>
      </c>
      <c r="BB235" s="41">
        <v>36</v>
      </c>
      <c r="BC235" s="140">
        <v>44</v>
      </c>
      <c r="BD235" s="8">
        <f t="shared" si="245"/>
        <v>0.81818181818181823</v>
      </c>
      <c r="BE235" s="140">
        <v>12</v>
      </c>
      <c r="BF235" s="140">
        <v>24</v>
      </c>
      <c r="BG235" s="140">
        <v>11</v>
      </c>
      <c r="BH235" s="140">
        <v>15</v>
      </c>
      <c r="BI235" s="140">
        <v>10</v>
      </c>
      <c r="BJ235" s="140">
        <v>3</v>
      </c>
      <c r="BK235" s="140">
        <v>3</v>
      </c>
      <c r="BL235" s="140"/>
      <c r="BM235" s="140"/>
      <c r="BN235" s="140">
        <v>2</v>
      </c>
      <c r="BO235" s="140">
        <f t="shared" si="232"/>
        <v>80</v>
      </c>
      <c r="BP235" s="26">
        <f t="shared" si="211"/>
        <v>40</v>
      </c>
      <c r="BQ235" s="26">
        <f t="shared" si="212"/>
        <v>-29</v>
      </c>
      <c r="BR235" s="26">
        <f t="shared" si="213"/>
        <v>11</v>
      </c>
      <c r="BS235" s="245">
        <f t="shared" si="214"/>
        <v>1.3793103448275863</v>
      </c>
      <c r="BU235" s="113" t="s">
        <v>325</v>
      </c>
      <c r="BV235" s="106" t="s">
        <v>407</v>
      </c>
      <c r="BW235" s="53">
        <v>0.88339999999999996</v>
      </c>
      <c r="BX235" s="54">
        <v>3</v>
      </c>
      <c r="BY235" s="278">
        <v>2.6501999999999999</v>
      </c>
      <c r="BZ235" s="63">
        <v>37</v>
      </c>
      <c r="CA235" s="141">
        <v>45</v>
      </c>
      <c r="CB235" s="29">
        <f t="shared" si="246"/>
        <v>0.82222222222222219</v>
      </c>
      <c r="CC235" s="141">
        <v>12</v>
      </c>
      <c r="CD235" s="141">
        <v>25</v>
      </c>
      <c r="CE235" s="141">
        <v>12</v>
      </c>
      <c r="CF235" s="141">
        <v>15</v>
      </c>
      <c r="CG235" s="141">
        <v>10</v>
      </c>
      <c r="CH235" s="141">
        <v>3</v>
      </c>
      <c r="CI235" s="141">
        <v>3</v>
      </c>
      <c r="CJ235" s="141"/>
      <c r="CK235" s="141"/>
      <c r="CL235" s="141">
        <v>2</v>
      </c>
      <c r="CM235" s="141">
        <f t="shared" si="234"/>
        <v>82</v>
      </c>
      <c r="CN235" s="69">
        <f t="shared" si="205"/>
        <v>41</v>
      </c>
      <c r="CO235" s="69">
        <f t="shared" si="206"/>
        <v>-29</v>
      </c>
      <c r="CP235" s="69">
        <f t="shared" si="207"/>
        <v>12</v>
      </c>
      <c r="CQ235" s="260">
        <f t="shared" si="208"/>
        <v>1.4137931034482758</v>
      </c>
      <c r="CS235" s="113" t="s">
        <v>325</v>
      </c>
      <c r="CT235" s="106" t="s">
        <v>407</v>
      </c>
      <c r="CU235" s="53">
        <v>0.88339999999999996</v>
      </c>
      <c r="CV235" s="54">
        <v>3</v>
      </c>
      <c r="CW235" s="304">
        <v>2.6501999999999999</v>
      </c>
      <c r="CX235" s="63">
        <v>38</v>
      </c>
      <c r="CY235" s="141">
        <v>47</v>
      </c>
      <c r="CZ235" s="29">
        <f t="shared" si="247"/>
        <v>0.80851063829787229</v>
      </c>
      <c r="DA235" s="141">
        <v>12</v>
      </c>
      <c r="DB235" s="141">
        <v>27</v>
      </c>
      <c r="DC235" s="141">
        <v>13</v>
      </c>
      <c r="DD235" s="141">
        <v>15</v>
      </c>
      <c r="DE235" s="141">
        <v>10</v>
      </c>
      <c r="DF235" s="141">
        <v>3</v>
      </c>
      <c r="DG235" s="141">
        <v>3</v>
      </c>
      <c r="DH235" s="141"/>
      <c r="DI235" s="141"/>
      <c r="DJ235" s="141">
        <v>2</v>
      </c>
      <c r="DK235" s="141">
        <f t="shared" si="236"/>
        <v>85</v>
      </c>
      <c r="DL235" s="69">
        <f t="shared" si="237"/>
        <v>42</v>
      </c>
      <c r="DM235" s="69">
        <f t="shared" si="238"/>
        <v>-29</v>
      </c>
      <c r="DN235" s="69">
        <f t="shared" si="239"/>
        <v>13</v>
      </c>
      <c r="DO235" s="260">
        <f t="shared" si="240"/>
        <v>1.4482758620689655</v>
      </c>
      <c r="DQ235" s="110" t="s">
        <v>325</v>
      </c>
      <c r="DR235" s="106" t="s">
        <v>407</v>
      </c>
      <c r="DS235" s="154">
        <v>0.88339999999999996</v>
      </c>
      <c r="DT235" s="121">
        <v>3</v>
      </c>
      <c r="DU235" s="27">
        <v>2.6501999999999999</v>
      </c>
      <c r="DV235" s="41">
        <v>38</v>
      </c>
      <c r="DW235" s="140">
        <v>47</v>
      </c>
      <c r="DX235" s="8">
        <f t="shared" si="248"/>
        <v>0.80851063829787229</v>
      </c>
      <c r="DY235" s="140">
        <v>12</v>
      </c>
      <c r="DZ235" s="140">
        <v>27</v>
      </c>
      <c r="EA235" s="140">
        <v>13</v>
      </c>
      <c r="EB235" s="140">
        <v>15</v>
      </c>
      <c r="EC235" s="140">
        <v>10</v>
      </c>
      <c r="ED235" s="140">
        <v>3</v>
      </c>
      <c r="EE235" s="140">
        <v>3</v>
      </c>
      <c r="EF235" s="140"/>
      <c r="EG235" s="140"/>
      <c r="EH235" s="140">
        <v>2</v>
      </c>
      <c r="EI235" s="140">
        <f t="shared" si="242"/>
        <v>85</v>
      </c>
      <c r="EJ235" s="26">
        <f t="shared" si="191"/>
        <v>42</v>
      </c>
      <c r="EK235" s="26">
        <f t="shared" si="192"/>
        <v>-29</v>
      </c>
      <c r="EL235" s="26">
        <f t="shared" si="193"/>
        <v>13</v>
      </c>
      <c r="EM235" s="245">
        <f t="shared" si="194"/>
        <v>1.4482758620689655</v>
      </c>
    </row>
    <row r="236" spans="1:143" x14ac:dyDescent="0.25">
      <c r="Y236" s="96" t="s">
        <v>475</v>
      </c>
      <c r="Z236" s="96"/>
      <c r="AA236" s="96"/>
      <c r="AB236" s="96"/>
      <c r="AC236" s="96"/>
      <c r="AD236" s="59"/>
      <c r="AE236" s="59"/>
      <c r="AF236" s="59"/>
      <c r="AG236" s="59"/>
      <c r="AH236" s="59"/>
      <c r="AI236" s="59"/>
      <c r="AJ236" s="59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143" x14ac:dyDescent="0.25">
      <c r="Y237" s="112" t="s">
        <v>423</v>
      </c>
      <c r="Z237" s="111" t="s">
        <v>280</v>
      </c>
      <c r="AA237" s="28">
        <v>-0.25</v>
      </c>
      <c r="AB237" s="121">
        <v>2</v>
      </c>
      <c r="AC237" s="169">
        <v>-0.5</v>
      </c>
      <c r="AD237" s="41">
        <v>2</v>
      </c>
      <c r="AE237" s="140">
        <v>6</v>
      </c>
      <c r="AF237" s="8">
        <f t="shared" ref="AF237:AF240" si="252">+AD237/AE237</f>
        <v>0.33333333333333331</v>
      </c>
      <c r="AG237" s="140"/>
      <c r="AH237" s="140">
        <v>3</v>
      </c>
      <c r="AI237" s="140">
        <v>2</v>
      </c>
      <c r="AJ237" s="140">
        <v>2</v>
      </c>
      <c r="AK237" s="140"/>
      <c r="AL237" s="140">
        <v>1</v>
      </c>
      <c r="AM237" s="140"/>
      <c r="AN237" s="140"/>
      <c r="AO237" s="140"/>
      <c r="AP237" s="140"/>
      <c r="AQ237" s="140">
        <f t="shared" ref="AQ237:AQ240" si="253">+AG237+AH237+AI237+AJ237+AK237+AL237+AM237+AN237+AO237+AP237</f>
        <v>8</v>
      </c>
      <c r="AR237" s="1"/>
      <c r="AS237" s="1"/>
      <c r="AT237" s="1"/>
      <c r="AU237" s="1"/>
    </row>
    <row r="238" spans="1:143" x14ac:dyDescent="0.25">
      <c r="Y238" s="112" t="s">
        <v>281</v>
      </c>
      <c r="Z238" s="106" t="s">
        <v>203</v>
      </c>
      <c r="AA238" s="154">
        <v>-0.58893333333333331</v>
      </c>
      <c r="AB238" s="121">
        <v>4</v>
      </c>
      <c r="AC238" s="169">
        <v>-2.3557333333333332</v>
      </c>
      <c r="AD238" s="41">
        <v>17</v>
      </c>
      <c r="AE238" s="140">
        <v>13</v>
      </c>
      <c r="AF238" s="8">
        <f t="shared" si="252"/>
        <v>1.3076923076923077</v>
      </c>
      <c r="AG238" s="140">
        <v>13</v>
      </c>
      <c r="AH238" s="140">
        <v>1</v>
      </c>
      <c r="AI238" s="140">
        <v>4</v>
      </c>
      <c r="AJ238" s="140">
        <v>8</v>
      </c>
      <c r="AK238" s="140"/>
      <c r="AL238" s="140">
        <v>3</v>
      </c>
      <c r="AM238" s="140"/>
      <c r="AN238" s="140">
        <v>1</v>
      </c>
      <c r="AO238" s="140"/>
      <c r="AP238" s="140"/>
      <c r="AQ238" s="140">
        <f t="shared" si="253"/>
        <v>30</v>
      </c>
    </row>
    <row r="239" spans="1:143" x14ac:dyDescent="0.25">
      <c r="Y239" s="109" t="s">
        <v>283</v>
      </c>
      <c r="Z239" s="111" t="s">
        <v>284</v>
      </c>
      <c r="AA239" s="154">
        <v>-0.27767777777777791</v>
      </c>
      <c r="AB239" s="121">
        <v>4</v>
      </c>
      <c r="AC239" s="169">
        <v>-1.1107111111111116</v>
      </c>
      <c r="AD239" s="41">
        <v>15</v>
      </c>
      <c r="AE239" s="140">
        <v>9</v>
      </c>
      <c r="AF239" s="8">
        <f t="shared" si="252"/>
        <v>1.6666666666666667</v>
      </c>
      <c r="AG239" s="140">
        <v>8</v>
      </c>
      <c r="AH239" s="140">
        <v>3</v>
      </c>
      <c r="AI239" s="140">
        <v>6</v>
      </c>
      <c r="AJ239" s="140">
        <v>5</v>
      </c>
      <c r="AK239" s="140">
        <v>1</v>
      </c>
      <c r="AL239" s="140">
        <v>1</v>
      </c>
      <c r="AM239" s="140"/>
      <c r="AN239" s="140"/>
      <c r="AO239" s="140"/>
      <c r="AP239" s="140"/>
      <c r="AQ239" s="140">
        <f t="shared" si="253"/>
        <v>24</v>
      </c>
    </row>
    <row r="240" spans="1:143" x14ac:dyDescent="0.25">
      <c r="Y240" s="43" t="s">
        <v>285</v>
      </c>
      <c r="Z240" s="118" t="s">
        <v>286</v>
      </c>
      <c r="AA240" s="53">
        <v>-1.7361111111111107</v>
      </c>
      <c r="AB240" s="54">
        <v>4</v>
      </c>
      <c r="AC240" s="238">
        <v>-6.9444444444444429</v>
      </c>
      <c r="AD240" s="63">
        <v>16</v>
      </c>
      <c r="AE240" s="141">
        <v>33</v>
      </c>
      <c r="AF240" s="29">
        <f t="shared" si="252"/>
        <v>0.48484848484848486</v>
      </c>
      <c r="AG240" s="141">
        <v>7</v>
      </c>
      <c r="AH240" s="141">
        <v>7</v>
      </c>
      <c r="AI240" s="141">
        <v>7</v>
      </c>
      <c r="AJ240" s="141">
        <v>20</v>
      </c>
      <c r="AK240" s="141">
        <v>2</v>
      </c>
      <c r="AL240" s="141">
        <v>5</v>
      </c>
      <c r="AM240" s="141"/>
      <c r="AN240" s="141">
        <v>1</v>
      </c>
      <c r="AO240" s="141"/>
      <c r="AP240" s="141"/>
      <c r="AQ240" s="141">
        <f t="shared" si="253"/>
        <v>49</v>
      </c>
    </row>
    <row r="241" spans="25:43" x14ac:dyDescent="0.25">
      <c r="Y241" s="113" t="s">
        <v>287</v>
      </c>
      <c r="Z241" s="106" t="s">
        <v>19</v>
      </c>
      <c r="AA241" s="154">
        <v>0.72555238095238117</v>
      </c>
      <c r="AB241" s="121">
        <v>4</v>
      </c>
      <c r="AC241" s="169">
        <v>2.9022095238095247</v>
      </c>
      <c r="AD241" s="41">
        <v>26</v>
      </c>
      <c r="AE241" s="140">
        <v>18</v>
      </c>
      <c r="AF241" s="8">
        <f>+AD241/AE241</f>
        <v>1.4444444444444444</v>
      </c>
      <c r="AG241" s="140">
        <v>10</v>
      </c>
      <c r="AH241" s="140">
        <v>7</v>
      </c>
      <c r="AI241" s="140">
        <v>8</v>
      </c>
      <c r="AJ241" s="140">
        <v>9</v>
      </c>
      <c r="AK241" s="140">
        <v>8</v>
      </c>
      <c r="AL241" s="140">
        <v>2</v>
      </c>
      <c r="AM241" s="140"/>
      <c r="AN241" s="140"/>
      <c r="AO241" s="140"/>
      <c r="AP241" s="140"/>
      <c r="AQ241" s="140">
        <f>+AG241+AH241+AI241+AJ241+AK241+AL241+AM241+AN241+AO241+AP241</f>
        <v>44</v>
      </c>
    </row>
    <row r="242" spans="25:43" x14ac:dyDescent="0.25">
      <c r="Y242" s="132" t="s">
        <v>287</v>
      </c>
      <c r="Z242" s="111" t="s">
        <v>314</v>
      </c>
      <c r="AA242" s="154">
        <v>-0.85711428571428705</v>
      </c>
      <c r="AB242" s="121">
        <v>3</v>
      </c>
      <c r="AC242" s="169">
        <v>-2.5713428571428611</v>
      </c>
      <c r="AD242" s="68">
        <v>5</v>
      </c>
      <c r="AE242" s="67">
        <v>10</v>
      </c>
      <c r="AF242" s="246">
        <f>+AD242/AE242</f>
        <v>0.5</v>
      </c>
      <c r="AG242" s="67">
        <v>5</v>
      </c>
      <c r="AH242" s="67">
        <v>2</v>
      </c>
      <c r="AI242" s="96"/>
      <c r="AJ242" s="67">
        <v>5</v>
      </c>
      <c r="AK242" s="96"/>
      <c r="AL242" s="67">
        <v>2</v>
      </c>
      <c r="AM242" s="96"/>
      <c r="AN242" s="96">
        <v>1</v>
      </c>
      <c r="AO242" s="96"/>
      <c r="AP242" s="96"/>
      <c r="AQ242" s="140">
        <f>+AG242+AH242+AI242+AJ242+AK242+AL242+AM242+AN242+AO242+AP242</f>
        <v>15</v>
      </c>
    </row>
    <row r="243" spans="25:43" x14ac:dyDescent="0.25">
      <c r="Y243" s="120" t="s">
        <v>290</v>
      </c>
      <c r="Z243" s="106" t="s">
        <v>291</v>
      </c>
      <c r="AA243" s="154">
        <v>1.5610999999999997</v>
      </c>
      <c r="AB243" s="121">
        <v>5</v>
      </c>
      <c r="AC243" s="169">
        <v>7.8054999999999986</v>
      </c>
      <c r="AD243" s="41">
        <v>62</v>
      </c>
      <c r="AE243" s="140">
        <v>11</v>
      </c>
      <c r="AF243" s="8">
        <f>+AD243/AE243</f>
        <v>5.6363636363636367</v>
      </c>
      <c r="AG243" s="140">
        <v>40</v>
      </c>
      <c r="AH243" s="140">
        <v>5</v>
      </c>
      <c r="AI243" s="140">
        <v>19</v>
      </c>
      <c r="AJ243" s="140">
        <v>6</v>
      </c>
      <c r="AK243" s="140">
        <v>3</v>
      </c>
      <c r="AL243" s="140"/>
      <c r="AM243" s="140"/>
      <c r="AN243" s="140"/>
      <c r="AO243" s="140"/>
      <c r="AP243" s="140"/>
      <c r="AQ243" s="140">
        <f>+AG243+AH243+AI243+AJ243+AK243+AL243+AM243+AN243+AO243+AP243</f>
        <v>73</v>
      </c>
    </row>
  </sheetData>
  <sortState ref="CS199:DO210">
    <sortCondition ref="CS199:CS210"/>
    <sortCondition ref="CT199:CT210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Z460"/>
  <sheetViews>
    <sheetView tabSelected="1" topLeftCell="BQ1" workbookViewId="0">
      <selection activeCell="BR1" sqref="BR1:BZ235"/>
    </sheetView>
  </sheetViews>
  <sheetFormatPr defaultRowHeight="15" x14ac:dyDescent="0.25"/>
  <cols>
    <col min="20" max="20" width="11.85546875" customWidth="1"/>
    <col min="24" max="24" width="10.5703125" bestFit="1" customWidth="1"/>
    <col min="28" max="28" width="9.140625" style="20"/>
  </cols>
  <sheetData>
    <row r="1" spans="1:78" ht="15.75" thickBot="1" x14ac:dyDescent="0.3">
      <c r="A1" s="96" t="s">
        <v>445</v>
      </c>
      <c r="B1" s="96"/>
      <c r="C1" s="96"/>
      <c r="D1" s="96"/>
      <c r="E1" s="96"/>
      <c r="F1" s="96"/>
      <c r="G1" s="96"/>
      <c r="H1" s="96"/>
      <c r="I1" s="1"/>
      <c r="J1" s="96"/>
      <c r="K1" s="96" t="s">
        <v>445</v>
      </c>
      <c r="L1" s="96"/>
      <c r="M1" s="96"/>
      <c r="N1" s="96"/>
      <c r="O1" s="96"/>
      <c r="P1" s="96"/>
      <c r="Q1" s="1"/>
      <c r="R1" s="96"/>
      <c r="T1" s="96" t="s">
        <v>458</v>
      </c>
      <c r="U1" s="96"/>
      <c r="V1" s="96"/>
      <c r="W1" s="96"/>
      <c r="X1" s="96"/>
      <c r="Y1" s="96"/>
      <c r="Z1" s="1"/>
      <c r="AA1" s="1"/>
      <c r="AD1" s="96" t="s">
        <v>491</v>
      </c>
      <c r="AE1" s="96"/>
      <c r="AF1" s="1"/>
      <c r="AG1" s="1"/>
      <c r="AH1" s="1"/>
      <c r="AI1" s="1"/>
      <c r="AJ1" s="1"/>
      <c r="AK1" s="1"/>
      <c r="AN1" s="96" t="s">
        <v>492</v>
      </c>
      <c r="AO1" s="96"/>
      <c r="AP1" s="1"/>
      <c r="AQ1" s="1"/>
      <c r="AR1" s="1"/>
      <c r="AS1" s="1"/>
      <c r="AT1" s="1"/>
      <c r="AU1" s="1"/>
      <c r="AV1" s="96"/>
      <c r="AX1" s="96" t="s">
        <v>509</v>
      </c>
      <c r="AY1" s="96"/>
      <c r="AZ1" s="1"/>
      <c r="BA1" s="1"/>
      <c r="BB1" s="1"/>
      <c r="BC1" s="96"/>
      <c r="BD1" s="96"/>
      <c r="BE1" s="96"/>
      <c r="BF1" s="96"/>
      <c r="BH1" s="96" t="s">
        <v>515</v>
      </c>
      <c r="BI1" s="96"/>
      <c r="BJ1" s="1"/>
      <c r="BK1" s="1"/>
      <c r="BL1" s="1"/>
      <c r="BM1" s="96"/>
      <c r="BN1" s="96"/>
      <c r="BO1" s="96"/>
      <c r="BP1" s="96"/>
      <c r="BR1" s="96" t="s">
        <v>551</v>
      </c>
      <c r="BS1" s="96"/>
      <c r="BT1" s="1"/>
      <c r="BU1" s="1"/>
      <c r="BV1" s="1"/>
      <c r="BW1" s="96"/>
      <c r="BX1" s="96"/>
      <c r="BY1" s="1"/>
      <c r="BZ1" s="96"/>
    </row>
    <row r="2" spans="1:78" x14ac:dyDescent="0.25">
      <c r="A2" s="96" t="s">
        <v>444</v>
      </c>
      <c r="B2" s="96"/>
      <c r="C2" s="356" t="s">
        <v>3</v>
      </c>
      <c r="D2" s="227"/>
      <c r="E2" s="97"/>
      <c r="F2" s="97"/>
      <c r="G2" s="315" t="s">
        <v>343</v>
      </c>
      <c r="H2" s="324" t="s">
        <v>345</v>
      </c>
      <c r="I2" s="189"/>
      <c r="J2" s="96"/>
      <c r="K2" s="96" t="s">
        <v>444</v>
      </c>
      <c r="L2" s="96"/>
      <c r="M2" s="97"/>
      <c r="N2" s="97"/>
      <c r="O2" s="315" t="s">
        <v>343</v>
      </c>
      <c r="P2" s="324" t="s">
        <v>345</v>
      </c>
      <c r="Q2" s="211"/>
      <c r="R2" s="183" t="s">
        <v>334</v>
      </c>
      <c r="T2" s="96" t="s">
        <v>459</v>
      </c>
      <c r="U2" s="96"/>
      <c r="V2" s="97"/>
      <c r="W2" s="97"/>
      <c r="X2" s="97"/>
      <c r="Y2" s="315" t="s">
        <v>343</v>
      </c>
      <c r="Z2" s="365" t="s">
        <v>345</v>
      </c>
      <c r="AA2" s="189"/>
      <c r="AB2" s="183" t="s">
        <v>334</v>
      </c>
      <c r="AD2" s="96" t="s">
        <v>462</v>
      </c>
      <c r="AE2" s="96"/>
      <c r="AF2" s="97"/>
      <c r="AG2" s="97"/>
      <c r="AH2" s="97"/>
      <c r="AI2" s="315" t="s">
        <v>343</v>
      </c>
      <c r="AJ2" s="365" t="s">
        <v>345</v>
      </c>
      <c r="AK2" s="189"/>
      <c r="AL2" s="183" t="s">
        <v>334</v>
      </c>
      <c r="AN2" s="96" t="s">
        <v>489</v>
      </c>
      <c r="AO2" s="96"/>
      <c r="AP2" s="97"/>
      <c r="AQ2" s="97"/>
      <c r="AR2" s="97"/>
      <c r="AS2" s="315" t="s">
        <v>343</v>
      </c>
      <c r="AT2" s="365" t="s">
        <v>345</v>
      </c>
      <c r="AU2" s="189"/>
      <c r="AV2" s="183" t="s">
        <v>334</v>
      </c>
      <c r="AX2" s="96" t="s">
        <v>495</v>
      </c>
      <c r="AY2" s="96"/>
      <c r="AZ2" s="97"/>
      <c r="BA2" s="97"/>
      <c r="BB2" s="97"/>
      <c r="BC2" s="315" t="s">
        <v>343</v>
      </c>
      <c r="BD2" s="365" t="s">
        <v>345</v>
      </c>
      <c r="BE2" s="189"/>
      <c r="BF2" s="183" t="s">
        <v>334</v>
      </c>
      <c r="BH2" s="96" t="s">
        <v>514</v>
      </c>
      <c r="BI2" s="96"/>
      <c r="BJ2" s="97"/>
      <c r="BK2" s="97"/>
      <c r="BL2" s="97"/>
      <c r="BM2" s="315" t="s">
        <v>343</v>
      </c>
      <c r="BN2" s="365" t="s">
        <v>345</v>
      </c>
      <c r="BO2" s="189"/>
      <c r="BP2" s="183" t="s">
        <v>334</v>
      </c>
      <c r="BR2" s="369" t="s">
        <v>530</v>
      </c>
      <c r="BS2" s="369"/>
      <c r="BT2" s="2"/>
      <c r="BU2" s="2"/>
      <c r="BV2" s="2"/>
      <c r="BW2" s="315" t="s">
        <v>343</v>
      </c>
      <c r="BX2" s="324" t="s">
        <v>345</v>
      </c>
      <c r="BY2" s="189"/>
      <c r="BZ2" s="183" t="s">
        <v>334</v>
      </c>
    </row>
    <row r="3" spans="1:78" x14ac:dyDescent="0.25">
      <c r="A3" s="96" t="s">
        <v>449</v>
      </c>
      <c r="B3" s="96"/>
      <c r="C3" s="357" t="s">
        <v>2</v>
      </c>
      <c r="D3" s="24"/>
      <c r="E3" s="98"/>
      <c r="F3" s="98"/>
      <c r="G3" s="316" t="s">
        <v>344</v>
      </c>
      <c r="H3" s="325" t="s">
        <v>346</v>
      </c>
      <c r="I3" s="72"/>
      <c r="J3" s="96"/>
      <c r="K3" s="96" t="s">
        <v>449</v>
      </c>
      <c r="L3" s="96"/>
      <c r="M3" s="98"/>
      <c r="N3" s="98"/>
      <c r="O3" s="316" t="s">
        <v>344</v>
      </c>
      <c r="P3" s="325" t="s">
        <v>346</v>
      </c>
      <c r="Q3" s="212"/>
      <c r="R3" s="362" t="s">
        <v>335</v>
      </c>
      <c r="T3" s="96" t="s">
        <v>449</v>
      </c>
      <c r="U3" s="96"/>
      <c r="V3" s="98"/>
      <c r="W3" s="98"/>
      <c r="X3" s="98"/>
      <c r="Y3" s="316" t="s">
        <v>344</v>
      </c>
      <c r="Z3" s="363" t="s">
        <v>346</v>
      </c>
      <c r="AA3" s="72"/>
      <c r="AB3" s="293" t="s">
        <v>335</v>
      </c>
      <c r="AD3" s="96" t="s">
        <v>449</v>
      </c>
      <c r="AE3" s="96"/>
      <c r="AF3" s="98"/>
      <c r="AG3" s="98"/>
      <c r="AH3" s="98"/>
      <c r="AI3" s="316" t="s">
        <v>344</v>
      </c>
      <c r="AJ3" s="363" t="s">
        <v>346</v>
      </c>
      <c r="AK3" s="72"/>
      <c r="AL3" s="293" t="s">
        <v>335</v>
      </c>
      <c r="AN3" s="96" t="s">
        <v>449</v>
      </c>
      <c r="AO3" s="96"/>
      <c r="AP3" s="98"/>
      <c r="AQ3" s="98"/>
      <c r="AR3" s="98"/>
      <c r="AS3" s="316" t="s">
        <v>344</v>
      </c>
      <c r="AT3" s="363" t="s">
        <v>346</v>
      </c>
      <c r="AU3" s="72"/>
      <c r="AV3" s="293" t="s">
        <v>335</v>
      </c>
      <c r="AX3" s="96" t="s">
        <v>496</v>
      </c>
      <c r="AY3" s="96"/>
      <c r="AZ3" s="98"/>
      <c r="BA3" s="98"/>
      <c r="BB3" s="98"/>
      <c r="BC3" s="316" t="s">
        <v>344</v>
      </c>
      <c r="BD3" s="363" t="s">
        <v>346</v>
      </c>
      <c r="BE3" s="72"/>
      <c r="BF3" s="293" t="s">
        <v>335</v>
      </c>
      <c r="BH3" s="96" t="s">
        <v>449</v>
      </c>
      <c r="BI3" s="96"/>
      <c r="BJ3" s="98"/>
      <c r="BK3" s="98"/>
      <c r="BL3" s="98"/>
      <c r="BM3" s="316" t="s">
        <v>344</v>
      </c>
      <c r="BN3" s="363" t="s">
        <v>346</v>
      </c>
      <c r="BO3" s="72"/>
      <c r="BP3" s="293" t="s">
        <v>335</v>
      </c>
      <c r="BR3" s="369" t="s">
        <v>532</v>
      </c>
      <c r="BS3" s="369"/>
      <c r="BT3" s="3"/>
      <c r="BU3" s="3"/>
      <c r="BV3" s="3"/>
      <c r="BW3" s="316" t="s">
        <v>344</v>
      </c>
      <c r="BX3" s="325" t="s">
        <v>346</v>
      </c>
      <c r="BY3" s="72"/>
      <c r="BZ3" s="293" t="s">
        <v>335</v>
      </c>
    </row>
    <row r="4" spans="1:78" x14ac:dyDescent="0.25">
      <c r="A4" s="96"/>
      <c r="B4" s="96"/>
      <c r="C4" s="358" t="s">
        <v>8</v>
      </c>
      <c r="D4" s="24"/>
      <c r="E4" s="98"/>
      <c r="F4" s="98"/>
      <c r="G4" s="316" t="s">
        <v>5</v>
      </c>
      <c r="H4" s="325" t="s">
        <v>347</v>
      </c>
      <c r="I4" s="330" t="s">
        <v>510</v>
      </c>
      <c r="J4" s="96"/>
      <c r="K4" s="96"/>
      <c r="L4" s="96"/>
      <c r="M4" s="98"/>
      <c r="N4" s="98"/>
      <c r="O4" s="316" t="s">
        <v>5</v>
      </c>
      <c r="P4" s="325" t="s">
        <v>347</v>
      </c>
      <c r="Q4" s="360" t="s">
        <v>336</v>
      </c>
      <c r="R4" s="184" t="s">
        <v>386</v>
      </c>
      <c r="T4" s="96"/>
      <c r="U4" s="96"/>
      <c r="V4" s="98"/>
      <c r="W4" s="98"/>
      <c r="X4" s="98"/>
      <c r="Y4" s="316" t="s">
        <v>5</v>
      </c>
      <c r="Z4" s="363" t="s">
        <v>347</v>
      </c>
      <c r="AA4" s="331" t="s">
        <v>336</v>
      </c>
      <c r="AB4" s="184" t="s">
        <v>386</v>
      </c>
      <c r="AD4" s="96"/>
      <c r="AE4" s="96"/>
      <c r="AF4" s="98"/>
      <c r="AG4" s="98"/>
      <c r="AH4" s="98"/>
      <c r="AI4" s="316" t="s">
        <v>5</v>
      </c>
      <c r="AJ4" s="363" t="s">
        <v>347</v>
      </c>
      <c r="AK4" s="331" t="s">
        <v>336</v>
      </c>
      <c r="AL4" s="184" t="s">
        <v>386</v>
      </c>
      <c r="AN4" s="96"/>
      <c r="AO4" s="96"/>
      <c r="AP4" s="98"/>
      <c r="AQ4" s="98"/>
      <c r="AR4" s="98"/>
      <c r="AS4" s="316" t="s">
        <v>5</v>
      </c>
      <c r="AT4" s="363" t="s">
        <v>347</v>
      </c>
      <c r="AU4" s="331" t="s">
        <v>336</v>
      </c>
      <c r="AV4" s="184" t="s">
        <v>386</v>
      </c>
      <c r="AX4" s="96" t="s">
        <v>449</v>
      </c>
      <c r="AY4" s="96"/>
      <c r="AZ4" s="98"/>
      <c r="BA4" s="98"/>
      <c r="BB4" s="98"/>
      <c r="BC4" s="316" t="s">
        <v>5</v>
      </c>
      <c r="BD4" s="363" t="s">
        <v>347</v>
      </c>
      <c r="BE4" s="331" t="s">
        <v>336</v>
      </c>
      <c r="BF4" s="184" t="s">
        <v>386</v>
      </c>
      <c r="BH4" s="96"/>
      <c r="BI4" s="96"/>
      <c r="BJ4" s="98"/>
      <c r="BK4" s="98"/>
      <c r="BL4" s="98"/>
      <c r="BM4" s="316" t="s">
        <v>5</v>
      </c>
      <c r="BN4" s="363" t="s">
        <v>347</v>
      </c>
      <c r="BO4" s="331" t="s">
        <v>336</v>
      </c>
      <c r="BP4" s="184" t="s">
        <v>386</v>
      </c>
      <c r="BR4" s="375" t="s">
        <v>449</v>
      </c>
      <c r="BS4" s="369"/>
      <c r="BT4" s="3"/>
      <c r="BU4" s="3"/>
      <c r="BV4" s="3"/>
      <c r="BW4" s="316" t="s">
        <v>5</v>
      </c>
      <c r="BX4" s="325" t="s">
        <v>347</v>
      </c>
      <c r="BY4" s="331" t="s">
        <v>336</v>
      </c>
      <c r="BZ4" s="184" t="s">
        <v>386</v>
      </c>
    </row>
    <row r="5" spans="1:78" x14ac:dyDescent="0.25">
      <c r="A5" s="96"/>
      <c r="B5" s="96"/>
      <c r="C5" s="166" t="s">
        <v>13</v>
      </c>
      <c r="D5" s="19" t="s">
        <v>327</v>
      </c>
      <c r="E5" s="157" t="s">
        <v>327</v>
      </c>
      <c r="F5" s="157" t="s">
        <v>330</v>
      </c>
      <c r="G5" s="316">
        <v>1</v>
      </c>
      <c r="H5" s="325">
        <v>-1</v>
      </c>
      <c r="I5" s="58" t="s">
        <v>334</v>
      </c>
      <c r="J5" s="96"/>
      <c r="K5" s="96"/>
      <c r="L5" s="96"/>
      <c r="M5" s="157" t="s">
        <v>327</v>
      </c>
      <c r="N5" s="157" t="s">
        <v>327</v>
      </c>
      <c r="O5" s="316">
        <v>1</v>
      </c>
      <c r="P5" s="325">
        <v>-1</v>
      </c>
      <c r="Q5" s="198" t="s">
        <v>334</v>
      </c>
      <c r="R5" s="184" t="s">
        <v>387</v>
      </c>
      <c r="T5" s="96"/>
      <c r="U5" s="96"/>
      <c r="V5" s="157" t="s">
        <v>327</v>
      </c>
      <c r="W5" s="157" t="s">
        <v>327</v>
      </c>
      <c r="X5" s="157" t="s">
        <v>330</v>
      </c>
      <c r="Y5" s="316">
        <v>1</v>
      </c>
      <c r="Z5" s="363">
        <v>-1</v>
      </c>
      <c r="AA5" s="58" t="s">
        <v>334</v>
      </c>
      <c r="AB5" s="184" t="s">
        <v>387</v>
      </c>
      <c r="AD5" s="96"/>
      <c r="AE5" s="96"/>
      <c r="AF5" s="157" t="s">
        <v>327</v>
      </c>
      <c r="AG5" s="157" t="s">
        <v>327</v>
      </c>
      <c r="AH5" s="157" t="s">
        <v>330</v>
      </c>
      <c r="AI5" s="316">
        <v>1</v>
      </c>
      <c r="AJ5" s="363">
        <v>-1</v>
      </c>
      <c r="AK5" s="58" t="s">
        <v>334</v>
      </c>
      <c r="AL5" s="184" t="s">
        <v>387</v>
      </c>
      <c r="AN5" s="96"/>
      <c r="AO5" s="96"/>
      <c r="AP5" s="157" t="s">
        <v>327</v>
      </c>
      <c r="AQ5" s="157" t="s">
        <v>327</v>
      </c>
      <c r="AR5" s="157" t="s">
        <v>330</v>
      </c>
      <c r="AS5" s="316">
        <v>1</v>
      </c>
      <c r="AT5" s="363">
        <v>-1</v>
      </c>
      <c r="AU5" s="58" t="s">
        <v>334</v>
      </c>
      <c r="AV5" s="184" t="s">
        <v>387</v>
      </c>
      <c r="AX5" s="96"/>
      <c r="AY5" s="96"/>
      <c r="AZ5" s="157" t="s">
        <v>327</v>
      </c>
      <c r="BA5" s="157" t="s">
        <v>327</v>
      </c>
      <c r="BB5" s="157" t="s">
        <v>330</v>
      </c>
      <c r="BC5" s="316">
        <v>1</v>
      </c>
      <c r="BD5" s="363">
        <v>-1</v>
      </c>
      <c r="BE5" s="58" t="s">
        <v>334</v>
      </c>
      <c r="BF5" s="184" t="s">
        <v>387</v>
      </c>
      <c r="BH5" s="96"/>
      <c r="BI5" s="96"/>
      <c r="BJ5" s="157" t="s">
        <v>327</v>
      </c>
      <c r="BK5" s="157" t="s">
        <v>327</v>
      </c>
      <c r="BL5" s="157" t="s">
        <v>330</v>
      </c>
      <c r="BM5" s="316">
        <v>1</v>
      </c>
      <c r="BN5" s="363">
        <v>-1</v>
      </c>
      <c r="BO5" s="58" t="s">
        <v>334</v>
      </c>
      <c r="BP5" s="184" t="s">
        <v>387</v>
      </c>
      <c r="BR5" s="369"/>
      <c r="BS5" s="369"/>
      <c r="BT5" s="4" t="s">
        <v>327</v>
      </c>
      <c r="BU5" s="4" t="s">
        <v>327</v>
      </c>
      <c r="BV5" s="4" t="s">
        <v>330</v>
      </c>
      <c r="BW5" s="316">
        <v>1</v>
      </c>
      <c r="BX5" s="325">
        <v>-1</v>
      </c>
      <c r="BY5" s="58" t="s">
        <v>334</v>
      </c>
      <c r="BZ5" s="184" t="s">
        <v>387</v>
      </c>
    </row>
    <row r="6" spans="1:78" ht="15.75" thickBot="1" x14ac:dyDescent="0.3">
      <c r="A6" s="351" t="s">
        <v>14</v>
      </c>
      <c r="B6" s="313" t="s">
        <v>15</v>
      </c>
      <c r="C6" s="230" t="s">
        <v>17</v>
      </c>
      <c r="D6" s="355" t="s">
        <v>328</v>
      </c>
      <c r="E6" s="213" t="s">
        <v>329</v>
      </c>
      <c r="F6" s="93" t="s">
        <v>331</v>
      </c>
      <c r="G6" s="317" t="s">
        <v>332</v>
      </c>
      <c r="H6" s="326" t="s">
        <v>333</v>
      </c>
      <c r="I6" s="354" t="s">
        <v>335</v>
      </c>
      <c r="J6" s="96"/>
      <c r="K6" s="351" t="s">
        <v>14</v>
      </c>
      <c r="L6" s="313" t="s">
        <v>15</v>
      </c>
      <c r="M6" s="93" t="s">
        <v>328</v>
      </c>
      <c r="N6" s="213" t="s">
        <v>329</v>
      </c>
      <c r="O6" s="317" t="s">
        <v>332</v>
      </c>
      <c r="P6" s="326" t="s">
        <v>333</v>
      </c>
      <c r="Q6" s="361" t="s">
        <v>335</v>
      </c>
      <c r="R6" s="184" t="s">
        <v>388</v>
      </c>
      <c r="T6" s="351" t="s">
        <v>14</v>
      </c>
      <c r="U6" s="313" t="s">
        <v>15</v>
      </c>
      <c r="V6" s="93" t="s">
        <v>328</v>
      </c>
      <c r="W6" s="213" t="s">
        <v>329</v>
      </c>
      <c r="X6" s="93" t="s">
        <v>331</v>
      </c>
      <c r="Y6" s="317" t="s">
        <v>332</v>
      </c>
      <c r="Z6" s="364" t="s">
        <v>333</v>
      </c>
      <c r="AA6" s="332" t="s">
        <v>335</v>
      </c>
      <c r="AB6" s="185" t="s">
        <v>388</v>
      </c>
      <c r="AD6" s="351" t="s">
        <v>14</v>
      </c>
      <c r="AE6" s="313" t="s">
        <v>15</v>
      </c>
      <c r="AF6" s="93" t="s">
        <v>328</v>
      </c>
      <c r="AG6" s="213" t="s">
        <v>329</v>
      </c>
      <c r="AH6" s="93" t="s">
        <v>331</v>
      </c>
      <c r="AI6" s="317" t="s">
        <v>332</v>
      </c>
      <c r="AJ6" s="364" t="s">
        <v>333</v>
      </c>
      <c r="AK6" s="332" t="s">
        <v>335</v>
      </c>
      <c r="AL6" s="185" t="s">
        <v>388</v>
      </c>
      <c r="AN6" s="351" t="s">
        <v>14</v>
      </c>
      <c r="AO6" s="313" t="s">
        <v>15</v>
      </c>
      <c r="AP6" s="93" t="s">
        <v>328</v>
      </c>
      <c r="AQ6" s="213" t="s">
        <v>329</v>
      </c>
      <c r="AR6" s="93" t="s">
        <v>331</v>
      </c>
      <c r="AS6" s="317" t="s">
        <v>332</v>
      </c>
      <c r="AT6" s="364" t="s">
        <v>333</v>
      </c>
      <c r="AU6" s="332" t="s">
        <v>335</v>
      </c>
      <c r="AV6" s="185" t="s">
        <v>388</v>
      </c>
      <c r="AX6" s="352" t="s">
        <v>14</v>
      </c>
      <c r="AY6" s="353" t="s">
        <v>15</v>
      </c>
      <c r="AZ6" s="93" t="s">
        <v>328</v>
      </c>
      <c r="BA6" s="213" t="s">
        <v>329</v>
      </c>
      <c r="BB6" s="93" t="s">
        <v>331</v>
      </c>
      <c r="BC6" s="317" t="s">
        <v>332</v>
      </c>
      <c r="BD6" s="364" t="s">
        <v>333</v>
      </c>
      <c r="BE6" s="332" t="s">
        <v>335</v>
      </c>
      <c r="BF6" s="185" t="s">
        <v>388</v>
      </c>
      <c r="BH6" s="352" t="s">
        <v>14</v>
      </c>
      <c r="BI6" s="353" t="s">
        <v>15</v>
      </c>
      <c r="BJ6" s="93" t="s">
        <v>328</v>
      </c>
      <c r="BK6" s="213" t="s">
        <v>329</v>
      </c>
      <c r="BL6" s="93" t="s">
        <v>331</v>
      </c>
      <c r="BM6" s="317" t="s">
        <v>332</v>
      </c>
      <c r="BN6" s="364" t="s">
        <v>333</v>
      </c>
      <c r="BO6" s="332" t="s">
        <v>335</v>
      </c>
      <c r="BP6" s="185" t="s">
        <v>388</v>
      </c>
      <c r="BR6" s="377" t="s">
        <v>14</v>
      </c>
      <c r="BS6" s="353" t="s">
        <v>15</v>
      </c>
      <c r="BT6" s="228" t="s">
        <v>328</v>
      </c>
      <c r="BU6" s="228" t="s">
        <v>329</v>
      </c>
      <c r="BV6" s="228" t="s">
        <v>331</v>
      </c>
      <c r="BW6" s="317" t="s">
        <v>332</v>
      </c>
      <c r="BX6" s="326" t="s">
        <v>333</v>
      </c>
      <c r="BY6" s="332" t="s">
        <v>335</v>
      </c>
      <c r="BZ6" s="412">
        <v>42763</v>
      </c>
    </row>
    <row r="7" spans="1:78" x14ac:dyDescent="0.25">
      <c r="A7" s="146" t="s">
        <v>18</v>
      </c>
      <c r="B7" s="150" t="s">
        <v>19</v>
      </c>
      <c r="C7" s="78">
        <v>-5.7499999999999982</v>
      </c>
      <c r="D7" s="26">
        <v>27</v>
      </c>
      <c r="E7" s="26">
        <v>7</v>
      </c>
      <c r="F7" s="26">
        <v>3.8571428571428572</v>
      </c>
      <c r="G7" s="26">
        <v>2</v>
      </c>
      <c r="H7" s="26">
        <v>2</v>
      </c>
      <c r="I7" s="226">
        <v>0.5</v>
      </c>
      <c r="J7" s="96"/>
      <c r="K7" s="105" t="s">
        <v>18</v>
      </c>
      <c r="L7" s="106" t="s">
        <v>19</v>
      </c>
      <c r="M7" s="26">
        <v>27</v>
      </c>
      <c r="N7" s="26">
        <v>7</v>
      </c>
      <c r="O7" s="26">
        <v>2</v>
      </c>
      <c r="P7" s="26">
        <v>2</v>
      </c>
      <c r="Q7" s="359">
        <v>0.5</v>
      </c>
      <c r="R7" s="23">
        <v>47</v>
      </c>
      <c r="T7" s="70" t="s">
        <v>18</v>
      </c>
      <c r="U7" s="79" t="s">
        <v>19</v>
      </c>
      <c r="V7" s="31">
        <v>27</v>
      </c>
      <c r="W7" s="31">
        <v>7</v>
      </c>
      <c r="X7" s="233">
        <v>3.8571428571428572</v>
      </c>
      <c r="Y7" s="31">
        <v>2</v>
      </c>
      <c r="Z7" s="31">
        <v>2</v>
      </c>
      <c r="AA7" s="231">
        <v>0.5</v>
      </c>
      <c r="AB7" s="22">
        <v>47</v>
      </c>
      <c r="AD7" s="237" t="s">
        <v>18</v>
      </c>
      <c r="AE7" s="106" t="s">
        <v>19</v>
      </c>
      <c r="AF7" s="26">
        <v>27</v>
      </c>
      <c r="AG7" s="26">
        <v>7</v>
      </c>
      <c r="AH7" s="245">
        <v>3.8571428571428572</v>
      </c>
      <c r="AI7" s="26">
        <v>2</v>
      </c>
      <c r="AJ7" s="26">
        <v>2</v>
      </c>
      <c r="AK7" s="247">
        <v>0.5</v>
      </c>
      <c r="AL7" s="234">
        <v>51</v>
      </c>
      <c r="AN7" s="237" t="s">
        <v>18</v>
      </c>
      <c r="AO7" s="106" t="s">
        <v>19</v>
      </c>
      <c r="AP7" s="26">
        <v>27</v>
      </c>
      <c r="AQ7" s="26">
        <v>7</v>
      </c>
      <c r="AR7" s="245">
        <v>3.8571428571428572</v>
      </c>
      <c r="AS7" s="26">
        <v>2</v>
      </c>
      <c r="AT7" s="26">
        <v>2</v>
      </c>
      <c r="AU7" s="226">
        <v>0.5</v>
      </c>
      <c r="AV7" s="234">
        <v>50</v>
      </c>
      <c r="AX7" s="295" t="s">
        <v>18</v>
      </c>
      <c r="AY7" s="296" t="s">
        <v>19</v>
      </c>
      <c r="AZ7" s="31">
        <v>27</v>
      </c>
      <c r="BA7" s="31">
        <v>7</v>
      </c>
      <c r="BB7" s="233">
        <v>3.8571428571428572</v>
      </c>
      <c r="BC7" s="31">
        <v>2</v>
      </c>
      <c r="BD7" s="31">
        <v>2</v>
      </c>
      <c r="BE7" s="297">
        <v>0.5</v>
      </c>
      <c r="BF7" s="22">
        <v>53</v>
      </c>
      <c r="BH7" s="295" t="s">
        <v>18</v>
      </c>
      <c r="BI7" s="296" t="s">
        <v>19</v>
      </c>
      <c r="BJ7" s="26">
        <v>27</v>
      </c>
      <c r="BK7" s="26">
        <v>7</v>
      </c>
      <c r="BL7" s="245">
        <v>3.8571428571428572</v>
      </c>
      <c r="BM7" s="26">
        <v>2</v>
      </c>
      <c r="BN7" s="26">
        <v>2</v>
      </c>
      <c r="BO7" s="308">
        <v>0.5</v>
      </c>
      <c r="BP7" s="234">
        <v>54</v>
      </c>
      <c r="BR7" s="237" t="s">
        <v>18</v>
      </c>
      <c r="BS7" s="106" t="s">
        <v>19</v>
      </c>
      <c r="BT7" s="26">
        <v>27</v>
      </c>
      <c r="BU7" s="26">
        <v>7</v>
      </c>
      <c r="BV7" s="245">
        <v>3.8571428571428572</v>
      </c>
      <c r="BW7" s="26">
        <v>2</v>
      </c>
      <c r="BX7" s="26">
        <v>2</v>
      </c>
      <c r="BY7" s="247">
        <v>0.5</v>
      </c>
      <c r="BZ7" s="234">
        <v>57</v>
      </c>
    </row>
    <row r="8" spans="1:78" x14ac:dyDescent="0.25">
      <c r="A8" s="107" t="s">
        <v>20</v>
      </c>
      <c r="B8" s="108" t="s">
        <v>21</v>
      </c>
      <c r="C8" s="169">
        <v>0</v>
      </c>
      <c r="D8" s="140">
        <v>1</v>
      </c>
      <c r="E8" s="140">
        <v>1</v>
      </c>
      <c r="F8" s="140">
        <v>1</v>
      </c>
      <c r="G8" s="140"/>
      <c r="H8" s="140"/>
      <c r="I8" s="36" t="e">
        <v>#DIV/0!</v>
      </c>
      <c r="J8" s="96"/>
      <c r="K8" s="107" t="s">
        <v>20</v>
      </c>
      <c r="L8" s="108" t="s">
        <v>21</v>
      </c>
      <c r="M8" s="140">
        <v>1</v>
      </c>
      <c r="N8" s="140">
        <v>1</v>
      </c>
      <c r="O8" s="140"/>
      <c r="P8" s="140"/>
      <c r="Q8" s="210" t="e">
        <v>#DIV/0!</v>
      </c>
      <c r="R8" s="23">
        <v>1</v>
      </c>
      <c r="T8" s="107" t="s">
        <v>20</v>
      </c>
      <c r="U8" s="108" t="s">
        <v>21</v>
      </c>
      <c r="V8" s="140">
        <v>1</v>
      </c>
      <c r="W8" s="140">
        <v>1</v>
      </c>
      <c r="X8" s="8">
        <v>1</v>
      </c>
      <c r="Y8" s="140"/>
      <c r="Z8" s="140"/>
      <c r="AA8" s="36" t="e">
        <v>#DIV/0!</v>
      </c>
      <c r="AB8" s="23">
        <v>1</v>
      </c>
      <c r="AD8" s="107" t="s">
        <v>20</v>
      </c>
      <c r="AE8" s="108" t="s">
        <v>21</v>
      </c>
      <c r="AF8" s="140">
        <v>1</v>
      </c>
      <c r="AG8" s="140">
        <v>1</v>
      </c>
      <c r="AH8" s="8">
        <v>1</v>
      </c>
      <c r="AI8" s="140"/>
      <c r="AJ8" s="140"/>
      <c r="AK8" s="25" t="e">
        <v>#DIV/0!</v>
      </c>
      <c r="AL8" s="23">
        <v>1</v>
      </c>
      <c r="AN8" s="107" t="s">
        <v>20</v>
      </c>
      <c r="AO8" s="108" t="s">
        <v>21</v>
      </c>
      <c r="AP8" s="140">
        <v>1</v>
      </c>
      <c r="AQ8" s="140">
        <v>1</v>
      </c>
      <c r="AR8" s="8">
        <v>1</v>
      </c>
      <c r="AS8" s="140"/>
      <c r="AT8" s="140"/>
      <c r="AU8" s="36" t="e">
        <v>#DIV/0!</v>
      </c>
      <c r="AV8" s="23">
        <v>1</v>
      </c>
      <c r="AX8" s="107" t="s">
        <v>20</v>
      </c>
      <c r="AY8" s="108" t="s">
        <v>21</v>
      </c>
      <c r="AZ8" s="41">
        <v>1</v>
      </c>
      <c r="BA8" s="140">
        <v>1</v>
      </c>
      <c r="BB8" s="8">
        <v>1</v>
      </c>
      <c r="BC8" s="140"/>
      <c r="BD8" s="140"/>
      <c r="BE8" s="247" t="e">
        <f>+BC8/(BC8+BD8)</f>
        <v>#DIV/0!</v>
      </c>
      <c r="BF8" s="23">
        <v>1</v>
      </c>
      <c r="BH8" s="107" t="s">
        <v>20</v>
      </c>
      <c r="BI8" s="108" t="s">
        <v>21</v>
      </c>
      <c r="BJ8" s="140">
        <v>1</v>
      </c>
      <c r="BK8" s="140">
        <v>1</v>
      </c>
      <c r="BL8" s="8">
        <v>1</v>
      </c>
      <c r="BM8" s="140"/>
      <c r="BN8" s="140"/>
      <c r="BO8" s="309" t="e">
        <v>#DIV/0!</v>
      </c>
      <c r="BP8" s="23">
        <v>1</v>
      </c>
      <c r="BR8" s="107" t="s">
        <v>20</v>
      </c>
      <c r="BS8" s="108" t="s">
        <v>21</v>
      </c>
      <c r="BT8" s="140">
        <v>1</v>
      </c>
      <c r="BU8" s="140">
        <v>1</v>
      </c>
      <c r="BV8" s="8">
        <v>1</v>
      </c>
      <c r="BW8" s="140"/>
      <c r="BX8" s="140"/>
      <c r="BY8" s="25" t="e">
        <v>#DIV/0!</v>
      </c>
      <c r="BZ8" s="23">
        <v>1</v>
      </c>
    </row>
    <row r="9" spans="1:78" x14ac:dyDescent="0.25">
      <c r="A9" s="109" t="s">
        <v>22</v>
      </c>
      <c r="B9" s="106" t="s">
        <v>23</v>
      </c>
      <c r="C9" s="169">
        <v>4.0000000000000018</v>
      </c>
      <c r="D9" s="140">
        <v>3</v>
      </c>
      <c r="E9" s="140">
        <v>0</v>
      </c>
      <c r="F9" s="140" t="e">
        <v>#DIV/0!</v>
      </c>
      <c r="G9" s="140"/>
      <c r="H9" s="140"/>
      <c r="I9" s="36" t="e">
        <v>#DIV/0!</v>
      </c>
      <c r="J9" s="96"/>
      <c r="K9" s="109" t="s">
        <v>22</v>
      </c>
      <c r="L9" s="106" t="s">
        <v>23</v>
      </c>
      <c r="M9" s="140">
        <v>3</v>
      </c>
      <c r="N9" s="140">
        <v>0</v>
      </c>
      <c r="O9" s="140"/>
      <c r="P9" s="140"/>
      <c r="Q9" s="210" t="e">
        <v>#DIV/0!</v>
      </c>
      <c r="R9" s="23">
        <v>1</v>
      </c>
      <c r="T9" s="109" t="s">
        <v>22</v>
      </c>
      <c r="U9" s="106" t="s">
        <v>23</v>
      </c>
      <c r="V9" s="140">
        <v>3</v>
      </c>
      <c r="W9" s="140">
        <v>0</v>
      </c>
      <c r="X9" s="8" t="e">
        <v>#DIV/0!</v>
      </c>
      <c r="Y9" s="140"/>
      <c r="Z9" s="140"/>
      <c r="AA9" s="36" t="e">
        <v>#DIV/0!</v>
      </c>
      <c r="AB9" s="23">
        <v>1</v>
      </c>
      <c r="AD9" s="109" t="s">
        <v>22</v>
      </c>
      <c r="AE9" s="106" t="s">
        <v>23</v>
      </c>
      <c r="AF9" s="140">
        <v>3</v>
      </c>
      <c r="AG9" s="140">
        <v>0</v>
      </c>
      <c r="AH9" s="140" t="e">
        <v>#DIV/0!</v>
      </c>
      <c r="AI9" s="140"/>
      <c r="AJ9" s="140"/>
      <c r="AK9" s="25" t="e">
        <v>#DIV/0!</v>
      </c>
      <c r="AL9" s="23">
        <v>1</v>
      </c>
      <c r="AN9" s="109" t="s">
        <v>22</v>
      </c>
      <c r="AO9" s="106" t="s">
        <v>23</v>
      </c>
      <c r="AP9" s="140">
        <v>3</v>
      </c>
      <c r="AQ9" s="140">
        <v>0</v>
      </c>
      <c r="AR9" s="140" t="e">
        <v>#DIV/0!</v>
      </c>
      <c r="AS9" s="140"/>
      <c r="AT9" s="140"/>
      <c r="AU9" s="36" t="e">
        <v>#DIV/0!</v>
      </c>
      <c r="AV9" s="23">
        <v>1</v>
      </c>
      <c r="AX9" s="109" t="s">
        <v>22</v>
      </c>
      <c r="AY9" s="106" t="s">
        <v>23</v>
      </c>
      <c r="AZ9" s="140">
        <v>3</v>
      </c>
      <c r="BA9" s="140">
        <v>0</v>
      </c>
      <c r="BB9" s="140" t="e">
        <v>#DIV/0!</v>
      </c>
      <c r="BC9" s="140"/>
      <c r="BD9" s="140"/>
      <c r="BE9" s="25" t="e">
        <v>#DIV/0!</v>
      </c>
      <c r="BF9" s="23">
        <v>1</v>
      </c>
      <c r="BH9" s="109" t="s">
        <v>22</v>
      </c>
      <c r="BI9" s="106" t="s">
        <v>23</v>
      </c>
      <c r="BJ9" s="140">
        <v>3</v>
      </c>
      <c r="BK9" s="140">
        <v>0</v>
      </c>
      <c r="BL9" s="140" t="e">
        <v>#DIV/0!</v>
      </c>
      <c r="BM9" s="140"/>
      <c r="BN9" s="140"/>
      <c r="BO9" s="309" t="e">
        <v>#DIV/0!</v>
      </c>
      <c r="BP9" s="23">
        <v>1</v>
      </c>
      <c r="BR9" s="116" t="s">
        <v>22</v>
      </c>
      <c r="BS9" s="106" t="s">
        <v>23</v>
      </c>
      <c r="BT9" s="140">
        <v>3</v>
      </c>
      <c r="BU9" s="140">
        <v>0</v>
      </c>
      <c r="BV9" s="140" t="e">
        <v>#DIV/0!</v>
      </c>
      <c r="BW9" s="140"/>
      <c r="BX9" s="140"/>
      <c r="BY9" s="25" t="e">
        <v>#DIV/0!</v>
      </c>
      <c r="BZ9" s="23">
        <v>1</v>
      </c>
    </row>
    <row r="10" spans="1:78" x14ac:dyDescent="0.25">
      <c r="A10" s="110" t="s">
        <v>24</v>
      </c>
      <c r="B10" s="111" t="s">
        <v>25</v>
      </c>
      <c r="C10" s="169">
        <v>-2.2857142857142847</v>
      </c>
      <c r="D10" s="140">
        <v>2</v>
      </c>
      <c r="E10" s="140">
        <v>5</v>
      </c>
      <c r="F10" s="140">
        <v>0.4</v>
      </c>
      <c r="G10" s="140">
        <v>1</v>
      </c>
      <c r="H10" s="140">
        <v>5</v>
      </c>
      <c r="I10" s="36">
        <v>0.16666666666666666</v>
      </c>
      <c r="J10" s="96"/>
      <c r="K10" s="110" t="s">
        <v>24</v>
      </c>
      <c r="L10" s="111" t="s">
        <v>25</v>
      </c>
      <c r="M10" s="140">
        <v>2</v>
      </c>
      <c r="N10" s="140">
        <v>5</v>
      </c>
      <c r="O10" s="140">
        <v>1</v>
      </c>
      <c r="P10" s="140">
        <v>5</v>
      </c>
      <c r="Q10" s="210">
        <v>0.16666666666666666</v>
      </c>
      <c r="R10" s="23">
        <v>105</v>
      </c>
      <c r="T10" s="110" t="s">
        <v>24</v>
      </c>
      <c r="U10" s="111" t="s">
        <v>25</v>
      </c>
      <c r="V10" s="140">
        <v>2</v>
      </c>
      <c r="W10" s="140">
        <v>5</v>
      </c>
      <c r="X10" s="8">
        <v>0.4</v>
      </c>
      <c r="Y10" s="140">
        <v>1</v>
      </c>
      <c r="Z10" s="140">
        <v>5</v>
      </c>
      <c r="AA10" s="36">
        <v>0.16666666666666666</v>
      </c>
      <c r="AB10" s="23">
        <v>107</v>
      </c>
      <c r="AD10" s="110" t="s">
        <v>24</v>
      </c>
      <c r="AE10" s="111" t="s">
        <v>25</v>
      </c>
      <c r="AF10" s="140">
        <v>2</v>
      </c>
      <c r="AG10" s="140">
        <v>5</v>
      </c>
      <c r="AH10" s="8">
        <v>0.4</v>
      </c>
      <c r="AI10" s="140">
        <v>1</v>
      </c>
      <c r="AJ10" s="140">
        <v>5</v>
      </c>
      <c r="AK10" s="25">
        <v>0.16666666666666666</v>
      </c>
      <c r="AL10" s="23">
        <v>108</v>
      </c>
      <c r="AN10" s="110" t="s">
        <v>24</v>
      </c>
      <c r="AO10" s="111" t="s">
        <v>25</v>
      </c>
      <c r="AP10" s="140">
        <v>2</v>
      </c>
      <c r="AQ10" s="140">
        <v>5</v>
      </c>
      <c r="AR10" s="8">
        <v>0.4</v>
      </c>
      <c r="AS10" s="140">
        <v>1</v>
      </c>
      <c r="AT10" s="140">
        <v>5</v>
      </c>
      <c r="AU10" s="36">
        <v>0.16666666666666666</v>
      </c>
      <c r="AV10" s="23">
        <v>115</v>
      </c>
      <c r="AX10" s="110" t="s">
        <v>24</v>
      </c>
      <c r="AY10" s="111" t="s">
        <v>25</v>
      </c>
      <c r="AZ10" s="140">
        <v>2</v>
      </c>
      <c r="BA10" s="140">
        <v>5</v>
      </c>
      <c r="BB10" s="8">
        <v>0.4</v>
      </c>
      <c r="BC10" s="140">
        <v>1</v>
      </c>
      <c r="BD10" s="140">
        <v>5</v>
      </c>
      <c r="BE10" s="25">
        <v>0.16666666666666666</v>
      </c>
      <c r="BF10" s="23">
        <v>119</v>
      </c>
      <c r="BH10" s="110" t="s">
        <v>24</v>
      </c>
      <c r="BI10" s="111" t="s">
        <v>25</v>
      </c>
      <c r="BJ10" s="140">
        <v>2</v>
      </c>
      <c r="BK10" s="140">
        <v>5</v>
      </c>
      <c r="BL10" s="8">
        <v>0.4</v>
      </c>
      <c r="BM10" s="140">
        <v>1</v>
      </c>
      <c r="BN10" s="140">
        <v>5</v>
      </c>
      <c r="BO10" s="309">
        <v>0.16666666666666666</v>
      </c>
      <c r="BP10" s="23">
        <v>120</v>
      </c>
      <c r="BR10" s="109" t="s">
        <v>24</v>
      </c>
      <c r="BS10" s="111" t="s">
        <v>25</v>
      </c>
      <c r="BT10" s="140">
        <v>2</v>
      </c>
      <c r="BU10" s="140">
        <v>5</v>
      </c>
      <c r="BV10" s="8">
        <v>0.4</v>
      </c>
      <c r="BW10" s="140">
        <v>1</v>
      </c>
      <c r="BX10" s="140">
        <v>5</v>
      </c>
      <c r="BY10" s="25">
        <v>0.16666666666666666</v>
      </c>
      <c r="BZ10" s="23">
        <v>123</v>
      </c>
    </row>
    <row r="11" spans="1:78" x14ac:dyDescent="0.25">
      <c r="A11" s="107" t="s">
        <v>32</v>
      </c>
      <c r="B11" s="108" t="s">
        <v>33</v>
      </c>
      <c r="C11" s="169">
        <v>-2.2857142857142847</v>
      </c>
      <c r="D11" s="140">
        <v>0</v>
      </c>
      <c r="E11" s="140">
        <v>3</v>
      </c>
      <c r="F11" s="140">
        <v>0</v>
      </c>
      <c r="G11" s="140"/>
      <c r="H11" s="140"/>
      <c r="I11" s="36" t="e">
        <v>#DIV/0!</v>
      </c>
      <c r="J11" s="96"/>
      <c r="K11" s="107" t="s">
        <v>32</v>
      </c>
      <c r="L11" s="108" t="s">
        <v>33</v>
      </c>
      <c r="M11" s="140">
        <v>0</v>
      </c>
      <c r="N11" s="140">
        <v>3</v>
      </c>
      <c r="O11" s="140"/>
      <c r="P11" s="140"/>
      <c r="Q11" s="210" t="e">
        <v>#DIV/0!</v>
      </c>
      <c r="R11" s="23">
        <v>1</v>
      </c>
      <c r="T11" s="107" t="s">
        <v>32</v>
      </c>
      <c r="U11" s="108" t="s">
        <v>33</v>
      </c>
      <c r="V11" s="140">
        <v>0</v>
      </c>
      <c r="W11" s="140">
        <v>3</v>
      </c>
      <c r="X11" s="8">
        <v>0</v>
      </c>
      <c r="Y11" s="140"/>
      <c r="Z11" s="140"/>
      <c r="AA11" s="36" t="e">
        <v>#DIV/0!</v>
      </c>
      <c r="AB11" s="23">
        <v>1</v>
      </c>
      <c r="AD11" s="107" t="s">
        <v>32</v>
      </c>
      <c r="AE11" s="108" t="s">
        <v>33</v>
      </c>
      <c r="AF11" s="140">
        <v>0</v>
      </c>
      <c r="AG11" s="140">
        <v>3</v>
      </c>
      <c r="AH11" s="8">
        <v>0</v>
      </c>
      <c r="AI11" s="140"/>
      <c r="AJ11" s="140"/>
      <c r="AK11" s="25" t="e">
        <v>#DIV/0!</v>
      </c>
      <c r="AL11" s="23">
        <v>1</v>
      </c>
      <c r="AN11" s="107" t="s">
        <v>32</v>
      </c>
      <c r="AO11" s="108" t="s">
        <v>33</v>
      </c>
      <c r="AP11" s="140">
        <v>0</v>
      </c>
      <c r="AQ11" s="140">
        <v>3</v>
      </c>
      <c r="AR11" s="8">
        <v>0</v>
      </c>
      <c r="AS11" s="140"/>
      <c r="AT11" s="140"/>
      <c r="AU11" s="36" t="e">
        <v>#DIV/0!</v>
      </c>
      <c r="AV11" s="23">
        <v>1</v>
      </c>
      <c r="AX11" s="107" t="s">
        <v>32</v>
      </c>
      <c r="AY11" s="108" t="s">
        <v>33</v>
      </c>
      <c r="AZ11" s="140">
        <v>0</v>
      </c>
      <c r="BA11" s="140">
        <v>3</v>
      </c>
      <c r="BB11" s="8">
        <v>0</v>
      </c>
      <c r="BC11" s="140"/>
      <c r="BD11" s="140"/>
      <c r="BE11" s="25" t="e">
        <v>#DIV/0!</v>
      </c>
      <c r="BF11" s="23">
        <v>1</v>
      </c>
      <c r="BH11" s="107" t="s">
        <v>32</v>
      </c>
      <c r="BI11" s="108" t="s">
        <v>33</v>
      </c>
      <c r="BJ11" s="140">
        <v>0</v>
      </c>
      <c r="BK11" s="140">
        <v>3</v>
      </c>
      <c r="BL11" s="8">
        <v>0</v>
      </c>
      <c r="BM11" s="140"/>
      <c r="BN11" s="140"/>
      <c r="BO11" s="309" t="e">
        <v>#DIV/0!</v>
      </c>
      <c r="BP11" s="23">
        <v>1</v>
      </c>
      <c r="BR11" s="387" t="s">
        <v>32</v>
      </c>
      <c r="BS11" s="108" t="s">
        <v>33</v>
      </c>
      <c r="BT11" s="140">
        <v>15</v>
      </c>
      <c r="BU11" s="140">
        <v>3</v>
      </c>
      <c r="BV11" s="8">
        <v>5</v>
      </c>
      <c r="BW11" s="140">
        <v>3</v>
      </c>
      <c r="BX11" s="140">
        <v>2</v>
      </c>
      <c r="BY11" s="25">
        <v>0.6</v>
      </c>
      <c r="BZ11" s="23">
        <v>30</v>
      </c>
    </row>
    <row r="12" spans="1:78" x14ac:dyDescent="0.25">
      <c r="A12" s="107" t="s">
        <v>30</v>
      </c>
      <c r="B12" s="115" t="s">
        <v>35</v>
      </c>
      <c r="C12" s="169">
        <v>-0.29999999999999893</v>
      </c>
      <c r="D12" s="140">
        <v>15</v>
      </c>
      <c r="E12" s="140">
        <v>3</v>
      </c>
      <c r="F12" s="140">
        <v>5</v>
      </c>
      <c r="G12" s="140">
        <v>3</v>
      </c>
      <c r="H12" s="140">
        <v>2</v>
      </c>
      <c r="I12" s="36">
        <v>0.6</v>
      </c>
      <c r="J12" s="96"/>
      <c r="K12" s="107" t="s">
        <v>30</v>
      </c>
      <c r="L12" s="115" t="s">
        <v>35</v>
      </c>
      <c r="M12" s="140">
        <v>15</v>
      </c>
      <c r="N12" s="140">
        <v>3</v>
      </c>
      <c r="O12" s="140">
        <v>3</v>
      </c>
      <c r="P12" s="140">
        <v>2</v>
      </c>
      <c r="Q12" s="210">
        <v>0.6</v>
      </c>
      <c r="R12" s="23">
        <v>27</v>
      </c>
      <c r="T12" s="107" t="s">
        <v>30</v>
      </c>
      <c r="U12" s="115" t="s">
        <v>35</v>
      </c>
      <c r="V12" s="140">
        <v>15</v>
      </c>
      <c r="W12" s="140">
        <v>3</v>
      </c>
      <c r="X12" s="8">
        <v>5</v>
      </c>
      <c r="Y12" s="140">
        <v>3</v>
      </c>
      <c r="Z12" s="140">
        <v>2</v>
      </c>
      <c r="AA12" s="36">
        <v>0.6</v>
      </c>
      <c r="AB12" s="23">
        <v>28</v>
      </c>
      <c r="AD12" s="107" t="s">
        <v>30</v>
      </c>
      <c r="AE12" s="115" t="s">
        <v>35</v>
      </c>
      <c r="AF12" s="140">
        <v>15</v>
      </c>
      <c r="AG12" s="140">
        <v>3</v>
      </c>
      <c r="AH12" s="8">
        <v>5</v>
      </c>
      <c r="AI12" s="140">
        <v>3</v>
      </c>
      <c r="AJ12" s="140">
        <v>2</v>
      </c>
      <c r="AK12" s="25">
        <v>0.6</v>
      </c>
      <c r="AL12" s="23">
        <v>29</v>
      </c>
      <c r="AN12" s="107" t="s">
        <v>30</v>
      </c>
      <c r="AO12" s="115" t="s">
        <v>35</v>
      </c>
      <c r="AP12" s="140">
        <v>15</v>
      </c>
      <c r="AQ12" s="140">
        <v>3</v>
      </c>
      <c r="AR12" s="8">
        <v>5</v>
      </c>
      <c r="AS12" s="140">
        <v>3</v>
      </c>
      <c r="AT12" s="140">
        <v>2</v>
      </c>
      <c r="AU12" s="36">
        <v>0.6</v>
      </c>
      <c r="AV12" s="23">
        <v>30</v>
      </c>
      <c r="AX12" s="107" t="s">
        <v>30</v>
      </c>
      <c r="AY12" s="115" t="s">
        <v>35</v>
      </c>
      <c r="AZ12" s="140">
        <v>15</v>
      </c>
      <c r="BA12" s="140">
        <v>3</v>
      </c>
      <c r="BB12" s="8">
        <v>5</v>
      </c>
      <c r="BC12" s="140">
        <v>3</v>
      </c>
      <c r="BD12" s="140">
        <v>2</v>
      </c>
      <c r="BE12" s="25">
        <v>0.6</v>
      </c>
      <c r="BF12" s="23">
        <v>29</v>
      </c>
      <c r="BH12" s="107" t="s">
        <v>30</v>
      </c>
      <c r="BI12" s="115" t="s">
        <v>35</v>
      </c>
      <c r="BJ12" s="140">
        <v>15</v>
      </c>
      <c r="BK12" s="140">
        <v>3</v>
      </c>
      <c r="BL12" s="8">
        <v>5</v>
      </c>
      <c r="BM12" s="140">
        <v>3</v>
      </c>
      <c r="BN12" s="140">
        <v>2</v>
      </c>
      <c r="BO12" s="309">
        <v>0.6</v>
      </c>
      <c r="BP12" s="23">
        <v>29</v>
      </c>
      <c r="BR12" s="107" t="s">
        <v>30</v>
      </c>
      <c r="BS12" s="115" t="s">
        <v>35</v>
      </c>
      <c r="BT12" s="140">
        <v>0</v>
      </c>
      <c r="BU12" s="140">
        <v>3</v>
      </c>
      <c r="BV12" s="8">
        <v>0</v>
      </c>
      <c r="BW12" s="140"/>
      <c r="BX12" s="140"/>
      <c r="BY12" s="25" t="e">
        <v>#DIV/0!</v>
      </c>
      <c r="BZ12" s="23">
        <v>1</v>
      </c>
    </row>
    <row r="13" spans="1:78" x14ac:dyDescent="0.25">
      <c r="A13" s="114" t="s">
        <v>37</v>
      </c>
      <c r="B13" s="106" t="s">
        <v>38</v>
      </c>
      <c r="C13" s="169">
        <v>-0.5</v>
      </c>
      <c r="D13" s="140">
        <v>0</v>
      </c>
      <c r="E13" s="140">
        <v>4</v>
      </c>
      <c r="F13" s="140">
        <v>0</v>
      </c>
      <c r="G13" s="140"/>
      <c r="H13" s="140">
        <v>2</v>
      </c>
      <c r="I13" s="36">
        <v>0</v>
      </c>
      <c r="J13" s="96"/>
      <c r="K13" s="114" t="s">
        <v>37</v>
      </c>
      <c r="L13" s="106" t="s">
        <v>38</v>
      </c>
      <c r="M13" s="140">
        <v>0</v>
      </c>
      <c r="N13" s="140">
        <v>4</v>
      </c>
      <c r="O13" s="140"/>
      <c r="P13" s="140">
        <v>2</v>
      </c>
      <c r="Q13" s="210">
        <v>0</v>
      </c>
      <c r="R13" s="23">
        <v>110</v>
      </c>
      <c r="T13" s="114" t="s">
        <v>37</v>
      </c>
      <c r="U13" s="106" t="s">
        <v>38</v>
      </c>
      <c r="V13" s="140">
        <v>0</v>
      </c>
      <c r="W13" s="140">
        <v>4</v>
      </c>
      <c r="X13" s="8">
        <v>0</v>
      </c>
      <c r="Y13" s="140"/>
      <c r="Z13" s="140">
        <v>2</v>
      </c>
      <c r="AA13" s="36">
        <v>0</v>
      </c>
      <c r="AB13" s="23">
        <v>112</v>
      </c>
      <c r="AD13" s="114" t="s">
        <v>37</v>
      </c>
      <c r="AE13" s="106" t="s">
        <v>38</v>
      </c>
      <c r="AF13" s="140">
        <v>0</v>
      </c>
      <c r="AG13" s="140">
        <v>4</v>
      </c>
      <c r="AH13" s="8">
        <v>0</v>
      </c>
      <c r="AI13" s="140"/>
      <c r="AJ13" s="140">
        <v>2</v>
      </c>
      <c r="AK13" s="25">
        <v>0</v>
      </c>
      <c r="AL13" s="23">
        <v>113</v>
      </c>
      <c r="AN13" s="114" t="s">
        <v>37</v>
      </c>
      <c r="AO13" s="106" t="s">
        <v>38</v>
      </c>
      <c r="AP13" s="140">
        <v>0</v>
      </c>
      <c r="AQ13" s="140">
        <v>4</v>
      </c>
      <c r="AR13" s="8">
        <v>0</v>
      </c>
      <c r="AS13" s="140"/>
      <c r="AT13" s="140">
        <v>2</v>
      </c>
      <c r="AU13" s="36">
        <v>0</v>
      </c>
      <c r="AV13" s="23">
        <v>120</v>
      </c>
      <c r="AX13" s="114" t="s">
        <v>37</v>
      </c>
      <c r="AY13" s="106" t="s">
        <v>38</v>
      </c>
      <c r="AZ13" s="140">
        <v>0</v>
      </c>
      <c r="BA13" s="140">
        <v>4</v>
      </c>
      <c r="BB13" s="8">
        <v>0</v>
      </c>
      <c r="BC13" s="140"/>
      <c r="BD13" s="140">
        <v>2</v>
      </c>
      <c r="BE13" s="25">
        <v>0</v>
      </c>
      <c r="BF13" s="23">
        <v>124</v>
      </c>
      <c r="BH13" s="114" t="s">
        <v>37</v>
      </c>
      <c r="BI13" s="106" t="s">
        <v>38</v>
      </c>
      <c r="BJ13" s="140">
        <v>0</v>
      </c>
      <c r="BK13" s="140">
        <v>4</v>
      </c>
      <c r="BL13" s="8">
        <v>0</v>
      </c>
      <c r="BM13" s="140"/>
      <c r="BN13" s="140">
        <v>2</v>
      </c>
      <c r="BO13" s="309">
        <v>0</v>
      </c>
      <c r="BP13" s="23">
        <v>125</v>
      </c>
      <c r="BR13" s="114" t="s">
        <v>37</v>
      </c>
      <c r="BS13" s="106" t="s">
        <v>38</v>
      </c>
      <c r="BT13" s="140">
        <v>0</v>
      </c>
      <c r="BU13" s="140">
        <v>4</v>
      </c>
      <c r="BV13" s="8">
        <v>0</v>
      </c>
      <c r="BW13" s="140"/>
      <c r="BX13" s="140">
        <v>2</v>
      </c>
      <c r="BY13" s="25">
        <v>0</v>
      </c>
      <c r="BZ13" s="23">
        <v>128</v>
      </c>
    </row>
    <row r="14" spans="1:78" x14ac:dyDescent="0.25">
      <c r="A14" s="171" t="s">
        <v>39</v>
      </c>
      <c r="B14" s="108" t="s">
        <v>40</v>
      </c>
      <c r="C14" s="169">
        <v>3.9999999999999991</v>
      </c>
      <c r="D14" s="140">
        <v>24</v>
      </c>
      <c r="E14" s="140">
        <v>23</v>
      </c>
      <c r="F14" s="140">
        <v>1.0434782608695652</v>
      </c>
      <c r="G14" s="140">
        <v>11</v>
      </c>
      <c r="H14" s="140">
        <v>5</v>
      </c>
      <c r="I14" s="36">
        <v>0.6875</v>
      </c>
      <c r="J14" s="96"/>
      <c r="K14" s="171" t="s">
        <v>39</v>
      </c>
      <c r="L14" s="108" t="s">
        <v>40</v>
      </c>
      <c r="M14" s="140">
        <v>24</v>
      </c>
      <c r="N14" s="140">
        <v>23</v>
      </c>
      <c r="O14" s="140">
        <v>11</v>
      </c>
      <c r="P14" s="140">
        <v>5</v>
      </c>
      <c r="Q14" s="210">
        <v>0.6875</v>
      </c>
      <c r="R14" s="23">
        <v>15</v>
      </c>
      <c r="T14" s="171" t="s">
        <v>39</v>
      </c>
      <c r="U14" s="108" t="s">
        <v>40</v>
      </c>
      <c r="V14" s="140">
        <v>24</v>
      </c>
      <c r="W14" s="140">
        <v>23</v>
      </c>
      <c r="X14" s="8">
        <v>1.0434782608695652</v>
      </c>
      <c r="Y14" s="140">
        <v>11</v>
      </c>
      <c r="Z14" s="140">
        <v>5</v>
      </c>
      <c r="AA14" s="36">
        <v>0.6875</v>
      </c>
      <c r="AB14" s="23">
        <v>15</v>
      </c>
      <c r="AD14" s="171" t="s">
        <v>39</v>
      </c>
      <c r="AE14" s="108" t="s">
        <v>40</v>
      </c>
      <c r="AF14" s="141">
        <v>27</v>
      </c>
      <c r="AG14" s="141">
        <v>28</v>
      </c>
      <c r="AH14" s="29">
        <v>0.9642857142857143</v>
      </c>
      <c r="AI14" s="141">
        <v>11</v>
      </c>
      <c r="AJ14" s="141">
        <v>5</v>
      </c>
      <c r="AK14" s="33">
        <v>0.6875</v>
      </c>
      <c r="AL14" s="141">
        <v>16</v>
      </c>
      <c r="AN14" s="171" t="s">
        <v>39</v>
      </c>
      <c r="AO14" s="108" t="s">
        <v>40</v>
      </c>
      <c r="AP14" s="141">
        <v>28</v>
      </c>
      <c r="AQ14" s="141">
        <v>34</v>
      </c>
      <c r="AR14" s="29">
        <v>0.82352941176470584</v>
      </c>
      <c r="AS14" s="141">
        <v>11</v>
      </c>
      <c r="AT14" s="141">
        <v>7</v>
      </c>
      <c r="AU14" s="34">
        <v>0.61111111111111116</v>
      </c>
      <c r="AV14" s="141">
        <v>29</v>
      </c>
      <c r="AX14" s="171" t="s">
        <v>39</v>
      </c>
      <c r="AY14" s="108" t="s">
        <v>40</v>
      </c>
      <c r="AZ14" s="141">
        <v>28</v>
      </c>
      <c r="BA14" s="141">
        <v>36</v>
      </c>
      <c r="BB14" s="29">
        <v>0.77777777777777779</v>
      </c>
      <c r="BC14" s="141">
        <v>11</v>
      </c>
      <c r="BD14" s="141">
        <v>8</v>
      </c>
      <c r="BE14" s="33">
        <v>0.57894736842105265</v>
      </c>
      <c r="BF14" s="141">
        <v>38</v>
      </c>
      <c r="BH14" s="171" t="s">
        <v>39</v>
      </c>
      <c r="BI14" s="108" t="s">
        <v>40</v>
      </c>
      <c r="BJ14" s="140">
        <v>28</v>
      </c>
      <c r="BK14" s="140">
        <v>36</v>
      </c>
      <c r="BL14" s="8">
        <v>0.77777777777777779</v>
      </c>
      <c r="BM14" s="140">
        <v>11</v>
      </c>
      <c r="BN14" s="140">
        <v>8</v>
      </c>
      <c r="BO14" s="309">
        <v>0.57894736842105265</v>
      </c>
      <c r="BP14" s="23">
        <v>37</v>
      </c>
      <c r="BR14" s="388" t="s">
        <v>39</v>
      </c>
      <c r="BS14" s="108" t="s">
        <v>40</v>
      </c>
      <c r="BT14" s="140">
        <v>28</v>
      </c>
      <c r="BU14" s="140">
        <v>36</v>
      </c>
      <c r="BV14" s="8">
        <v>0.77777777777777779</v>
      </c>
      <c r="BW14" s="140">
        <v>11</v>
      </c>
      <c r="BX14" s="140">
        <v>8</v>
      </c>
      <c r="BY14" s="25">
        <v>0.57894736842105265</v>
      </c>
      <c r="BZ14" s="23">
        <v>40</v>
      </c>
    </row>
    <row r="15" spans="1:78" x14ac:dyDescent="0.25">
      <c r="A15" s="117" t="s">
        <v>43</v>
      </c>
      <c r="B15" s="106" t="s">
        <v>44</v>
      </c>
      <c r="C15" s="169">
        <v>0.20000000000000195</v>
      </c>
      <c r="D15" s="140">
        <v>15</v>
      </c>
      <c r="E15" s="140">
        <v>18</v>
      </c>
      <c r="F15" s="140">
        <v>0.83333333333333337</v>
      </c>
      <c r="G15" s="140">
        <v>5</v>
      </c>
      <c r="H15" s="140">
        <v>3</v>
      </c>
      <c r="I15" s="36">
        <v>0.625</v>
      </c>
      <c r="J15" s="96"/>
      <c r="K15" s="117" t="s">
        <v>43</v>
      </c>
      <c r="L15" s="106" t="s">
        <v>44</v>
      </c>
      <c r="M15" s="140">
        <v>15</v>
      </c>
      <c r="N15" s="140">
        <v>18</v>
      </c>
      <c r="O15" s="140">
        <v>5</v>
      </c>
      <c r="P15" s="140">
        <v>3</v>
      </c>
      <c r="Q15" s="210">
        <v>0.625</v>
      </c>
      <c r="R15" s="23">
        <v>25</v>
      </c>
      <c r="T15" s="117" t="s">
        <v>43</v>
      </c>
      <c r="U15" s="106" t="s">
        <v>44</v>
      </c>
      <c r="V15" s="140">
        <v>15</v>
      </c>
      <c r="W15" s="140">
        <v>18</v>
      </c>
      <c r="X15" s="8">
        <v>0.83333333333333337</v>
      </c>
      <c r="Y15" s="140">
        <v>5</v>
      </c>
      <c r="Z15" s="140">
        <v>3</v>
      </c>
      <c r="AA15" s="36">
        <v>0.625</v>
      </c>
      <c r="AB15" s="23">
        <v>26</v>
      </c>
      <c r="AD15" s="117" t="s">
        <v>43</v>
      </c>
      <c r="AE15" s="106" t="s">
        <v>44</v>
      </c>
      <c r="AF15" s="140">
        <v>15</v>
      </c>
      <c r="AG15" s="140">
        <v>18</v>
      </c>
      <c r="AH15" s="8">
        <v>0.83333333333333337</v>
      </c>
      <c r="AI15" s="140">
        <v>5</v>
      </c>
      <c r="AJ15" s="140">
        <v>3</v>
      </c>
      <c r="AK15" s="25">
        <v>0.625</v>
      </c>
      <c r="AL15" s="23">
        <v>27</v>
      </c>
      <c r="AN15" s="117" t="s">
        <v>43</v>
      </c>
      <c r="AO15" s="106" t="s">
        <v>44</v>
      </c>
      <c r="AP15" s="140">
        <v>15</v>
      </c>
      <c r="AQ15" s="140">
        <v>18</v>
      </c>
      <c r="AR15" s="8">
        <v>0.83333333333333337</v>
      </c>
      <c r="AS15" s="140">
        <v>5</v>
      </c>
      <c r="AT15" s="140">
        <v>3</v>
      </c>
      <c r="AU15" s="36">
        <v>0.625</v>
      </c>
      <c r="AV15" s="23">
        <v>28</v>
      </c>
      <c r="AX15" s="117" t="s">
        <v>43</v>
      </c>
      <c r="AY15" s="106" t="s">
        <v>44</v>
      </c>
      <c r="AZ15" s="140">
        <v>15</v>
      </c>
      <c r="BA15" s="140">
        <v>18</v>
      </c>
      <c r="BB15" s="8">
        <v>0.83333333333333337</v>
      </c>
      <c r="BC15" s="140">
        <v>5</v>
      </c>
      <c r="BD15" s="140">
        <v>3</v>
      </c>
      <c r="BE15" s="25">
        <v>0.625</v>
      </c>
      <c r="BF15" s="23">
        <v>28</v>
      </c>
      <c r="BH15" s="117" t="s">
        <v>43</v>
      </c>
      <c r="BI15" s="106" t="s">
        <v>44</v>
      </c>
      <c r="BJ15" s="140">
        <v>15</v>
      </c>
      <c r="BK15" s="140">
        <v>18</v>
      </c>
      <c r="BL15" s="8">
        <v>0.83333333333333337</v>
      </c>
      <c r="BM15" s="140">
        <v>5</v>
      </c>
      <c r="BN15" s="140">
        <v>3</v>
      </c>
      <c r="BO15" s="309">
        <v>0.625</v>
      </c>
      <c r="BP15" s="23">
        <v>27</v>
      </c>
      <c r="BR15" s="15" t="s">
        <v>43</v>
      </c>
      <c r="BS15" s="106" t="s">
        <v>44</v>
      </c>
      <c r="BT15" s="140">
        <v>15</v>
      </c>
      <c r="BU15" s="140">
        <v>18</v>
      </c>
      <c r="BV15" s="8">
        <v>0.83333333333333337</v>
      </c>
      <c r="BW15" s="140">
        <v>5</v>
      </c>
      <c r="BX15" s="140">
        <v>3</v>
      </c>
      <c r="BY15" s="25">
        <v>0.625</v>
      </c>
      <c r="BZ15" s="23">
        <v>29</v>
      </c>
    </row>
    <row r="16" spans="1:78" x14ac:dyDescent="0.25">
      <c r="A16" s="131" t="s">
        <v>45</v>
      </c>
      <c r="B16" s="106" t="s">
        <v>46</v>
      </c>
      <c r="C16" s="169">
        <v>4.4444444441182895E-5</v>
      </c>
      <c r="D16" s="56">
        <v>9</v>
      </c>
      <c r="E16" s="56">
        <v>10</v>
      </c>
      <c r="F16" s="140">
        <v>0.9</v>
      </c>
      <c r="G16" s="140">
        <v>5</v>
      </c>
      <c r="H16" s="140">
        <v>4</v>
      </c>
      <c r="I16" s="36">
        <v>0.55555555555555558</v>
      </c>
      <c r="J16" s="96"/>
      <c r="K16" s="131" t="s">
        <v>45</v>
      </c>
      <c r="L16" s="106" t="s">
        <v>46</v>
      </c>
      <c r="M16" s="56">
        <v>9</v>
      </c>
      <c r="N16" s="56">
        <v>10</v>
      </c>
      <c r="O16" s="140">
        <v>5</v>
      </c>
      <c r="P16" s="140">
        <v>4</v>
      </c>
      <c r="Q16" s="210">
        <v>0.55555555555555558</v>
      </c>
      <c r="R16" s="23">
        <v>37</v>
      </c>
      <c r="T16" s="131" t="s">
        <v>45</v>
      </c>
      <c r="U16" s="106" t="s">
        <v>46</v>
      </c>
      <c r="V16" s="56">
        <v>9</v>
      </c>
      <c r="W16" s="56">
        <v>10</v>
      </c>
      <c r="X16" s="8">
        <v>0.9</v>
      </c>
      <c r="Y16" s="140">
        <v>5</v>
      </c>
      <c r="Z16" s="140">
        <v>4</v>
      </c>
      <c r="AA16" s="36">
        <v>0.55555555555555558</v>
      </c>
      <c r="AB16" s="23">
        <v>38</v>
      </c>
      <c r="AD16" s="131" t="s">
        <v>45</v>
      </c>
      <c r="AE16" s="106" t="s">
        <v>46</v>
      </c>
      <c r="AF16" s="56">
        <v>9</v>
      </c>
      <c r="AG16" s="56">
        <v>10</v>
      </c>
      <c r="AH16" s="8">
        <v>0.9</v>
      </c>
      <c r="AI16" s="140">
        <v>5</v>
      </c>
      <c r="AJ16" s="140">
        <v>4</v>
      </c>
      <c r="AK16" s="25">
        <v>0.55555555555555558</v>
      </c>
      <c r="AL16" s="23">
        <v>42</v>
      </c>
      <c r="AN16" s="131" t="s">
        <v>45</v>
      </c>
      <c r="AO16" s="106" t="s">
        <v>46</v>
      </c>
      <c r="AP16" s="56">
        <v>9</v>
      </c>
      <c r="AQ16" s="56">
        <v>10</v>
      </c>
      <c r="AR16" s="8">
        <v>0.9</v>
      </c>
      <c r="AS16" s="140">
        <v>5</v>
      </c>
      <c r="AT16" s="140">
        <v>4</v>
      </c>
      <c r="AU16" s="36">
        <v>0.55555555555555558</v>
      </c>
      <c r="AV16" s="23">
        <v>40</v>
      </c>
      <c r="AX16" s="131" t="s">
        <v>45</v>
      </c>
      <c r="AY16" s="106" t="s">
        <v>46</v>
      </c>
      <c r="AZ16" s="56">
        <v>9</v>
      </c>
      <c r="BA16" s="56">
        <v>10</v>
      </c>
      <c r="BB16" s="8">
        <v>0.9</v>
      </c>
      <c r="BC16" s="140">
        <v>5</v>
      </c>
      <c r="BD16" s="140">
        <v>4</v>
      </c>
      <c r="BE16" s="25">
        <v>0.55555555555555558</v>
      </c>
      <c r="BF16" s="23">
        <v>42</v>
      </c>
      <c r="BH16" s="131" t="s">
        <v>45</v>
      </c>
      <c r="BI16" s="106" t="s">
        <v>46</v>
      </c>
      <c r="BJ16" s="56">
        <v>9</v>
      </c>
      <c r="BK16" s="56">
        <v>10</v>
      </c>
      <c r="BL16" s="8">
        <v>0.9</v>
      </c>
      <c r="BM16" s="140">
        <v>5</v>
      </c>
      <c r="BN16" s="140">
        <v>4</v>
      </c>
      <c r="BO16" s="309">
        <v>0.55555555555555558</v>
      </c>
      <c r="BP16" s="23">
        <v>41</v>
      </c>
      <c r="BR16" s="129" t="s">
        <v>45</v>
      </c>
      <c r="BS16" s="106" t="s">
        <v>46</v>
      </c>
      <c r="BT16" s="56">
        <v>9</v>
      </c>
      <c r="BU16" s="56">
        <v>10</v>
      </c>
      <c r="BV16" s="8">
        <v>0.9</v>
      </c>
      <c r="BW16" s="140">
        <v>5</v>
      </c>
      <c r="BX16" s="140">
        <v>4</v>
      </c>
      <c r="BY16" s="25">
        <v>0.55555555555555558</v>
      </c>
      <c r="BZ16" s="23">
        <v>45</v>
      </c>
    </row>
    <row r="17" spans="1:78" x14ac:dyDescent="0.25">
      <c r="A17" s="109" t="s">
        <v>47</v>
      </c>
      <c r="B17" s="111" t="s">
        <v>48</v>
      </c>
      <c r="C17" s="169">
        <v>-1.7142857142857135</v>
      </c>
      <c r="D17" s="140">
        <v>6</v>
      </c>
      <c r="E17" s="140">
        <v>1</v>
      </c>
      <c r="F17" s="140">
        <v>6</v>
      </c>
      <c r="G17" s="140">
        <v>1</v>
      </c>
      <c r="H17" s="140"/>
      <c r="I17" s="36">
        <v>1</v>
      </c>
      <c r="J17" s="96"/>
      <c r="K17" s="109" t="s">
        <v>47</v>
      </c>
      <c r="L17" s="111" t="s">
        <v>48</v>
      </c>
      <c r="M17" s="140">
        <v>6</v>
      </c>
      <c r="N17" s="140">
        <v>1</v>
      </c>
      <c r="O17" s="140">
        <v>1</v>
      </c>
      <c r="P17" s="140"/>
      <c r="Q17" s="210">
        <v>1</v>
      </c>
      <c r="R17" s="23">
        <v>1</v>
      </c>
      <c r="T17" s="109" t="s">
        <v>47</v>
      </c>
      <c r="U17" s="111" t="s">
        <v>48</v>
      </c>
      <c r="V17" s="140">
        <v>6</v>
      </c>
      <c r="W17" s="140">
        <v>1</v>
      </c>
      <c r="X17" s="8">
        <v>6</v>
      </c>
      <c r="Y17" s="140">
        <v>1</v>
      </c>
      <c r="Z17" s="140"/>
      <c r="AA17" s="36">
        <v>1</v>
      </c>
      <c r="AB17" s="23">
        <v>1</v>
      </c>
      <c r="AD17" s="109" t="s">
        <v>47</v>
      </c>
      <c r="AE17" s="111" t="s">
        <v>48</v>
      </c>
      <c r="AF17" s="140">
        <v>6</v>
      </c>
      <c r="AG17" s="140">
        <v>1</v>
      </c>
      <c r="AH17" s="8">
        <v>6</v>
      </c>
      <c r="AI17" s="140">
        <v>1</v>
      </c>
      <c r="AJ17" s="140"/>
      <c r="AK17" s="25">
        <v>1</v>
      </c>
      <c r="AL17" s="23">
        <v>1</v>
      </c>
      <c r="AN17" s="109" t="s">
        <v>47</v>
      </c>
      <c r="AO17" s="111" t="s">
        <v>48</v>
      </c>
      <c r="AP17" s="140">
        <v>6</v>
      </c>
      <c r="AQ17" s="140">
        <v>1</v>
      </c>
      <c r="AR17" s="8">
        <v>6</v>
      </c>
      <c r="AS17" s="140">
        <v>1</v>
      </c>
      <c r="AT17" s="140"/>
      <c r="AU17" s="36">
        <v>1</v>
      </c>
      <c r="AV17" s="23">
        <v>1</v>
      </c>
      <c r="AX17" s="109" t="s">
        <v>47</v>
      </c>
      <c r="AY17" s="111" t="s">
        <v>48</v>
      </c>
      <c r="AZ17" s="140">
        <v>6</v>
      </c>
      <c r="BA17" s="140">
        <v>1</v>
      </c>
      <c r="BB17" s="8">
        <v>6</v>
      </c>
      <c r="BC17" s="140">
        <v>1</v>
      </c>
      <c r="BD17" s="140"/>
      <c r="BE17" s="25">
        <v>1</v>
      </c>
      <c r="BF17" s="23">
        <v>1</v>
      </c>
      <c r="BH17" s="109" t="s">
        <v>47</v>
      </c>
      <c r="BI17" s="111" t="s">
        <v>48</v>
      </c>
      <c r="BJ17" s="140">
        <v>6</v>
      </c>
      <c r="BK17" s="140">
        <v>1</v>
      </c>
      <c r="BL17" s="8">
        <v>6</v>
      </c>
      <c r="BM17" s="140">
        <v>1</v>
      </c>
      <c r="BN17" s="140"/>
      <c r="BO17" s="309">
        <v>1</v>
      </c>
      <c r="BP17" s="23">
        <v>1</v>
      </c>
      <c r="BR17" s="116" t="s">
        <v>47</v>
      </c>
      <c r="BS17" s="111" t="s">
        <v>48</v>
      </c>
      <c r="BT17" s="140">
        <v>6</v>
      </c>
      <c r="BU17" s="140">
        <v>1</v>
      </c>
      <c r="BV17" s="8">
        <v>6</v>
      </c>
      <c r="BW17" s="140">
        <v>1</v>
      </c>
      <c r="BX17" s="140"/>
      <c r="BY17" s="25">
        <v>1</v>
      </c>
      <c r="BZ17" s="23">
        <v>1</v>
      </c>
    </row>
    <row r="18" spans="1:78" x14ac:dyDescent="0.25">
      <c r="A18" s="112" t="s">
        <v>415</v>
      </c>
      <c r="B18" s="106" t="s">
        <v>124</v>
      </c>
      <c r="C18" s="170">
        <v>0.54540000000000255</v>
      </c>
      <c r="D18" s="206">
        <v>10</v>
      </c>
      <c r="E18" s="206">
        <v>1</v>
      </c>
      <c r="F18" s="206">
        <v>10</v>
      </c>
      <c r="G18" s="206">
        <v>1</v>
      </c>
      <c r="H18" s="206">
        <v>1</v>
      </c>
      <c r="I18" s="34">
        <v>0.5</v>
      </c>
      <c r="J18" s="96"/>
      <c r="K18" s="112" t="s">
        <v>415</v>
      </c>
      <c r="L18" s="106" t="s">
        <v>124</v>
      </c>
      <c r="M18" s="206">
        <v>10</v>
      </c>
      <c r="N18" s="206">
        <v>1</v>
      </c>
      <c r="O18" s="206">
        <v>1</v>
      </c>
      <c r="P18" s="206">
        <v>1</v>
      </c>
      <c r="Q18" s="34">
        <v>0.5</v>
      </c>
      <c r="R18" s="141">
        <v>47</v>
      </c>
      <c r="T18" s="112" t="s">
        <v>415</v>
      </c>
      <c r="U18" s="106" t="s">
        <v>124</v>
      </c>
      <c r="V18" s="216">
        <v>10</v>
      </c>
      <c r="W18" s="216">
        <v>1</v>
      </c>
      <c r="X18" s="232">
        <v>10</v>
      </c>
      <c r="Y18" s="216">
        <v>1</v>
      </c>
      <c r="Z18" s="216">
        <v>1</v>
      </c>
      <c r="AA18" s="218">
        <v>0.5</v>
      </c>
      <c r="AB18" s="23">
        <v>47</v>
      </c>
      <c r="AD18" s="117" t="s">
        <v>415</v>
      </c>
      <c r="AE18" s="106" t="s">
        <v>124</v>
      </c>
      <c r="AF18" s="216">
        <v>10</v>
      </c>
      <c r="AG18" s="216">
        <v>1</v>
      </c>
      <c r="AH18" s="232">
        <v>10</v>
      </c>
      <c r="AI18" s="216">
        <v>1</v>
      </c>
      <c r="AJ18" s="216">
        <v>1</v>
      </c>
      <c r="AK18" s="217">
        <v>0.5</v>
      </c>
      <c r="AL18" s="23">
        <v>51</v>
      </c>
      <c r="AN18" s="117" t="s">
        <v>415</v>
      </c>
      <c r="AO18" s="106" t="s">
        <v>124</v>
      </c>
      <c r="AP18" s="216">
        <v>10</v>
      </c>
      <c r="AQ18" s="216">
        <v>1</v>
      </c>
      <c r="AR18" s="232">
        <v>10</v>
      </c>
      <c r="AS18" s="216">
        <v>1</v>
      </c>
      <c r="AT18" s="216">
        <v>1</v>
      </c>
      <c r="AU18" s="218">
        <v>0.5</v>
      </c>
      <c r="AV18" s="23">
        <v>50</v>
      </c>
      <c r="AX18" s="117" t="s">
        <v>415</v>
      </c>
      <c r="AY18" s="106" t="s">
        <v>124</v>
      </c>
      <c r="AZ18" s="206">
        <v>11</v>
      </c>
      <c r="BA18" s="206">
        <v>1</v>
      </c>
      <c r="BB18" s="279">
        <v>11</v>
      </c>
      <c r="BC18" s="206">
        <v>2</v>
      </c>
      <c r="BD18" s="206">
        <v>1</v>
      </c>
      <c r="BE18" s="33">
        <v>0.66666666666666663</v>
      </c>
      <c r="BF18" s="141">
        <v>18</v>
      </c>
      <c r="BH18" s="117" t="s">
        <v>415</v>
      </c>
      <c r="BI18" s="106" t="s">
        <v>124</v>
      </c>
      <c r="BJ18" s="206">
        <v>13</v>
      </c>
      <c r="BK18" s="206">
        <v>2</v>
      </c>
      <c r="BL18" s="279">
        <v>6.5</v>
      </c>
      <c r="BM18" s="206">
        <v>2</v>
      </c>
      <c r="BN18" s="206">
        <v>1</v>
      </c>
      <c r="BO18" s="33">
        <v>0.66666666666666663</v>
      </c>
      <c r="BP18" s="141">
        <v>17</v>
      </c>
      <c r="BR18" s="112" t="s">
        <v>415</v>
      </c>
      <c r="BS18" s="106" t="s">
        <v>124</v>
      </c>
      <c r="BT18" s="216">
        <v>13</v>
      </c>
      <c r="BU18" s="216">
        <v>2</v>
      </c>
      <c r="BV18" s="232">
        <v>6.5</v>
      </c>
      <c r="BW18" s="216">
        <v>2</v>
      </c>
      <c r="BX18" s="216">
        <v>1</v>
      </c>
      <c r="BY18" s="217">
        <v>0.66666666666666663</v>
      </c>
      <c r="BZ18" s="23">
        <v>19</v>
      </c>
    </row>
    <row r="19" spans="1:78" x14ac:dyDescent="0.25">
      <c r="A19" s="114" t="s">
        <v>49</v>
      </c>
      <c r="B19" s="106" t="s">
        <v>50</v>
      </c>
      <c r="C19" s="169">
        <v>2.5</v>
      </c>
      <c r="D19" s="56">
        <v>16</v>
      </c>
      <c r="E19" s="56">
        <v>14</v>
      </c>
      <c r="F19" s="140">
        <v>1.1428571428571428</v>
      </c>
      <c r="G19" s="140">
        <v>8</v>
      </c>
      <c r="H19" s="140">
        <v>7</v>
      </c>
      <c r="I19" s="36">
        <v>0.53333333333333333</v>
      </c>
      <c r="J19" s="96"/>
      <c r="K19" s="114" t="s">
        <v>49</v>
      </c>
      <c r="L19" s="106" t="s">
        <v>50</v>
      </c>
      <c r="M19" s="56">
        <v>16</v>
      </c>
      <c r="N19" s="56">
        <v>14</v>
      </c>
      <c r="O19" s="140">
        <v>8</v>
      </c>
      <c r="P19" s="140">
        <v>7</v>
      </c>
      <c r="Q19" s="210">
        <v>0.53333333333333333</v>
      </c>
      <c r="R19" s="23">
        <v>46</v>
      </c>
      <c r="T19" s="114" t="s">
        <v>49</v>
      </c>
      <c r="U19" s="106" t="s">
        <v>50</v>
      </c>
      <c r="V19" s="56">
        <v>16</v>
      </c>
      <c r="W19" s="56">
        <v>14</v>
      </c>
      <c r="X19" s="8">
        <v>1.1428571428571428</v>
      </c>
      <c r="Y19" s="140">
        <v>8</v>
      </c>
      <c r="Z19" s="140">
        <v>7</v>
      </c>
      <c r="AA19" s="36">
        <v>0.53333333333333333</v>
      </c>
      <c r="AB19" s="23">
        <v>45</v>
      </c>
      <c r="AD19" s="114" t="s">
        <v>49</v>
      </c>
      <c r="AE19" s="106" t="s">
        <v>50</v>
      </c>
      <c r="AF19" s="56">
        <v>16</v>
      </c>
      <c r="AG19" s="56">
        <v>14</v>
      </c>
      <c r="AH19" s="8">
        <v>1.1428571428571428</v>
      </c>
      <c r="AI19" s="140">
        <v>8</v>
      </c>
      <c r="AJ19" s="140">
        <v>7</v>
      </c>
      <c r="AK19" s="25">
        <v>0.53333333333333333</v>
      </c>
      <c r="AL19" s="23">
        <v>49</v>
      </c>
      <c r="AN19" s="114" t="s">
        <v>49</v>
      </c>
      <c r="AO19" s="106" t="s">
        <v>50</v>
      </c>
      <c r="AP19" s="45">
        <v>17</v>
      </c>
      <c r="AQ19" s="45">
        <v>20</v>
      </c>
      <c r="AR19" s="29">
        <v>0.85</v>
      </c>
      <c r="AS19" s="141">
        <v>8</v>
      </c>
      <c r="AT19" s="141">
        <v>7</v>
      </c>
      <c r="AU19" s="34">
        <v>0.53333333333333333</v>
      </c>
      <c r="AV19" s="141">
        <v>50</v>
      </c>
      <c r="AX19" s="114" t="s">
        <v>49</v>
      </c>
      <c r="AY19" s="106" t="s">
        <v>50</v>
      </c>
      <c r="AZ19" s="206">
        <v>19</v>
      </c>
      <c r="BA19" s="206">
        <v>20</v>
      </c>
      <c r="BB19" s="29">
        <v>0.95</v>
      </c>
      <c r="BC19" s="141">
        <v>8</v>
      </c>
      <c r="BD19" s="141">
        <v>7</v>
      </c>
      <c r="BE19" s="33">
        <v>0.53333333333333333</v>
      </c>
      <c r="BF19" s="141">
        <v>50</v>
      </c>
      <c r="BH19" s="114" t="s">
        <v>49</v>
      </c>
      <c r="BI19" s="106" t="s">
        <v>50</v>
      </c>
      <c r="BJ19" s="216">
        <v>19</v>
      </c>
      <c r="BK19" s="216">
        <v>20</v>
      </c>
      <c r="BL19" s="8">
        <v>0.95</v>
      </c>
      <c r="BM19" s="140">
        <v>8</v>
      </c>
      <c r="BN19" s="140">
        <v>7</v>
      </c>
      <c r="BO19" s="309">
        <v>0.53333333333333333</v>
      </c>
      <c r="BP19" s="23">
        <v>50</v>
      </c>
      <c r="BR19" s="112" t="s">
        <v>49</v>
      </c>
      <c r="BS19" s="106" t="s">
        <v>50</v>
      </c>
      <c r="BT19" s="216">
        <v>19</v>
      </c>
      <c r="BU19" s="216">
        <v>20</v>
      </c>
      <c r="BV19" s="8">
        <v>0.95</v>
      </c>
      <c r="BW19" s="140">
        <v>8</v>
      </c>
      <c r="BX19" s="140">
        <v>7</v>
      </c>
      <c r="BY19" s="25">
        <v>0.53333333333333333</v>
      </c>
      <c r="BZ19" s="23">
        <v>53</v>
      </c>
    </row>
    <row r="20" spans="1:78" x14ac:dyDescent="0.25">
      <c r="A20" s="112" t="s">
        <v>49</v>
      </c>
      <c r="B20" s="106" t="s">
        <v>51</v>
      </c>
      <c r="C20" s="169">
        <v>3.5500888888888902</v>
      </c>
      <c r="D20" s="56">
        <v>16</v>
      </c>
      <c r="E20" s="56">
        <v>6</v>
      </c>
      <c r="F20" s="140">
        <v>2.6666666666666665</v>
      </c>
      <c r="G20" s="140">
        <v>8</v>
      </c>
      <c r="H20" s="140">
        <v>3</v>
      </c>
      <c r="I20" s="36">
        <v>0.72727272727272729</v>
      </c>
      <c r="J20" s="96"/>
      <c r="K20" s="112" t="s">
        <v>49</v>
      </c>
      <c r="L20" s="106" t="s">
        <v>51</v>
      </c>
      <c r="M20" s="56">
        <v>16</v>
      </c>
      <c r="N20" s="56">
        <v>6</v>
      </c>
      <c r="O20" s="140">
        <v>8</v>
      </c>
      <c r="P20" s="140">
        <v>3</v>
      </c>
      <c r="Q20" s="210">
        <v>0.72727272727272729</v>
      </c>
      <c r="R20" s="23">
        <v>9</v>
      </c>
      <c r="T20" s="112" t="s">
        <v>49</v>
      </c>
      <c r="U20" s="106" t="s">
        <v>51</v>
      </c>
      <c r="V20" s="56">
        <v>16</v>
      </c>
      <c r="W20" s="56">
        <v>6</v>
      </c>
      <c r="X20" s="8">
        <v>2.6666666666666665</v>
      </c>
      <c r="Y20" s="140">
        <v>8</v>
      </c>
      <c r="Z20" s="140">
        <v>3</v>
      </c>
      <c r="AA20" s="36">
        <v>0.72727272727272729</v>
      </c>
      <c r="AB20" s="23">
        <v>10</v>
      </c>
      <c r="AD20" s="112" t="s">
        <v>49</v>
      </c>
      <c r="AE20" s="106" t="s">
        <v>51</v>
      </c>
      <c r="AF20" s="56">
        <v>16</v>
      </c>
      <c r="AG20" s="56">
        <v>6</v>
      </c>
      <c r="AH20" s="8">
        <v>2.6666666666666665</v>
      </c>
      <c r="AI20" s="140">
        <v>8</v>
      </c>
      <c r="AJ20" s="140">
        <v>3</v>
      </c>
      <c r="AK20" s="25">
        <v>0.72727272727272729</v>
      </c>
      <c r="AL20" s="23">
        <v>10</v>
      </c>
      <c r="AN20" s="112" t="s">
        <v>49</v>
      </c>
      <c r="AO20" s="106" t="s">
        <v>51</v>
      </c>
      <c r="AP20" s="45">
        <v>16</v>
      </c>
      <c r="AQ20" s="45">
        <v>6</v>
      </c>
      <c r="AR20" s="29">
        <v>2.6666666666666665</v>
      </c>
      <c r="AS20" s="141">
        <v>12</v>
      </c>
      <c r="AT20" s="141">
        <v>5</v>
      </c>
      <c r="AU20" s="34">
        <v>0.70588235294117652</v>
      </c>
      <c r="AV20" s="141">
        <v>12</v>
      </c>
      <c r="AX20" s="112" t="s">
        <v>49</v>
      </c>
      <c r="AY20" s="106" t="s">
        <v>51</v>
      </c>
      <c r="AZ20" s="206">
        <v>23</v>
      </c>
      <c r="BA20" s="206">
        <v>11</v>
      </c>
      <c r="BB20" s="29">
        <v>2.0909090909090908</v>
      </c>
      <c r="BC20" s="141">
        <v>14</v>
      </c>
      <c r="BD20" s="141">
        <v>5</v>
      </c>
      <c r="BE20" s="33">
        <v>0.73684210526315785</v>
      </c>
      <c r="BF20" s="141">
        <v>11</v>
      </c>
      <c r="BH20" s="112" t="s">
        <v>49</v>
      </c>
      <c r="BI20" s="106" t="s">
        <v>51</v>
      </c>
      <c r="BJ20" s="206">
        <v>24</v>
      </c>
      <c r="BK20" s="206">
        <v>13</v>
      </c>
      <c r="BL20" s="29">
        <v>1.8461538461538463</v>
      </c>
      <c r="BM20" s="141">
        <v>14</v>
      </c>
      <c r="BN20" s="141">
        <v>6</v>
      </c>
      <c r="BO20" s="33">
        <v>0.7</v>
      </c>
      <c r="BP20" s="141">
        <v>15</v>
      </c>
      <c r="BR20" s="120" t="s">
        <v>49</v>
      </c>
      <c r="BS20" s="106" t="s">
        <v>51</v>
      </c>
      <c r="BT20" s="206">
        <v>25</v>
      </c>
      <c r="BU20" s="206">
        <v>14</v>
      </c>
      <c r="BV20" s="29">
        <v>1.7857142857142858</v>
      </c>
      <c r="BW20" s="141">
        <v>14</v>
      </c>
      <c r="BX20" s="141">
        <v>6</v>
      </c>
      <c r="BY20" s="33">
        <v>0.7</v>
      </c>
      <c r="BZ20" s="141">
        <v>17</v>
      </c>
    </row>
    <row r="21" spans="1:78" x14ac:dyDescent="0.25">
      <c r="A21" s="117" t="s">
        <v>49</v>
      </c>
      <c r="B21" s="106" t="s">
        <v>52</v>
      </c>
      <c r="C21" s="169">
        <v>-0.375</v>
      </c>
      <c r="D21" s="56">
        <v>6</v>
      </c>
      <c r="E21" s="56">
        <v>12</v>
      </c>
      <c r="F21" s="140">
        <v>0.5</v>
      </c>
      <c r="G21" s="140">
        <v>2</v>
      </c>
      <c r="H21" s="140">
        <v>4</v>
      </c>
      <c r="I21" s="36">
        <v>0.33333333333333331</v>
      </c>
      <c r="J21" s="96"/>
      <c r="K21" s="117" t="s">
        <v>49</v>
      </c>
      <c r="L21" s="106" t="s">
        <v>52</v>
      </c>
      <c r="M21" s="56">
        <v>6</v>
      </c>
      <c r="N21" s="56">
        <v>12</v>
      </c>
      <c r="O21" s="140">
        <v>2</v>
      </c>
      <c r="P21" s="140">
        <v>4</v>
      </c>
      <c r="Q21" s="210">
        <v>0.33333333333333331</v>
      </c>
      <c r="R21" s="23">
        <v>83</v>
      </c>
      <c r="T21" s="117" t="s">
        <v>49</v>
      </c>
      <c r="U21" s="106" t="s">
        <v>52</v>
      </c>
      <c r="V21" s="56">
        <v>6</v>
      </c>
      <c r="W21" s="56">
        <v>12</v>
      </c>
      <c r="X21" s="8">
        <v>0.5</v>
      </c>
      <c r="Y21" s="140">
        <v>2</v>
      </c>
      <c r="Z21" s="140">
        <v>4</v>
      </c>
      <c r="AA21" s="36">
        <v>0.33333333333333331</v>
      </c>
      <c r="AB21" s="23">
        <v>85</v>
      </c>
      <c r="AD21" s="117" t="s">
        <v>49</v>
      </c>
      <c r="AE21" s="106" t="s">
        <v>52</v>
      </c>
      <c r="AF21" s="56">
        <v>6</v>
      </c>
      <c r="AG21" s="56">
        <v>12</v>
      </c>
      <c r="AH21" s="8">
        <v>0.5</v>
      </c>
      <c r="AI21" s="140">
        <v>2</v>
      </c>
      <c r="AJ21" s="140">
        <v>4</v>
      </c>
      <c r="AK21" s="25">
        <v>0.33333333333333331</v>
      </c>
      <c r="AL21" s="23">
        <v>87</v>
      </c>
      <c r="AN21" s="117" t="s">
        <v>49</v>
      </c>
      <c r="AO21" s="106" t="s">
        <v>52</v>
      </c>
      <c r="AP21" s="56">
        <v>6</v>
      </c>
      <c r="AQ21" s="56">
        <v>12</v>
      </c>
      <c r="AR21" s="8">
        <v>0.5</v>
      </c>
      <c r="AS21" s="140">
        <v>2</v>
      </c>
      <c r="AT21" s="140">
        <v>4</v>
      </c>
      <c r="AU21" s="36">
        <v>0.33333333333333331</v>
      </c>
      <c r="AV21" s="23">
        <v>94</v>
      </c>
      <c r="AX21" s="117" t="s">
        <v>49</v>
      </c>
      <c r="AY21" s="106" t="s">
        <v>52</v>
      </c>
      <c r="AZ21" s="56">
        <v>6</v>
      </c>
      <c r="BA21" s="56">
        <v>12</v>
      </c>
      <c r="BB21" s="8">
        <v>0.5</v>
      </c>
      <c r="BC21" s="140">
        <v>2</v>
      </c>
      <c r="BD21" s="140">
        <v>4</v>
      </c>
      <c r="BE21" s="25">
        <v>0.33333333333333331</v>
      </c>
      <c r="BF21" s="23">
        <v>98</v>
      </c>
      <c r="BH21" s="117" t="s">
        <v>49</v>
      </c>
      <c r="BI21" s="106" t="s">
        <v>52</v>
      </c>
      <c r="BJ21" s="56">
        <v>6</v>
      </c>
      <c r="BK21" s="56">
        <v>12</v>
      </c>
      <c r="BL21" s="8">
        <v>0.5</v>
      </c>
      <c r="BM21" s="140">
        <v>2</v>
      </c>
      <c r="BN21" s="140">
        <v>4</v>
      </c>
      <c r="BO21" s="309">
        <v>0.33333333333333331</v>
      </c>
      <c r="BP21" s="23">
        <v>98</v>
      </c>
      <c r="BR21" s="117" t="s">
        <v>49</v>
      </c>
      <c r="BS21" s="106" t="s">
        <v>52</v>
      </c>
      <c r="BT21" s="56">
        <v>6</v>
      </c>
      <c r="BU21" s="56">
        <v>12</v>
      </c>
      <c r="BV21" s="8">
        <v>0.5</v>
      </c>
      <c r="BW21" s="140">
        <v>2</v>
      </c>
      <c r="BX21" s="140">
        <v>4</v>
      </c>
      <c r="BY21" s="25">
        <v>0.33333333333333331</v>
      </c>
      <c r="BZ21" s="23">
        <v>99</v>
      </c>
    </row>
    <row r="22" spans="1:78" x14ac:dyDescent="0.25">
      <c r="A22" s="113" t="s">
        <v>55</v>
      </c>
      <c r="B22" s="106" t="s">
        <v>56</v>
      </c>
      <c r="C22" s="169">
        <v>3.5777777777777793</v>
      </c>
      <c r="D22" s="56">
        <v>28</v>
      </c>
      <c r="E22" s="56">
        <v>15</v>
      </c>
      <c r="F22" s="140">
        <v>1.8666666666666667</v>
      </c>
      <c r="G22" s="140">
        <v>9</v>
      </c>
      <c r="H22" s="140">
        <v>5</v>
      </c>
      <c r="I22" s="36">
        <v>0.6428571428571429</v>
      </c>
      <c r="J22" s="96"/>
      <c r="K22" s="113" t="s">
        <v>55</v>
      </c>
      <c r="L22" s="106" t="s">
        <v>56</v>
      </c>
      <c r="M22" s="56">
        <v>28</v>
      </c>
      <c r="N22" s="56">
        <v>15</v>
      </c>
      <c r="O22" s="140">
        <v>9</v>
      </c>
      <c r="P22" s="140">
        <v>5</v>
      </c>
      <c r="Q22" s="210">
        <v>0.6428571428571429</v>
      </c>
      <c r="R22" s="23">
        <v>23</v>
      </c>
      <c r="T22" s="113" t="s">
        <v>55</v>
      </c>
      <c r="U22" s="106" t="s">
        <v>56</v>
      </c>
      <c r="V22" s="206">
        <v>29</v>
      </c>
      <c r="W22" s="206">
        <v>17</v>
      </c>
      <c r="X22" s="29">
        <v>1.7058823529411764</v>
      </c>
      <c r="Y22" s="141">
        <v>9</v>
      </c>
      <c r="Z22" s="141">
        <v>6</v>
      </c>
      <c r="AA22" s="34">
        <v>0.6</v>
      </c>
      <c r="AB22" s="141">
        <v>28</v>
      </c>
      <c r="AD22" s="113" t="s">
        <v>55</v>
      </c>
      <c r="AE22" s="106" t="s">
        <v>56</v>
      </c>
      <c r="AF22" s="216">
        <v>29</v>
      </c>
      <c r="AG22" s="216">
        <v>17</v>
      </c>
      <c r="AH22" s="8">
        <v>1.7058823529411764</v>
      </c>
      <c r="AI22" s="140">
        <v>9</v>
      </c>
      <c r="AJ22" s="140">
        <v>6</v>
      </c>
      <c r="AK22" s="25">
        <v>0.6</v>
      </c>
      <c r="AL22" s="23">
        <v>29</v>
      </c>
      <c r="AN22" s="113" t="s">
        <v>55</v>
      </c>
      <c r="AO22" s="106" t="s">
        <v>56</v>
      </c>
      <c r="AP22" s="216">
        <v>29</v>
      </c>
      <c r="AQ22" s="216">
        <v>17</v>
      </c>
      <c r="AR22" s="8">
        <v>1.7058823529411764</v>
      </c>
      <c r="AS22" s="140">
        <v>9</v>
      </c>
      <c r="AT22" s="140">
        <v>6</v>
      </c>
      <c r="AU22" s="36">
        <v>0.6</v>
      </c>
      <c r="AV22" s="23">
        <v>30</v>
      </c>
      <c r="AX22" s="113" t="s">
        <v>55</v>
      </c>
      <c r="AY22" s="106" t="s">
        <v>56</v>
      </c>
      <c r="AZ22" s="216">
        <v>29</v>
      </c>
      <c r="BA22" s="216">
        <v>17</v>
      </c>
      <c r="BB22" s="8">
        <v>1.7058823529411764</v>
      </c>
      <c r="BC22" s="140">
        <v>9</v>
      </c>
      <c r="BD22" s="140">
        <v>6</v>
      </c>
      <c r="BE22" s="25">
        <v>0.6</v>
      </c>
      <c r="BF22" s="23">
        <v>29</v>
      </c>
      <c r="BH22" s="113" t="s">
        <v>55</v>
      </c>
      <c r="BI22" s="106" t="s">
        <v>56</v>
      </c>
      <c r="BJ22" s="216">
        <v>29</v>
      </c>
      <c r="BK22" s="216">
        <v>17</v>
      </c>
      <c r="BL22" s="8">
        <v>1.7058823529411764</v>
      </c>
      <c r="BM22" s="140">
        <v>9</v>
      </c>
      <c r="BN22" s="140">
        <v>6</v>
      </c>
      <c r="BO22" s="309">
        <v>0.6</v>
      </c>
      <c r="BP22" s="23">
        <v>29</v>
      </c>
      <c r="BR22" s="110" t="s">
        <v>55</v>
      </c>
      <c r="BS22" s="106" t="s">
        <v>56</v>
      </c>
      <c r="BT22" s="216">
        <v>29</v>
      </c>
      <c r="BU22" s="216">
        <v>17</v>
      </c>
      <c r="BV22" s="8">
        <v>1.7058823529411764</v>
      </c>
      <c r="BW22" s="140">
        <v>9</v>
      </c>
      <c r="BX22" s="140">
        <v>6</v>
      </c>
      <c r="BY22" s="25">
        <v>0.6</v>
      </c>
      <c r="BZ22" s="23">
        <v>30</v>
      </c>
    </row>
    <row r="23" spans="1:78" x14ac:dyDescent="0.25">
      <c r="A23" s="112" t="s">
        <v>483</v>
      </c>
      <c r="B23" s="106" t="s">
        <v>375</v>
      </c>
      <c r="C23" s="169"/>
      <c r="D23" s="56"/>
      <c r="E23" s="56"/>
      <c r="F23" s="140"/>
      <c r="G23" s="140"/>
      <c r="H23" s="140"/>
      <c r="I23" s="36"/>
      <c r="J23" s="96"/>
      <c r="K23" s="112" t="s">
        <v>483</v>
      </c>
      <c r="L23" s="106" t="s">
        <v>375</v>
      </c>
      <c r="M23" s="56"/>
      <c r="N23" s="56"/>
      <c r="O23" s="140"/>
      <c r="P23" s="140"/>
      <c r="Q23" s="210"/>
      <c r="R23" s="23"/>
      <c r="S23" s="96"/>
      <c r="T23" s="112" t="s">
        <v>483</v>
      </c>
      <c r="U23" s="106" t="s">
        <v>375</v>
      </c>
      <c r="V23" s="206"/>
      <c r="W23" s="206"/>
      <c r="X23" s="29"/>
      <c r="Y23" s="141"/>
      <c r="Z23" s="141"/>
      <c r="AA23" s="34"/>
      <c r="AB23" s="141"/>
      <c r="AC23" s="96"/>
      <c r="AD23" s="112" t="s">
        <v>483</v>
      </c>
      <c r="AE23" s="106" t="s">
        <v>375</v>
      </c>
      <c r="AF23" s="216"/>
      <c r="AG23" s="216"/>
      <c r="AH23" s="8"/>
      <c r="AI23" s="140"/>
      <c r="AJ23" s="140"/>
      <c r="AK23" s="25"/>
      <c r="AL23" s="23"/>
      <c r="AN23" s="112" t="s">
        <v>483</v>
      </c>
      <c r="AO23" s="106" t="s">
        <v>375</v>
      </c>
      <c r="AP23" s="206">
        <v>5</v>
      </c>
      <c r="AQ23" s="206">
        <v>1</v>
      </c>
      <c r="AR23" s="29">
        <v>5</v>
      </c>
      <c r="AS23" s="141">
        <v>3</v>
      </c>
      <c r="AT23" s="141">
        <v>1</v>
      </c>
      <c r="AU23" s="34">
        <v>0.75</v>
      </c>
      <c r="AV23" s="141">
        <v>7</v>
      </c>
      <c r="AX23" s="112" t="s">
        <v>483</v>
      </c>
      <c r="AY23" s="106" t="s">
        <v>375</v>
      </c>
      <c r="AZ23" s="206">
        <v>14</v>
      </c>
      <c r="BA23" s="206">
        <v>4</v>
      </c>
      <c r="BB23" s="29">
        <v>3.5</v>
      </c>
      <c r="BC23" s="141">
        <v>3</v>
      </c>
      <c r="BD23" s="141">
        <v>3</v>
      </c>
      <c r="BE23" s="33">
        <v>0.5</v>
      </c>
      <c r="BF23" s="141">
        <v>53</v>
      </c>
      <c r="BH23" s="112" t="s">
        <v>483</v>
      </c>
      <c r="BI23" s="106" t="s">
        <v>375</v>
      </c>
      <c r="BJ23" s="206">
        <v>17</v>
      </c>
      <c r="BK23" s="206">
        <v>6</v>
      </c>
      <c r="BL23" s="29">
        <v>2.8333333333333335</v>
      </c>
      <c r="BM23" s="141">
        <v>5</v>
      </c>
      <c r="BN23" s="141">
        <v>4</v>
      </c>
      <c r="BO23" s="33">
        <v>0.55555555555555558</v>
      </c>
      <c r="BP23" s="141">
        <v>41</v>
      </c>
      <c r="BR23" s="120" t="s">
        <v>483</v>
      </c>
      <c r="BS23" s="106" t="s">
        <v>375</v>
      </c>
      <c r="BT23" s="206">
        <v>19</v>
      </c>
      <c r="BU23" s="206">
        <v>11</v>
      </c>
      <c r="BV23" s="29">
        <v>1.7272727272727273</v>
      </c>
      <c r="BW23" s="141">
        <v>6</v>
      </c>
      <c r="BX23" s="141">
        <v>6</v>
      </c>
      <c r="BY23" s="33">
        <v>0.5</v>
      </c>
      <c r="BZ23" s="141">
        <v>57</v>
      </c>
    </row>
    <row r="24" spans="1:78" x14ac:dyDescent="0.25">
      <c r="A24" s="120" t="s">
        <v>57</v>
      </c>
      <c r="B24" s="106" t="s">
        <v>58</v>
      </c>
      <c r="C24" s="169">
        <v>2</v>
      </c>
      <c r="D24" s="140">
        <v>14</v>
      </c>
      <c r="E24" s="140">
        <v>9</v>
      </c>
      <c r="F24" s="8">
        <v>1.5555555555555556</v>
      </c>
      <c r="G24" s="140">
        <v>3</v>
      </c>
      <c r="H24" s="140">
        <v>5</v>
      </c>
      <c r="I24" s="36">
        <v>0.375</v>
      </c>
      <c r="J24" s="96"/>
      <c r="K24" s="120" t="s">
        <v>57</v>
      </c>
      <c r="L24" s="106" t="s">
        <v>58</v>
      </c>
      <c r="M24" s="140">
        <v>14</v>
      </c>
      <c r="N24" s="140">
        <v>9</v>
      </c>
      <c r="O24" s="140">
        <v>3</v>
      </c>
      <c r="P24" s="140">
        <v>5</v>
      </c>
      <c r="Q24" s="210">
        <v>0.375</v>
      </c>
      <c r="R24" s="23">
        <v>76</v>
      </c>
      <c r="T24" s="120" t="s">
        <v>57</v>
      </c>
      <c r="U24" s="106" t="s">
        <v>58</v>
      </c>
      <c r="V24" s="140">
        <v>14</v>
      </c>
      <c r="W24" s="140">
        <v>9</v>
      </c>
      <c r="X24" s="8">
        <v>1.5555555555555556</v>
      </c>
      <c r="Y24" s="140">
        <v>3</v>
      </c>
      <c r="Z24" s="140">
        <v>5</v>
      </c>
      <c r="AA24" s="36">
        <v>0.375</v>
      </c>
      <c r="AB24" s="23">
        <v>78</v>
      </c>
      <c r="AD24" s="120" t="s">
        <v>57</v>
      </c>
      <c r="AE24" s="106" t="s">
        <v>58</v>
      </c>
      <c r="AF24" s="140">
        <v>14</v>
      </c>
      <c r="AG24" s="140">
        <v>9</v>
      </c>
      <c r="AH24" s="8">
        <v>1.5555555555555556</v>
      </c>
      <c r="AI24" s="140">
        <v>3</v>
      </c>
      <c r="AJ24" s="140">
        <v>5</v>
      </c>
      <c r="AK24" s="25">
        <v>0.375</v>
      </c>
      <c r="AL24" s="23">
        <v>80</v>
      </c>
      <c r="AN24" s="120" t="s">
        <v>57</v>
      </c>
      <c r="AO24" s="106" t="s">
        <v>58</v>
      </c>
      <c r="AP24" s="140">
        <v>14</v>
      </c>
      <c r="AQ24" s="140">
        <v>9</v>
      </c>
      <c r="AR24" s="8">
        <v>1.5555555555555556</v>
      </c>
      <c r="AS24" s="140">
        <v>3</v>
      </c>
      <c r="AT24" s="140">
        <v>5</v>
      </c>
      <c r="AU24" s="36">
        <v>0.375</v>
      </c>
      <c r="AV24" s="23">
        <v>87</v>
      </c>
      <c r="AX24" s="120" t="s">
        <v>57</v>
      </c>
      <c r="AY24" s="106" t="s">
        <v>58</v>
      </c>
      <c r="AZ24" s="140">
        <v>14</v>
      </c>
      <c r="BA24" s="140">
        <v>9</v>
      </c>
      <c r="BB24" s="8">
        <v>1.5555555555555556</v>
      </c>
      <c r="BC24" s="140">
        <v>3</v>
      </c>
      <c r="BD24" s="140">
        <v>5</v>
      </c>
      <c r="BE24" s="25">
        <v>0.375</v>
      </c>
      <c r="BF24" s="23">
        <v>91</v>
      </c>
      <c r="BH24" s="120" t="s">
        <v>57</v>
      </c>
      <c r="BI24" s="106" t="s">
        <v>58</v>
      </c>
      <c r="BJ24" s="140">
        <v>14</v>
      </c>
      <c r="BK24" s="140">
        <v>9</v>
      </c>
      <c r="BL24" s="8">
        <v>1.5555555555555556</v>
      </c>
      <c r="BM24" s="140">
        <v>3</v>
      </c>
      <c r="BN24" s="140">
        <v>5</v>
      </c>
      <c r="BO24" s="309">
        <v>0.375</v>
      </c>
      <c r="BP24" s="23">
        <v>91</v>
      </c>
      <c r="BR24" s="113" t="s">
        <v>57</v>
      </c>
      <c r="BS24" s="106" t="s">
        <v>58</v>
      </c>
      <c r="BT24" s="140">
        <v>14</v>
      </c>
      <c r="BU24" s="140">
        <v>9</v>
      </c>
      <c r="BV24" s="8">
        <v>1.5555555555555556</v>
      </c>
      <c r="BW24" s="140">
        <v>3</v>
      </c>
      <c r="BX24" s="140">
        <v>5</v>
      </c>
      <c r="BY24" s="25">
        <v>0.375</v>
      </c>
      <c r="BZ24" s="23">
        <v>91</v>
      </c>
    </row>
    <row r="25" spans="1:78" x14ac:dyDescent="0.25">
      <c r="A25" s="133" t="s">
        <v>497</v>
      </c>
      <c r="B25" s="106" t="s">
        <v>419</v>
      </c>
      <c r="C25" s="169"/>
      <c r="D25" s="140"/>
      <c r="E25" s="140"/>
      <c r="F25" s="8"/>
      <c r="G25" s="140"/>
      <c r="H25" s="140"/>
      <c r="I25" s="36"/>
      <c r="J25" s="96"/>
      <c r="K25" s="133" t="s">
        <v>497</v>
      </c>
      <c r="L25" s="106" t="s">
        <v>419</v>
      </c>
      <c r="M25" s="140"/>
      <c r="N25" s="140"/>
      <c r="O25" s="140"/>
      <c r="P25" s="140"/>
      <c r="Q25" s="210"/>
      <c r="R25" s="23"/>
      <c r="S25" s="96"/>
      <c r="T25" s="133" t="s">
        <v>497</v>
      </c>
      <c r="U25" s="106" t="s">
        <v>419</v>
      </c>
      <c r="V25" s="140"/>
      <c r="W25" s="140"/>
      <c r="X25" s="8"/>
      <c r="Y25" s="140"/>
      <c r="Z25" s="140"/>
      <c r="AA25" s="36"/>
      <c r="AB25" s="23"/>
      <c r="AC25" s="96"/>
      <c r="AD25" s="133" t="s">
        <v>497</v>
      </c>
      <c r="AE25" s="106" t="s">
        <v>419</v>
      </c>
      <c r="AF25" s="140"/>
      <c r="AG25" s="140"/>
      <c r="AH25" s="8"/>
      <c r="AI25" s="140"/>
      <c r="AJ25" s="140"/>
      <c r="AK25" s="25"/>
      <c r="AL25" s="23"/>
      <c r="AM25" s="96"/>
      <c r="AN25" s="133" t="s">
        <v>497</v>
      </c>
      <c r="AO25" s="106" t="s">
        <v>419</v>
      </c>
      <c r="AP25" s="140"/>
      <c r="AQ25" s="140"/>
      <c r="AR25" s="8"/>
      <c r="AS25" s="140"/>
      <c r="AT25" s="140"/>
      <c r="AU25" s="36"/>
      <c r="AV25" s="23"/>
      <c r="AX25" s="133" t="s">
        <v>497</v>
      </c>
      <c r="AY25" s="106" t="s">
        <v>419</v>
      </c>
      <c r="AZ25" s="141">
        <v>9</v>
      </c>
      <c r="BA25" s="141">
        <v>0</v>
      </c>
      <c r="BB25" s="29" t="e">
        <v>#DIV/0!</v>
      </c>
      <c r="BC25" s="141"/>
      <c r="BD25" s="141"/>
      <c r="BE25" s="33" t="e">
        <v>#DIV/0!</v>
      </c>
      <c r="BF25" s="141">
        <v>1</v>
      </c>
      <c r="BH25" s="133" t="s">
        <v>497</v>
      </c>
      <c r="BI25" s="106" t="s">
        <v>419</v>
      </c>
      <c r="BJ25" s="140">
        <v>9</v>
      </c>
      <c r="BK25" s="140">
        <v>0</v>
      </c>
      <c r="BL25" s="8" t="e">
        <v>#DIV/0!</v>
      </c>
      <c r="BM25" s="140"/>
      <c r="BN25" s="140"/>
      <c r="BO25" s="309" t="e">
        <v>#DIV/0!</v>
      </c>
      <c r="BP25" s="23">
        <v>1</v>
      </c>
      <c r="BR25" s="133" t="s">
        <v>497</v>
      </c>
      <c r="BS25" s="106" t="s">
        <v>419</v>
      </c>
      <c r="BT25" s="140">
        <v>9</v>
      </c>
      <c r="BU25" s="140">
        <v>0</v>
      </c>
      <c r="BV25" s="8" t="e">
        <v>#DIV/0!</v>
      </c>
      <c r="BW25" s="140"/>
      <c r="BX25" s="140"/>
      <c r="BY25" s="25" t="e">
        <v>#DIV/0!</v>
      </c>
      <c r="BZ25" s="23">
        <v>1</v>
      </c>
    </row>
    <row r="26" spans="1:78" x14ac:dyDescent="0.25">
      <c r="A26" s="120" t="s">
        <v>497</v>
      </c>
      <c r="B26" s="106" t="s">
        <v>115</v>
      </c>
      <c r="C26" s="169"/>
      <c r="D26" s="140"/>
      <c r="E26" s="140"/>
      <c r="F26" s="8"/>
      <c r="G26" s="140"/>
      <c r="H26" s="140"/>
      <c r="I26" s="36"/>
      <c r="J26" s="96"/>
      <c r="K26" s="120" t="s">
        <v>497</v>
      </c>
      <c r="L26" s="106" t="s">
        <v>115</v>
      </c>
      <c r="M26" s="140"/>
      <c r="N26" s="140"/>
      <c r="O26" s="140"/>
      <c r="P26" s="140"/>
      <c r="Q26" s="210"/>
      <c r="R26" s="23"/>
      <c r="S26" s="96"/>
      <c r="T26" s="120" t="s">
        <v>497</v>
      </c>
      <c r="U26" s="106" t="s">
        <v>115</v>
      </c>
      <c r="V26" s="140"/>
      <c r="W26" s="140"/>
      <c r="X26" s="8"/>
      <c r="Y26" s="140"/>
      <c r="Z26" s="140"/>
      <c r="AA26" s="36"/>
      <c r="AB26" s="23"/>
      <c r="AC26" s="96"/>
      <c r="AD26" s="120" t="s">
        <v>497</v>
      </c>
      <c r="AE26" s="106" t="s">
        <v>115</v>
      </c>
      <c r="AF26" s="140"/>
      <c r="AG26" s="140"/>
      <c r="AH26" s="8"/>
      <c r="AI26" s="140"/>
      <c r="AJ26" s="140"/>
      <c r="AK26" s="25"/>
      <c r="AL26" s="23"/>
      <c r="AM26" s="96"/>
      <c r="AN26" s="120" t="s">
        <v>497</v>
      </c>
      <c r="AO26" s="106" t="s">
        <v>115</v>
      </c>
      <c r="AP26" s="140"/>
      <c r="AQ26" s="140"/>
      <c r="AR26" s="8"/>
      <c r="AS26" s="140"/>
      <c r="AT26" s="140"/>
      <c r="AU26" s="36"/>
      <c r="AV26" s="23"/>
      <c r="AX26" s="120" t="s">
        <v>497</v>
      </c>
      <c r="AY26" s="106" t="s">
        <v>115</v>
      </c>
      <c r="AZ26" s="140">
        <v>0</v>
      </c>
      <c r="BA26" s="140">
        <v>1</v>
      </c>
      <c r="BB26" s="8">
        <v>0</v>
      </c>
      <c r="BC26" s="140"/>
      <c r="BD26" s="140"/>
      <c r="BE26" s="25" t="e">
        <v>#DIV/0!</v>
      </c>
      <c r="BF26" s="23">
        <v>1</v>
      </c>
      <c r="BH26" s="112" t="s">
        <v>497</v>
      </c>
      <c r="BI26" s="106" t="s">
        <v>115</v>
      </c>
      <c r="BJ26" s="140">
        <v>0</v>
      </c>
      <c r="BK26" s="140">
        <v>1</v>
      </c>
      <c r="BL26" s="8">
        <v>0</v>
      </c>
      <c r="BM26" s="140"/>
      <c r="BN26" s="140"/>
      <c r="BO26" s="309" t="e">
        <v>#DIV/0!</v>
      </c>
      <c r="BP26" s="23">
        <v>1</v>
      </c>
      <c r="BR26" s="112" t="s">
        <v>497</v>
      </c>
      <c r="BS26" s="106" t="s">
        <v>115</v>
      </c>
      <c r="BT26" s="141">
        <v>1</v>
      </c>
      <c r="BU26" s="141">
        <v>2</v>
      </c>
      <c r="BV26" s="29">
        <v>0.5</v>
      </c>
      <c r="BW26" s="141">
        <v>1</v>
      </c>
      <c r="BX26" s="141"/>
      <c r="BY26" s="33">
        <v>1</v>
      </c>
      <c r="BZ26" s="141">
        <v>1</v>
      </c>
    </row>
    <row r="27" spans="1:78" x14ac:dyDescent="0.25">
      <c r="A27" s="113" t="s">
        <v>59</v>
      </c>
      <c r="B27" s="111" t="s">
        <v>60</v>
      </c>
      <c r="C27" s="169">
        <v>-2.3611111111111116</v>
      </c>
      <c r="D27" s="140">
        <v>16</v>
      </c>
      <c r="E27" s="140">
        <v>5</v>
      </c>
      <c r="F27" s="140">
        <v>3.2</v>
      </c>
      <c r="G27" s="140">
        <v>5</v>
      </c>
      <c r="H27" s="140">
        <v>4</v>
      </c>
      <c r="I27" s="36">
        <v>0.55555555555555558</v>
      </c>
      <c r="J27" s="96"/>
      <c r="K27" s="113" t="s">
        <v>59</v>
      </c>
      <c r="L27" s="111" t="s">
        <v>60</v>
      </c>
      <c r="M27" s="140">
        <v>16</v>
      </c>
      <c r="N27" s="140">
        <v>5</v>
      </c>
      <c r="O27" s="140">
        <v>5</v>
      </c>
      <c r="P27" s="140">
        <v>4</v>
      </c>
      <c r="Q27" s="210">
        <v>0.55555555555555558</v>
      </c>
      <c r="R27" s="23">
        <v>37</v>
      </c>
      <c r="T27" s="113" t="s">
        <v>59</v>
      </c>
      <c r="U27" s="111" t="s">
        <v>60</v>
      </c>
      <c r="V27" s="141">
        <v>16</v>
      </c>
      <c r="W27" s="141">
        <v>8</v>
      </c>
      <c r="X27" s="29">
        <v>2</v>
      </c>
      <c r="Y27" s="141">
        <v>5</v>
      </c>
      <c r="Z27" s="141">
        <v>4</v>
      </c>
      <c r="AA27" s="34">
        <v>0.55555555555555558</v>
      </c>
      <c r="AB27" s="141">
        <v>38</v>
      </c>
      <c r="AD27" s="113" t="s">
        <v>59</v>
      </c>
      <c r="AE27" s="111" t="s">
        <v>60</v>
      </c>
      <c r="AF27" s="140">
        <v>16</v>
      </c>
      <c r="AG27" s="140">
        <v>8</v>
      </c>
      <c r="AH27" s="8">
        <v>2</v>
      </c>
      <c r="AI27" s="140">
        <v>5</v>
      </c>
      <c r="AJ27" s="140">
        <v>4</v>
      </c>
      <c r="AK27" s="25">
        <v>0.55555555555555558</v>
      </c>
      <c r="AL27" s="23">
        <v>42</v>
      </c>
      <c r="AN27" s="113" t="s">
        <v>59</v>
      </c>
      <c r="AO27" s="111" t="s">
        <v>60</v>
      </c>
      <c r="AP27" s="140">
        <v>16</v>
      </c>
      <c r="AQ27" s="140">
        <v>8</v>
      </c>
      <c r="AR27" s="8">
        <v>2</v>
      </c>
      <c r="AS27" s="140">
        <v>5</v>
      </c>
      <c r="AT27" s="140">
        <v>4</v>
      </c>
      <c r="AU27" s="36">
        <v>0.55555555555555558</v>
      </c>
      <c r="AV27" s="23">
        <v>40</v>
      </c>
      <c r="AX27" s="113" t="s">
        <v>59</v>
      </c>
      <c r="AY27" s="111" t="s">
        <v>60</v>
      </c>
      <c r="AZ27" s="140">
        <v>16</v>
      </c>
      <c r="BA27" s="140">
        <v>8</v>
      </c>
      <c r="BB27" s="8">
        <v>2</v>
      </c>
      <c r="BC27" s="140">
        <v>5</v>
      </c>
      <c r="BD27" s="140">
        <v>4</v>
      </c>
      <c r="BE27" s="25">
        <v>0.55555555555555558</v>
      </c>
      <c r="BF27" s="23">
        <v>42</v>
      </c>
      <c r="BH27" s="113" t="s">
        <v>59</v>
      </c>
      <c r="BI27" s="111" t="s">
        <v>60</v>
      </c>
      <c r="BJ27" s="140">
        <v>16</v>
      </c>
      <c r="BK27" s="140">
        <v>8</v>
      </c>
      <c r="BL27" s="8">
        <v>2</v>
      </c>
      <c r="BM27" s="140">
        <v>5</v>
      </c>
      <c r="BN27" s="140">
        <v>4</v>
      </c>
      <c r="BO27" s="309">
        <v>0.55555555555555558</v>
      </c>
      <c r="BP27" s="23">
        <v>41</v>
      </c>
      <c r="BR27" s="110" t="s">
        <v>59</v>
      </c>
      <c r="BS27" s="111" t="s">
        <v>60</v>
      </c>
      <c r="BT27" s="140">
        <v>16</v>
      </c>
      <c r="BU27" s="140">
        <v>8</v>
      </c>
      <c r="BV27" s="8">
        <v>2</v>
      </c>
      <c r="BW27" s="140">
        <v>5</v>
      </c>
      <c r="BX27" s="140">
        <v>4</v>
      </c>
      <c r="BY27" s="25">
        <v>0.55555555555555558</v>
      </c>
      <c r="BZ27" s="23">
        <v>45</v>
      </c>
    </row>
    <row r="28" spans="1:78" x14ac:dyDescent="0.25">
      <c r="A28" s="109" t="s">
        <v>59</v>
      </c>
      <c r="B28" s="111" t="s">
        <v>61</v>
      </c>
      <c r="C28" s="169">
        <v>4</v>
      </c>
      <c r="D28" s="140">
        <v>4</v>
      </c>
      <c r="E28" s="140">
        <v>2</v>
      </c>
      <c r="F28" s="140">
        <v>2</v>
      </c>
      <c r="G28" s="140">
        <v>1</v>
      </c>
      <c r="H28" s="140">
        <v>2</v>
      </c>
      <c r="I28" s="36">
        <v>0.33333333333333331</v>
      </c>
      <c r="J28" s="96"/>
      <c r="K28" s="109" t="s">
        <v>59</v>
      </c>
      <c r="L28" s="111" t="s">
        <v>61</v>
      </c>
      <c r="M28" s="140">
        <v>4</v>
      </c>
      <c r="N28" s="140">
        <v>2</v>
      </c>
      <c r="O28" s="140">
        <v>1</v>
      </c>
      <c r="P28" s="140">
        <v>2</v>
      </c>
      <c r="Q28" s="210">
        <v>0.33333333333333331</v>
      </c>
      <c r="R28" s="23">
        <v>83</v>
      </c>
      <c r="T28" s="109" t="s">
        <v>59</v>
      </c>
      <c r="U28" s="111" t="s">
        <v>61</v>
      </c>
      <c r="V28" s="140">
        <v>4</v>
      </c>
      <c r="W28" s="140">
        <v>2</v>
      </c>
      <c r="X28" s="8">
        <v>2</v>
      </c>
      <c r="Y28" s="140">
        <v>1</v>
      </c>
      <c r="Z28" s="140">
        <v>2</v>
      </c>
      <c r="AA28" s="36">
        <v>0.33333333333333331</v>
      </c>
      <c r="AB28" s="23">
        <v>85</v>
      </c>
      <c r="AD28" s="109" t="s">
        <v>59</v>
      </c>
      <c r="AE28" s="111" t="s">
        <v>61</v>
      </c>
      <c r="AF28" s="140">
        <v>4</v>
      </c>
      <c r="AG28" s="140">
        <v>2</v>
      </c>
      <c r="AH28" s="8">
        <v>2</v>
      </c>
      <c r="AI28" s="140">
        <v>1</v>
      </c>
      <c r="AJ28" s="140">
        <v>2</v>
      </c>
      <c r="AK28" s="25">
        <v>0.33333333333333331</v>
      </c>
      <c r="AL28" s="23">
        <v>87</v>
      </c>
      <c r="AN28" s="109" t="s">
        <v>59</v>
      </c>
      <c r="AO28" s="111" t="s">
        <v>61</v>
      </c>
      <c r="AP28" s="140">
        <v>4</v>
      </c>
      <c r="AQ28" s="140">
        <v>2</v>
      </c>
      <c r="AR28" s="8">
        <v>2</v>
      </c>
      <c r="AS28" s="140">
        <v>1</v>
      </c>
      <c r="AT28" s="140">
        <v>2</v>
      </c>
      <c r="AU28" s="36">
        <v>0.33333333333333331</v>
      </c>
      <c r="AV28" s="23">
        <v>94</v>
      </c>
      <c r="AX28" s="109" t="s">
        <v>59</v>
      </c>
      <c r="AY28" s="111" t="s">
        <v>61</v>
      </c>
      <c r="AZ28" s="140">
        <v>4</v>
      </c>
      <c r="BA28" s="140">
        <v>2</v>
      </c>
      <c r="BB28" s="8">
        <v>2</v>
      </c>
      <c r="BC28" s="140">
        <v>1</v>
      </c>
      <c r="BD28" s="140">
        <v>2</v>
      </c>
      <c r="BE28" s="25">
        <v>0.33333333333333331</v>
      </c>
      <c r="BF28" s="23">
        <v>98</v>
      </c>
      <c r="BH28" s="109" t="s">
        <v>59</v>
      </c>
      <c r="BI28" s="111" t="s">
        <v>61</v>
      </c>
      <c r="BJ28" s="140">
        <v>4</v>
      </c>
      <c r="BK28" s="140">
        <v>2</v>
      </c>
      <c r="BL28" s="8">
        <v>2</v>
      </c>
      <c r="BM28" s="140">
        <v>1</v>
      </c>
      <c r="BN28" s="140">
        <v>2</v>
      </c>
      <c r="BO28" s="309">
        <v>0.33333333333333331</v>
      </c>
      <c r="BP28" s="23">
        <v>98</v>
      </c>
      <c r="BR28" s="105" t="s">
        <v>59</v>
      </c>
      <c r="BS28" s="111" t="s">
        <v>61</v>
      </c>
      <c r="BT28" s="140">
        <v>4</v>
      </c>
      <c r="BU28" s="140">
        <v>2</v>
      </c>
      <c r="BV28" s="8">
        <v>2</v>
      </c>
      <c r="BW28" s="140">
        <v>1</v>
      </c>
      <c r="BX28" s="140">
        <v>2</v>
      </c>
      <c r="BY28" s="25">
        <v>0.33333333333333331</v>
      </c>
      <c r="BZ28" s="23">
        <v>99</v>
      </c>
    </row>
    <row r="29" spans="1:78" x14ac:dyDescent="0.25">
      <c r="A29" s="43" t="s">
        <v>66</v>
      </c>
      <c r="B29" s="111" t="s">
        <v>67</v>
      </c>
      <c r="C29" s="169">
        <v>-8.8764999999999983</v>
      </c>
      <c r="D29" s="140">
        <v>28</v>
      </c>
      <c r="E29" s="140">
        <v>25</v>
      </c>
      <c r="F29" s="8">
        <v>1.1200000000000001</v>
      </c>
      <c r="G29" s="140">
        <v>12</v>
      </c>
      <c r="H29" s="140">
        <v>10</v>
      </c>
      <c r="I29" s="36">
        <v>0.54545454545454541</v>
      </c>
      <c r="J29" s="96"/>
      <c r="K29" s="43" t="s">
        <v>66</v>
      </c>
      <c r="L29" s="111" t="s">
        <v>67</v>
      </c>
      <c r="M29" s="140">
        <v>28</v>
      </c>
      <c r="N29" s="140">
        <v>25</v>
      </c>
      <c r="O29" s="140">
        <v>12</v>
      </c>
      <c r="P29" s="140">
        <v>10</v>
      </c>
      <c r="Q29" s="210">
        <v>0.54545454545454541</v>
      </c>
      <c r="R29" s="23">
        <v>42</v>
      </c>
      <c r="T29" s="43" t="s">
        <v>66</v>
      </c>
      <c r="U29" s="111" t="s">
        <v>67</v>
      </c>
      <c r="V29" s="141">
        <v>30</v>
      </c>
      <c r="W29" s="141">
        <v>29</v>
      </c>
      <c r="X29" s="29">
        <v>1.0344827586206897</v>
      </c>
      <c r="Y29" s="141">
        <v>13</v>
      </c>
      <c r="Z29" s="141">
        <v>14</v>
      </c>
      <c r="AA29" s="34">
        <v>0.48148148148148145</v>
      </c>
      <c r="AB29" s="141">
        <v>69</v>
      </c>
      <c r="AD29" s="43" t="s">
        <v>66</v>
      </c>
      <c r="AE29" s="111" t="s">
        <v>67</v>
      </c>
      <c r="AF29" s="140">
        <v>30</v>
      </c>
      <c r="AG29" s="140">
        <v>29</v>
      </c>
      <c r="AH29" s="8">
        <v>1.0344827586206897</v>
      </c>
      <c r="AI29" s="140">
        <v>13</v>
      </c>
      <c r="AJ29" s="140">
        <v>14</v>
      </c>
      <c r="AK29" s="25">
        <v>0.48148148148148145</v>
      </c>
      <c r="AL29" s="23">
        <v>70</v>
      </c>
      <c r="AN29" s="43" t="s">
        <v>66</v>
      </c>
      <c r="AO29" s="111" t="s">
        <v>67</v>
      </c>
      <c r="AP29" s="140">
        <v>30</v>
      </c>
      <c r="AQ29" s="140">
        <v>29</v>
      </c>
      <c r="AR29" s="8">
        <v>1.0344827586206897</v>
      </c>
      <c r="AS29" s="140">
        <v>13</v>
      </c>
      <c r="AT29" s="140">
        <v>14</v>
      </c>
      <c r="AU29" s="36">
        <v>0.48148148148148145</v>
      </c>
      <c r="AV29" s="23">
        <v>74</v>
      </c>
      <c r="AX29" s="43" t="s">
        <v>66</v>
      </c>
      <c r="AY29" s="111" t="s">
        <v>67</v>
      </c>
      <c r="AZ29" s="140">
        <v>30</v>
      </c>
      <c r="BA29" s="140">
        <v>29</v>
      </c>
      <c r="BB29" s="8">
        <v>1.0344827586206897</v>
      </c>
      <c r="BC29" s="140">
        <v>13</v>
      </c>
      <c r="BD29" s="140">
        <v>14</v>
      </c>
      <c r="BE29" s="25">
        <v>0.48148148148148145</v>
      </c>
      <c r="BF29" s="23">
        <v>78</v>
      </c>
      <c r="BH29" s="43" t="s">
        <v>66</v>
      </c>
      <c r="BI29" s="111" t="s">
        <v>67</v>
      </c>
      <c r="BJ29" s="140">
        <v>30</v>
      </c>
      <c r="BK29" s="140">
        <v>29</v>
      </c>
      <c r="BL29" s="8">
        <v>1.0344827586206897</v>
      </c>
      <c r="BM29" s="140">
        <v>13</v>
      </c>
      <c r="BN29" s="140">
        <v>14</v>
      </c>
      <c r="BO29" s="309">
        <v>0.48148148148148145</v>
      </c>
      <c r="BP29" s="23">
        <v>79</v>
      </c>
      <c r="BR29" s="131" t="s">
        <v>66</v>
      </c>
      <c r="BS29" s="111" t="s">
        <v>67</v>
      </c>
      <c r="BT29" s="140">
        <v>30</v>
      </c>
      <c r="BU29" s="140">
        <v>29</v>
      </c>
      <c r="BV29" s="8">
        <v>1.0344827586206897</v>
      </c>
      <c r="BW29" s="140">
        <v>13</v>
      </c>
      <c r="BX29" s="140">
        <v>14</v>
      </c>
      <c r="BY29" s="25">
        <v>0.48148148148148145</v>
      </c>
      <c r="BZ29" s="23">
        <v>80</v>
      </c>
    </row>
    <row r="30" spans="1:78" x14ac:dyDescent="0.25">
      <c r="A30" s="120" t="s">
        <v>68</v>
      </c>
      <c r="B30" s="106" t="s">
        <v>69</v>
      </c>
      <c r="C30" s="169">
        <v>1.2000888888888888</v>
      </c>
      <c r="D30" s="140">
        <v>6</v>
      </c>
      <c r="E30" s="140">
        <v>8</v>
      </c>
      <c r="F30" s="140">
        <v>0.75</v>
      </c>
      <c r="G30" s="140">
        <v>1</v>
      </c>
      <c r="H30" s="140">
        <v>1</v>
      </c>
      <c r="I30" s="36">
        <v>0.5</v>
      </c>
      <c r="J30" s="96"/>
      <c r="K30" s="120" t="s">
        <v>68</v>
      </c>
      <c r="L30" s="106" t="s">
        <v>69</v>
      </c>
      <c r="M30" s="140">
        <v>6</v>
      </c>
      <c r="N30" s="140">
        <v>8</v>
      </c>
      <c r="O30" s="140">
        <v>1</v>
      </c>
      <c r="P30" s="140">
        <v>1</v>
      </c>
      <c r="Q30" s="210">
        <v>0.5</v>
      </c>
      <c r="R30" s="23">
        <v>47</v>
      </c>
      <c r="T30" s="120" t="s">
        <v>68</v>
      </c>
      <c r="U30" s="106" t="s">
        <v>69</v>
      </c>
      <c r="V30" s="140">
        <v>6</v>
      </c>
      <c r="W30" s="140">
        <v>8</v>
      </c>
      <c r="X30" s="8">
        <v>0.75</v>
      </c>
      <c r="Y30" s="140">
        <v>1</v>
      </c>
      <c r="Z30" s="140">
        <v>1</v>
      </c>
      <c r="AA30" s="36">
        <v>0.5</v>
      </c>
      <c r="AB30" s="23">
        <v>47</v>
      </c>
      <c r="AD30" s="120" t="s">
        <v>68</v>
      </c>
      <c r="AE30" s="106" t="s">
        <v>69</v>
      </c>
      <c r="AF30" s="140">
        <v>6</v>
      </c>
      <c r="AG30" s="140">
        <v>8</v>
      </c>
      <c r="AH30" s="8">
        <v>0.75</v>
      </c>
      <c r="AI30" s="140">
        <v>1</v>
      </c>
      <c r="AJ30" s="140">
        <v>1</v>
      </c>
      <c r="AK30" s="25">
        <v>0.5</v>
      </c>
      <c r="AL30" s="23">
        <v>51</v>
      </c>
      <c r="AN30" s="120" t="s">
        <v>68</v>
      </c>
      <c r="AO30" s="106" t="s">
        <v>69</v>
      </c>
      <c r="AP30" s="140">
        <v>6</v>
      </c>
      <c r="AQ30" s="140">
        <v>8</v>
      </c>
      <c r="AR30" s="8">
        <v>0.75</v>
      </c>
      <c r="AS30" s="140">
        <v>1</v>
      </c>
      <c r="AT30" s="140">
        <v>1</v>
      </c>
      <c r="AU30" s="36">
        <v>0.5</v>
      </c>
      <c r="AV30" s="23">
        <v>50</v>
      </c>
      <c r="AX30" s="120" t="s">
        <v>68</v>
      </c>
      <c r="AY30" s="106" t="s">
        <v>69</v>
      </c>
      <c r="AZ30" s="140">
        <v>6</v>
      </c>
      <c r="BA30" s="140">
        <v>8</v>
      </c>
      <c r="BB30" s="8">
        <v>0.75</v>
      </c>
      <c r="BC30" s="140">
        <v>1</v>
      </c>
      <c r="BD30" s="140">
        <v>1</v>
      </c>
      <c r="BE30" s="25">
        <v>0.5</v>
      </c>
      <c r="BF30" s="23">
        <v>53</v>
      </c>
      <c r="BH30" s="120" t="s">
        <v>68</v>
      </c>
      <c r="BI30" s="106" t="s">
        <v>69</v>
      </c>
      <c r="BJ30" s="140">
        <v>6</v>
      </c>
      <c r="BK30" s="140">
        <v>8</v>
      </c>
      <c r="BL30" s="8">
        <v>0.75</v>
      </c>
      <c r="BM30" s="140">
        <v>1</v>
      </c>
      <c r="BN30" s="140">
        <v>1</v>
      </c>
      <c r="BO30" s="309">
        <v>0.5</v>
      </c>
      <c r="BP30" s="23">
        <v>54</v>
      </c>
      <c r="BR30" s="113" t="s">
        <v>68</v>
      </c>
      <c r="BS30" s="106" t="s">
        <v>69</v>
      </c>
      <c r="BT30" s="140">
        <v>6</v>
      </c>
      <c r="BU30" s="140">
        <v>8</v>
      </c>
      <c r="BV30" s="8">
        <v>0.75</v>
      </c>
      <c r="BW30" s="140">
        <v>1</v>
      </c>
      <c r="BX30" s="140">
        <v>1</v>
      </c>
      <c r="BY30" s="25">
        <v>0.5</v>
      </c>
      <c r="BZ30" s="23">
        <v>57</v>
      </c>
    </row>
    <row r="31" spans="1:78" x14ac:dyDescent="0.25">
      <c r="A31" s="125" t="s">
        <v>70</v>
      </c>
      <c r="B31" s="220" t="s">
        <v>71</v>
      </c>
      <c r="C31" s="169">
        <v>-5.8333333333333348</v>
      </c>
      <c r="D31" s="140">
        <v>5</v>
      </c>
      <c r="E31" s="140">
        <v>8</v>
      </c>
      <c r="F31" s="140">
        <v>0.625</v>
      </c>
      <c r="G31" s="140">
        <v>1</v>
      </c>
      <c r="H31" s="140">
        <v>6</v>
      </c>
      <c r="I31" s="36">
        <v>0.14285714285714285</v>
      </c>
      <c r="J31" s="96"/>
      <c r="K31" s="125" t="s">
        <v>70</v>
      </c>
      <c r="L31" s="220" t="s">
        <v>71</v>
      </c>
      <c r="M31" s="140">
        <v>5</v>
      </c>
      <c r="N31" s="140">
        <v>8</v>
      </c>
      <c r="O31" s="140">
        <v>1</v>
      </c>
      <c r="P31" s="140">
        <v>6</v>
      </c>
      <c r="Q31" s="210">
        <v>0.14285714285714285</v>
      </c>
      <c r="R31" s="23">
        <v>106</v>
      </c>
      <c r="T31" s="125" t="s">
        <v>70</v>
      </c>
      <c r="U31" s="220" t="s">
        <v>71</v>
      </c>
      <c r="V31" s="141">
        <v>7</v>
      </c>
      <c r="W31" s="141">
        <v>12</v>
      </c>
      <c r="X31" s="29">
        <v>0.58333333333333337</v>
      </c>
      <c r="Y31" s="141">
        <v>1</v>
      </c>
      <c r="Z31" s="141">
        <v>10</v>
      </c>
      <c r="AA31" s="34">
        <v>9.0909090909090912E-2</v>
      </c>
      <c r="AB31" s="141">
        <v>110</v>
      </c>
      <c r="AD31" s="125" t="s">
        <v>70</v>
      </c>
      <c r="AE31" s="220" t="s">
        <v>71</v>
      </c>
      <c r="AF31" s="140">
        <v>7</v>
      </c>
      <c r="AG31" s="140">
        <v>12</v>
      </c>
      <c r="AH31" s="8">
        <v>0.58333333333333337</v>
      </c>
      <c r="AI31" s="140">
        <v>1</v>
      </c>
      <c r="AJ31" s="140">
        <v>10</v>
      </c>
      <c r="AK31" s="25">
        <v>9.0909090909090912E-2</v>
      </c>
      <c r="AL31" s="23">
        <v>111</v>
      </c>
      <c r="AN31" s="125" t="s">
        <v>70</v>
      </c>
      <c r="AO31" s="220" t="s">
        <v>71</v>
      </c>
      <c r="AP31" s="140">
        <v>7</v>
      </c>
      <c r="AQ31" s="140">
        <v>12</v>
      </c>
      <c r="AR31" s="8">
        <v>0.58333333333333337</v>
      </c>
      <c r="AS31" s="140">
        <v>1</v>
      </c>
      <c r="AT31" s="140">
        <v>10</v>
      </c>
      <c r="AU31" s="36">
        <v>9.0909090909090912E-2</v>
      </c>
      <c r="AV31" s="23">
        <v>118</v>
      </c>
      <c r="AX31" s="125" t="s">
        <v>70</v>
      </c>
      <c r="AY31" s="220" t="s">
        <v>71</v>
      </c>
      <c r="AZ31" s="140">
        <v>7</v>
      </c>
      <c r="BA31" s="140">
        <v>12</v>
      </c>
      <c r="BB31" s="8">
        <v>0.58333333333333337</v>
      </c>
      <c r="BC31" s="140">
        <v>1</v>
      </c>
      <c r="BD31" s="140">
        <v>10</v>
      </c>
      <c r="BE31" s="25">
        <v>9.0909090909090912E-2</v>
      </c>
      <c r="BF31" s="23">
        <v>122</v>
      </c>
      <c r="BH31" s="125" t="s">
        <v>70</v>
      </c>
      <c r="BI31" s="220" t="s">
        <v>71</v>
      </c>
      <c r="BJ31" s="140">
        <v>7</v>
      </c>
      <c r="BK31" s="140">
        <v>12</v>
      </c>
      <c r="BL31" s="8">
        <v>0.58333333333333337</v>
      </c>
      <c r="BM31" s="140">
        <v>1</v>
      </c>
      <c r="BN31" s="140">
        <v>10</v>
      </c>
      <c r="BO31" s="309">
        <v>9.0909090909090912E-2</v>
      </c>
      <c r="BP31" s="23">
        <v>123</v>
      </c>
      <c r="BR31" s="43" t="s">
        <v>70</v>
      </c>
      <c r="BS31" s="220" t="s">
        <v>71</v>
      </c>
      <c r="BT31" s="140">
        <v>7</v>
      </c>
      <c r="BU31" s="140">
        <v>12</v>
      </c>
      <c r="BV31" s="8">
        <v>0.58333333333333337</v>
      </c>
      <c r="BW31" s="140">
        <v>1</v>
      </c>
      <c r="BX31" s="140">
        <v>10</v>
      </c>
      <c r="BY31" s="25">
        <v>9.0909090909090912E-2</v>
      </c>
      <c r="BZ31" s="23">
        <v>126</v>
      </c>
    </row>
    <row r="32" spans="1:78" x14ac:dyDescent="0.25">
      <c r="A32" s="114" t="s">
        <v>72</v>
      </c>
      <c r="B32" s="106" t="s">
        <v>73</v>
      </c>
      <c r="C32" s="169">
        <v>0</v>
      </c>
      <c r="D32" s="41">
        <v>10</v>
      </c>
      <c r="E32" s="140">
        <v>0</v>
      </c>
      <c r="F32" s="140" t="e">
        <v>#DIV/0!</v>
      </c>
      <c r="G32" s="140"/>
      <c r="H32" s="140"/>
      <c r="I32" s="36" t="e">
        <v>#DIV/0!</v>
      </c>
      <c r="J32" s="96"/>
      <c r="K32" s="114" t="s">
        <v>72</v>
      </c>
      <c r="L32" s="106" t="s">
        <v>73</v>
      </c>
      <c r="M32" s="140">
        <v>10</v>
      </c>
      <c r="N32" s="140">
        <v>0</v>
      </c>
      <c r="O32" s="140"/>
      <c r="P32" s="140"/>
      <c r="Q32" s="210" t="e">
        <v>#DIV/0!</v>
      </c>
      <c r="R32" s="23">
        <v>1</v>
      </c>
      <c r="T32" s="114" t="s">
        <v>72</v>
      </c>
      <c r="U32" s="106" t="s">
        <v>73</v>
      </c>
      <c r="V32" s="140">
        <v>10</v>
      </c>
      <c r="W32" s="140">
        <v>0</v>
      </c>
      <c r="X32" s="8" t="e">
        <v>#DIV/0!</v>
      </c>
      <c r="Y32" s="140"/>
      <c r="Z32" s="140"/>
      <c r="AA32" s="36" t="e">
        <v>#DIV/0!</v>
      </c>
      <c r="AB32" s="23">
        <v>1</v>
      </c>
      <c r="AD32" s="114" t="s">
        <v>72</v>
      </c>
      <c r="AE32" s="106" t="s">
        <v>73</v>
      </c>
      <c r="AF32" s="140">
        <v>10</v>
      </c>
      <c r="AG32" s="140">
        <v>0</v>
      </c>
      <c r="AH32" s="140" t="e">
        <v>#DIV/0!</v>
      </c>
      <c r="AI32" s="140"/>
      <c r="AJ32" s="140"/>
      <c r="AK32" s="25" t="e">
        <v>#DIV/0!</v>
      </c>
      <c r="AL32" s="23">
        <v>1</v>
      </c>
      <c r="AN32" s="114" t="s">
        <v>72</v>
      </c>
      <c r="AO32" s="106" t="s">
        <v>73</v>
      </c>
      <c r="AP32" s="140">
        <v>10</v>
      </c>
      <c r="AQ32" s="140">
        <v>0</v>
      </c>
      <c r="AR32" s="140" t="e">
        <v>#DIV/0!</v>
      </c>
      <c r="AS32" s="140"/>
      <c r="AT32" s="140"/>
      <c r="AU32" s="36" t="e">
        <v>#DIV/0!</v>
      </c>
      <c r="AV32" s="23">
        <v>1</v>
      </c>
      <c r="AX32" s="114" t="s">
        <v>72</v>
      </c>
      <c r="AY32" s="106" t="s">
        <v>73</v>
      </c>
      <c r="AZ32" s="140">
        <v>10</v>
      </c>
      <c r="BA32" s="140">
        <v>0</v>
      </c>
      <c r="BB32" s="140" t="e">
        <v>#DIV/0!</v>
      </c>
      <c r="BC32" s="140"/>
      <c r="BD32" s="140"/>
      <c r="BE32" s="25" t="e">
        <v>#DIV/0!</v>
      </c>
      <c r="BF32" s="23">
        <v>1</v>
      </c>
      <c r="BH32" s="114" t="s">
        <v>72</v>
      </c>
      <c r="BI32" s="106" t="s">
        <v>73</v>
      </c>
      <c r="BJ32" s="140">
        <v>10</v>
      </c>
      <c r="BK32" s="140">
        <v>0</v>
      </c>
      <c r="BL32" s="140" t="e">
        <v>#DIV/0!</v>
      </c>
      <c r="BM32" s="140"/>
      <c r="BN32" s="140"/>
      <c r="BO32" s="309" t="e">
        <v>#DIV/0!</v>
      </c>
      <c r="BP32" s="23">
        <v>1</v>
      </c>
      <c r="BR32" s="120" t="s">
        <v>72</v>
      </c>
      <c r="BS32" s="106" t="s">
        <v>73</v>
      </c>
      <c r="BT32" s="140">
        <v>10</v>
      </c>
      <c r="BU32" s="140">
        <v>0</v>
      </c>
      <c r="BV32" s="140" t="e">
        <v>#DIV/0!</v>
      </c>
      <c r="BW32" s="140"/>
      <c r="BX32" s="140"/>
      <c r="BY32" s="25" t="e">
        <v>#DIV/0!</v>
      </c>
      <c r="BZ32" s="23">
        <v>1</v>
      </c>
    </row>
    <row r="33" spans="1:78" x14ac:dyDescent="0.25">
      <c r="A33" s="15" t="s">
        <v>484</v>
      </c>
      <c r="B33" s="106" t="s">
        <v>476</v>
      </c>
      <c r="C33" s="169"/>
      <c r="D33" s="41"/>
      <c r="E33" s="140"/>
      <c r="F33" s="140"/>
      <c r="G33" s="140"/>
      <c r="H33" s="140"/>
      <c r="I33" s="36"/>
      <c r="J33" s="96"/>
      <c r="K33" s="15" t="s">
        <v>484</v>
      </c>
      <c r="L33" s="106" t="s">
        <v>476</v>
      </c>
      <c r="M33" s="140"/>
      <c r="N33" s="140"/>
      <c r="O33" s="140"/>
      <c r="P33" s="140"/>
      <c r="Q33" s="210"/>
      <c r="R33" s="23"/>
      <c r="S33" s="96"/>
      <c r="T33" s="15" t="s">
        <v>484</v>
      </c>
      <c r="U33" s="106" t="s">
        <v>476</v>
      </c>
      <c r="V33" s="140"/>
      <c r="W33" s="140"/>
      <c r="X33" s="8"/>
      <c r="Y33" s="140"/>
      <c r="Z33" s="140"/>
      <c r="AA33" s="36"/>
      <c r="AB33" s="23"/>
      <c r="AC33" s="96"/>
      <c r="AD33" s="15" t="s">
        <v>484</v>
      </c>
      <c r="AE33" s="106" t="s">
        <v>476</v>
      </c>
      <c r="AF33" s="140"/>
      <c r="AG33" s="140"/>
      <c r="AH33" s="140"/>
      <c r="AI33" s="140"/>
      <c r="AJ33" s="140"/>
      <c r="AK33" s="25"/>
      <c r="AL33" s="23"/>
      <c r="AN33" s="15" t="s">
        <v>484</v>
      </c>
      <c r="AO33" s="106" t="s">
        <v>476</v>
      </c>
      <c r="AP33" s="141">
        <v>3</v>
      </c>
      <c r="AQ33" s="141">
        <v>3</v>
      </c>
      <c r="AR33" s="141">
        <v>1</v>
      </c>
      <c r="AS33" s="141">
        <v>3</v>
      </c>
      <c r="AT33" s="141">
        <v>1</v>
      </c>
      <c r="AU33" s="34">
        <v>0.75</v>
      </c>
      <c r="AV33" s="141">
        <v>7</v>
      </c>
      <c r="AX33" s="15" t="s">
        <v>484</v>
      </c>
      <c r="AY33" s="106" t="s">
        <v>476</v>
      </c>
      <c r="AZ33" s="141">
        <v>3</v>
      </c>
      <c r="BA33" s="141">
        <v>4</v>
      </c>
      <c r="BB33" s="141">
        <v>0.75</v>
      </c>
      <c r="BC33" s="141">
        <v>3</v>
      </c>
      <c r="BD33" s="141">
        <v>1</v>
      </c>
      <c r="BE33" s="33">
        <v>0.75</v>
      </c>
      <c r="BF33" s="141">
        <v>7</v>
      </c>
      <c r="BH33" s="15" t="s">
        <v>484</v>
      </c>
      <c r="BI33" s="106" t="s">
        <v>476</v>
      </c>
      <c r="BJ33" s="140">
        <v>3</v>
      </c>
      <c r="BK33" s="140">
        <v>4</v>
      </c>
      <c r="BL33" s="140">
        <v>0.75</v>
      </c>
      <c r="BM33" s="140">
        <v>3</v>
      </c>
      <c r="BN33" s="140">
        <v>1</v>
      </c>
      <c r="BO33" s="309">
        <v>0.75</v>
      </c>
      <c r="BP33" s="23">
        <v>6</v>
      </c>
      <c r="BR33" s="120" t="s">
        <v>484</v>
      </c>
      <c r="BS33" s="106" t="s">
        <v>476</v>
      </c>
      <c r="BT33" s="141">
        <v>3</v>
      </c>
      <c r="BU33" s="141">
        <v>5</v>
      </c>
      <c r="BV33" s="141">
        <v>0.6</v>
      </c>
      <c r="BW33" s="141">
        <v>3</v>
      </c>
      <c r="BX33" s="141">
        <v>2</v>
      </c>
      <c r="BY33" s="33">
        <v>0.6</v>
      </c>
      <c r="BZ33" s="141">
        <v>30</v>
      </c>
    </row>
    <row r="34" spans="1:78" x14ac:dyDescent="0.25">
      <c r="A34" s="15" t="s">
        <v>409</v>
      </c>
      <c r="B34" s="106" t="s">
        <v>410</v>
      </c>
      <c r="C34" s="169">
        <v>0.66666666666666785</v>
      </c>
      <c r="D34" s="41">
        <v>3</v>
      </c>
      <c r="E34" s="140">
        <v>3</v>
      </c>
      <c r="F34" s="8">
        <v>1</v>
      </c>
      <c r="G34" s="140">
        <v>1</v>
      </c>
      <c r="H34" s="140"/>
      <c r="I34" s="36">
        <v>1</v>
      </c>
      <c r="J34" s="96"/>
      <c r="K34" s="15" t="s">
        <v>409</v>
      </c>
      <c r="L34" s="106" t="s">
        <v>410</v>
      </c>
      <c r="M34" s="140">
        <v>3</v>
      </c>
      <c r="N34" s="140">
        <v>3</v>
      </c>
      <c r="O34" s="140">
        <v>1</v>
      </c>
      <c r="P34" s="140"/>
      <c r="Q34" s="210">
        <v>1</v>
      </c>
      <c r="R34" s="23">
        <v>1</v>
      </c>
      <c r="T34" s="15" t="s">
        <v>409</v>
      </c>
      <c r="U34" s="106" t="s">
        <v>410</v>
      </c>
      <c r="V34" s="140">
        <v>3</v>
      </c>
      <c r="W34" s="140">
        <v>3</v>
      </c>
      <c r="X34" s="8">
        <v>1</v>
      </c>
      <c r="Y34" s="140">
        <v>1</v>
      </c>
      <c r="Z34" s="140"/>
      <c r="AA34" s="36">
        <v>1</v>
      </c>
      <c r="AB34" s="23">
        <v>1</v>
      </c>
      <c r="AD34" s="15" t="s">
        <v>409</v>
      </c>
      <c r="AE34" s="106" t="s">
        <v>410</v>
      </c>
      <c r="AF34" s="140">
        <v>3</v>
      </c>
      <c r="AG34" s="140">
        <v>3</v>
      </c>
      <c r="AH34" s="8">
        <v>1</v>
      </c>
      <c r="AI34" s="140">
        <v>1</v>
      </c>
      <c r="AJ34" s="140"/>
      <c r="AK34" s="25">
        <v>1</v>
      </c>
      <c r="AL34" s="23">
        <v>1</v>
      </c>
      <c r="AN34" s="15" t="s">
        <v>409</v>
      </c>
      <c r="AO34" s="106" t="s">
        <v>410</v>
      </c>
      <c r="AP34" s="140">
        <v>3</v>
      </c>
      <c r="AQ34" s="140">
        <v>3</v>
      </c>
      <c r="AR34" s="8">
        <v>1</v>
      </c>
      <c r="AS34" s="140">
        <v>1</v>
      </c>
      <c r="AT34" s="140"/>
      <c r="AU34" s="36">
        <v>1</v>
      </c>
      <c r="AV34" s="23">
        <v>1</v>
      </c>
      <c r="AX34" s="15" t="s">
        <v>409</v>
      </c>
      <c r="AY34" s="106" t="s">
        <v>410</v>
      </c>
      <c r="AZ34" s="140">
        <v>3</v>
      </c>
      <c r="BA34" s="140">
        <v>3</v>
      </c>
      <c r="BB34" s="8">
        <v>1</v>
      </c>
      <c r="BC34" s="140">
        <v>1</v>
      </c>
      <c r="BD34" s="140"/>
      <c r="BE34" s="25">
        <v>1</v>
      </c>
      <c r="BF34" s="23">
        <v>1</v>
      </c>
      <c r="BH34" s="15" t="s">
        <v>409</v>
      </c>
      <c r="BI34" s="106" t="s">
        <v>410</v>
      </c>
      <c r="BJ34" s="140">
        <v>3</v>
      </c>
      <c r="BK34" s="140">
        <v>3</v>
      </c>
      <c r="BL34" s="8">
        <v>1</v>
      </c>
      <c r="BM34" s="140">
        <v>1</v>
      </c>
      <c r="BN34" s="140"/>
      <c r="BO34" s="309">
        <v>1</v>
      </c>
      <c r="BP34" s="23">
        <v>1</v>
      </c>
      <c r="BR34" s="120" t="s">
        <v>409</v>
      </c>
      <c r="BS34" s="106" t="s">
        <v>410</v>
      </c>
      <c r="BT34" s="140">
        <v>3</v>
      </c>
      <c r="BU34" s="140">
        <v>3</v>
      </c>
      <c r="BV34" s="8">
        <v>1</v>
      </c>
      <c r="BW34" s="140">
        <v>1</v>
      </c>
      <c r="BX34" s="140"/>
      <c r="BY34" s="25">
        <v>1</v>
      </c>
      <c r="BZ34" s="23">
        <v>1</v>
      </c>
    </row>
    <row r="35" spans="1:78" x14ac:dyDescent="0.25">
      <c r="A35" s="110" t="s">
        <v>74</v>
      </c>
      <c r="B35" s="111" t="s">
        <v>75</v>
      </c>
      <c r="C35" s="169">
        <v>2.5</v>
      </c>
      <c r="D35" s="41">
        <v>2</v>
      </c>
      <c r="E35" s="140">
        <v>0</v>
      </c>
      <c r="F35" s="140" t="e">
        <v>#DIV/0!</v>
      </c>
      <c r="G35" s="140">
        <v>1</v>
      </c>
      <c r="H35" s="140"/>
      <c r="I35" s="36">
        <v>1</v>
      </c>
      <c r="J35" s="96"/>
      <c r="K35" s="110" t="s">
        <v>74</v>
      </c>
      <c r="L35" s="111" t="s">
        <v>75</v>
      </c>
      <c r="M35" s="140">
        <v>2</v>
      </c>
      <c r="N35" s="140">
        <v>0</v>
      </c>
      <c r="O35" s="140">
        <v>1</v>
      </c>
      <c r="P35" s="140"/>
      <c r="Q35" s="210">
        <v>1</v>
      </c>
      <c r="R35" s="23">
        <v>1</v>
      </c>
      <c r="T35" s="110" t="s">
        <v>74</v>
      </c>
      <c r="U35" s="111" t="s">
        <v>75</v>
      </c>
      <c r="V35" s="140">
        <v>2</v>
      </c>
      <c r="W35" s="140">
        <v>0</v>
      </c>
      <c r="X35" s="8" t="e">
        <v>#DIV/0!</v>
      </c>
      <c r="Y35" s="140">
        <v>1</v>
      </c>
      <c r="Z35" s="140"/>
      <c r="AA35" s="36">
        <v>1</v>
      </c>
      <c r="AB35" s="23">
        <v>1</v>
      </c>
      <c r="AD35" s="110" t="s">
        <v>74</v>
      </c>
      <c r="AE35" s="111" t="s">
        <v>75</v>
      </c>
      <c r="AF35" s="140">
        <v>2</v>
      </c>
      <c r="AG35" s="140">
        <v>0</v>
      </c>
      <c r="AH35" s="140" t="e">
        <v>#DIV/0!</v>
      </c>
      <c r="AI35" s="140">
        <v>1</v>
      </c>
      <c r="AJ35" s="140"/>
      <c r="AK35" s="25">
        <v>1</v>
      </c>
      <c r="AL35" s="23">
        <v>1</v>
      </c>
      <c r="AN35" s="110" t="s">
        <v>74</v>
      </c>
      <c r="AO35" s="111" t="s">
        <v>75</v>
      </c>
      <c r="AP35" s="140">
        <v>2</v>
      </c>
      <c r="AQ35" s="140">
        <v>0</v>
      </c>
      <c r="AR35" s="140" t="e">
        <v>#DIV/0!</v>
      </c>
      <c r="AS35" s="140">
        <v>1</v>
      </c>
      <c r="AT35" s="140"/>
      <c r="AU35" s="36">
        <v>1</v>
      </c>
      <c r="AV35" s="23">
        <v>1</v>
      </c>
      <c r="AX35" s="110" t="s">
        <v>74</v>
      </c>
      <c r="AY35" s="111" t="s">
        <v>75</v>
      </c>
      <c r="AZ35" s="140">
        <v>2</v>
      </c>
      <c r="BA35" s="140">
        <v>0</v>
      </c>
      <c r="BB35" s="140" t="e">
        <v>#DIV/0!</v>
      </c>
      <c r="BC35" s="140">
        <v>1</v>
      </c>
      <c r="BD35" s="140"/>
      <c r="BE35" s="25">
        <v>1</v>
      </c>
      <c r="BF35" s="23">
        <v>1</v>
      </c>
      <c r="BH35" s="110" t="s">
        <v>74</v>
      </c>
      <c r="BI35" s="111" t="s">
        <v>75</v>
      </c>
      <c r="BJ35" s="140">
        <v>2</v>
      </c>
      <c r="BK35" s="140">
        <v>0</v>
      </c>
      <c r="BL35" s="140" t="e">
        <v>#DIV/0!</v>
      </c>
      <c r="BM35" s="140">
        <v>1</v>
      </c>
      <c r="BN35" s="140"/>
      <c r="BO35" s="309">
        <v>1</v>
      </c>
      <c r="BP35" s="23">
        <v>1</v>
      </c>
      <c r="BR35" s="110" t="s">
        <v>74</v>
      </c>
      <c r="BS35" s="111" t="s">
        <v>75</v>
      </c>
      <c r="BT35" s="140">
        <v>2</v>
      </c>
      <c r="BU35" s="140">
        <v>0</v>
      </c>
      <c r="BV35" s="140" t="e">
        <v>#DIV/0!</v>
      </c>
      <c r="BW35" s="140">
        <v>1</v>
      </c>
      <c r="BX35" s="140"/>
      <c r="BY35" s="25">
        <v>1</v>
      </c>
      <c r="BZ35" s="23">
        <v>1</v>
      </c>
    </row>
    <row r="36" spans="1:78" x14ac:dyDescent="0.25">
      <c r="A36" s="109" t="s">
        <v>78</v>
      </c>
      <c r="B36" s="106" t="s">
        <v>80</v>
      </c>
      <c r="C36" s="169">
        <v>0</v>
      </c>
      <c r="D36" s="41">
        <v>1</v>
      </c>
      <c r="E36" s="140">
        <v>2</v>
      </c>
      <c r="F36" s="140">
        <v>0.5</v>
      </c>
      <c r="G36" s="140">
        <v>1</v>
      </c>
      <c r="H36" s="140">
        <v>1</v>
      </c>
      <c r="I36" s="36">
        <v>0.5</v>
      </c>
      <c r="J36" s="96"/>
      <c r="K36" s="109" t="s">
        <v>78</v>
      </c>
      <c r="L36" s="106" t="s">
        <v>80</v>
      </c>
      <c r="M36" s="140">
        <v>1</v>
      </c>
      <c r="N36" s="140">
        <v>2</v>
      </c>
      <c r="O36" s="140">
        <v>1</v>
      </c>
      <c r="P36" s="140">
        <v>1</v>
      </c>
      <c r="Q36" s="210">
        <v>0.5</v>
      </c>
      <c r="R36" s="23">
        <v>47</v>
      </c>
      <c r="T36" s="109" t="s">
        <v>78</v>
      </c>
      <c r="U36" s="106" t="s">
        <v>80</v>
      </c>
      <c r="V36" s="140">
        <v>1</v>
      </c>
      <c r="W36" s="140">
        <v>2</v>
      </c>
      <c r="X36" s="8">
        <v>0.5</v>
      </c>
      <c r="Y36" s="140">
        <v>1</v>
      </c>
      <c r="Z36" s="140">
        <v>1</v>
      </c>
      <c r="AA36" s="36">
        <v>0.5</v>
      </c>
      <c r="AB36" s="23">
        <v>47</v>
      </c>
      <c r="AD36" s="109" t="s">
        <v>78</v>
      </c>
      <c r="AE36" s="106" t="s">
        <v>80</v>
      </c>
      <c r="AF36" s="140">
        <v>1</v>
      </c>
      <c r="AG36" s="140">
        <v>2</v>
      </c>
      <c r="AH36" s="8">
        <v>0.5</v>
      </c>
      <c r="AI36" s="140">
        <v>1</v>
      </c>
      <c r="AJ36" s="140">
        <v>1</v>
      </c>
      <c r="AK36" s="25">
        <v>0.5</v>
      </c>
      <c r="AL36" s="23">
        <v>51</v>
      </c>
      <c r="AN36" s="109" t="s">
        <v>78</v>
      </c>
      <c r="AO36" s="106" t="s">
        <v>80</v>
      </c>
      <c r="AP36" s="140">
        <v>1</v>
      </c>
      <c r="AQ36" s="140">
        <v>2</v>
      </c>
      <c r="AR36" s="8">
        <v>0.5</v>
      </c>
      <c r="AS36" s="140">
        <v>1</v>
      </c>
      <c r="AT36" s="140">
        <v>1</v>
      </c>
      <c r="AU36" s="36">
        <v>0.5</v>
      </c>
      <c r="AV36" s="23">
        <v>50</v>
      </c>
      <c r="AX36" s="109" t="s">
        <v>78</v>
      </c>
      <c r="AY36" s="106" t="s">
        <v>80</v>
      </c>
      <c r="AZ36" s="140">
        <v>1</v>
      </c>
      <c r="BA36" s="140">
        <v>2</v>
      </c>
      <c r="BB36" s="8">
        <v>0.5</v>
      </c>
      <c r="BC36" s="140">
        <v>1</v>
      </c>
      <c r="BD36" s="140">
        <v>1</v>
      </c>
      <c r="BE36" s="25">
        <v>0.5</v>
      </c>
      <c r="BF36" s="23">
        <v>53</v>
      </c>
      <c r="BH36" s="109" t="s">
        <v>78</v>
      </c>
      <c r="BI36" s="106" t="s">
        <v>80</v>
      </c>
      <c r="BJ36" s="140">
        <v>1</v>
      </c>
      <c r="BK36" s="140">
        <v>2</v>
      </c>
      <c r="BL36" s="8">
        <v>0.5</v>
      </c>
      <c r="BM36" s="140">
        <v>1</v>
      </c>
      <c r="BN36" s="140">
        <v>1</v>
      </c>
      <c r="BO36" s="309">
        <v>0.5</v>
      </c>
      <c r="BP36" s="23">
        <v>54</v>
      </c>
      <c r="BR36" s="116" t="s">
        <v>78</v>
      </c>
      <c r="BS36" s="106" t="s">
        <v>80</v>
      </c>
      <c r="BT36" s="140">
        <v>1</v>
      </c>
      <c r="BU36" s="140">
        <v>2</v>
      </c>
      <c r="BV36" s="8">
        <v>0.5</v>
      </c>
      <c r="BW36" s="140">
        <v>1</v>
      </c>
      <c r="BX36" s="140">
        <v>1</v>
      </c>
      <c r="BY36" s="25">
        <v>0.5</v>
      </c>
      <c r="BZ36" s="23">
        <v>57</v>
      </c>
    </row>
    <row r="37" spans="1:78" x14ac:dyDescent="0.25">
      <c r="A37" s="109" t="s">
        <v>81</v>
      </c>
      <c r="B37" s="111" t="s">
        <v>82</v>
      </c>
      <c r="C37" s="169">
        <v>-1.0000000000000009</v>
      </c>
      <c r="D37" s="41">
        <v>3</v>
      </c>
      <c r="E37" s="140">
        <v>2</v>
      </c>
      <c r="F37" s="140">
        <v>1.5</v>
      </c>
      <c r="G37" s="140"/>
      <c r="H37" s="140">
        <v>1</v>
      </c>
      <c r="I37" s="36">
        <v>0</v>
      </c>
      <c r="J37" s="96"/>
      <c r="K37" s="109" t="s">
        <v>81</v>
      </c>
      <c r="L37" s="111" t="s">
        <v>82</v>
      </c>
      <c r="M37" s="140">
        <v>3</v>
      </c>
      <c r="N37" s="140">
        <v>2</v>
      </c>
      <c r="O37" s="140"/>
      <c r="P37" s="140">
        <v>1</v>
      </c>
      <c r="Q37" s="210">
        <v>0</v>
      </c>
      <c r="R37" s="23">
        <v>110</v>
      </c>
      <c r="T37" s="109" t="s">
        <v>81</v>
      </c>
      <c r="U37" s="111" t="s">
        <v>82</v>
      </c>
      <c r="V37" s="141">
        <v>6</v>
      </c>
      <c r="W37" s="141">
        <v>3</v>
      </c>
      <c r="X37" s="29">
        <v>2</v>
      </c>
      <c r="Y37" s="141">
        <v>3</v>
      </c>
      <c r="Z37" s="141">
        <v>2</v>
      </c>
      <c r="AA37" s="34">
        <v>0.6</v>
      </c>
      <c r="AB37" s="141">
        <v>28</v>
      </c>
      <c r="AD37" s="109" t="s">
        <v>81</v>
      </c>
      <c r="AE37" s="111" t="s">
        <v>82</v>
      </c>
      <c r="AF37" s="140">
        <v>6</v>
      </c>
      <c r="AG37" s="140">
        <v>3</v>
      </c>
      <c r="AH37" s="8">
        <v>2</v>
      </c>
      <c r="AI37" s="140">
        <v>3</v>
      </c>
      <c r="AJ37" s="140">
        <v>2</v>
      </c>
      <c r="AK37" s="25">
        <v>0.6</v>
      </c>
      <c r="AL37" s="23">
        <v>29</v>
      </c>
      <c r="AN37" s="109" t="s">
        <v>81</v>
      </c>
      <c r="AO37" s="111" t="s">
        <v>82</v>
      </c>
      <c r="AP37" s="140">
        <v>6</v>
      </c>
      <c r="AQ37" s="140">
        <v>3</v>
      </c>
      <c r="AR37" s="8">
        <v>2</v>
      </c>
      <c r="AS37" s="140">
        <v>3</v>
      </c>
      <c r="AT37" s="140">
        <v>2</v>
      </c>
      <c r="AU37" s="36">
        <v>0.6</v>
      </c>
      <c r="AV37" s="23">
        <v>30</v>
      </c>
      <c r="AX37" s="109" t="s">
        <v>81</v>
      </c>
      <c r="AY37" s="111" t="s">
        <v>82</v>
      </c>
      <c r="AZ37" s="140">
        <v>6</v>
      </c>
      <c r="BA37" s="140">
        <v>3</v>
      </c>
      <c r="BB37" s="8">
        <v>2</v>
      </c>
      <c r="BC37" s="140">
        <v>3</v>
      </c>
      <c r="BD37" s="140">
        <v>2</v>
      </c>
      <c r="BE37" s="25">
        <v>0.6</v>
      </c>
      <c r="BF37" s="23">
        <v>29</v>
      </c>
      <c r="BH37" s="109" t="s">
        <v>81</v>
      </c>
      <c r="BI37" s="111" t="s">
        <v>82</v>
      </c>
      <c r="BJ37" s="140">
        <v>6</v>
      </c>
      <c r="BK37" s="140">
        <v>3</v>
      </c>
      <c r="BL37" s="8">
        <v>2</v>
      </c>
      <c r="BM37" s="140">
        <v>3</v>
      </c>
      <c r="BN37" s="140">
        <v>2</v>
      </c>
      <c r="BO37" s="309">
        <v>0.6</v>
      </c>
      <c r="BP37" s="23">
        <v>29</v>
      </c>
      <c r="BR37" s="116" t="s">
        <v>81</v>
      </c>
      <c r="BS37" s="111" t="s">
        <v>82</v>
      </c>
      <c r="BT37" s="140">
        <v>6</v>
      </c>
      <c r="BU37" s="140">
        <v>3</v>
      </c>
      <c r="BV37" s="8">
        <v>2</v>
      </c>
      <c r="BW37" s="140">
        <v>3</v>
      </c>
      <c r="BX37" s="140">
        <v>2</v>
      </c>
      <c r="BY37" s="25">
        <v>0.6</v>
      </c>
      <c r="BZ37" s="23">
        <v>30</v>
      </c>
    </row>
    <row r="38" spans="1:78" x14ac:dyDescent="0.25">
      <c r="A38" s="113" t="s">
        <v>81</v>
      </c>
      <c r="B38" s="111" t="s">
        <v>83</v>
      </c>
      <c r="C38" s="169">
        <v>3.7499444444444485</v>
      </c>
      <c r="D38" s="41">
        <v>11</v>
      </c>
      <c r="E38" s="140">
        <v>2</v>
      </c>
      <c r="F38" s="140">
        <v>5.5</v>
      </c>
      <c r="G38" s="140">
        <v>5</v>
      </c>
      <c r="H38" s="140">
        <v>1</v>
      </c>
      <c r="I38" s="36">
        <v>0.83333333333333337</v>
      </c>
      <c r="J38" s="96"/>
      <c r="K38" s="113" t="s">
        <v>81</v>
      </c>
      <c r="L38" s="111" t="s">
        <v>83</v>
      </c>
      <c r="M38" s="140">
        <v>11</v>
      </c>
      <c r="N38" s="140">
        <v>2</v>
      </c>
      <c r="O38" s="140">
        <v>5</v>
      </c>
      <c r="P38" s="140">
        <v>1</v>
      </c>
      <c r="Q38" s="210">
        <v>0.83333333333333337</v>
      </c>
      <c r="R38" s="23">
        <v>2</v>
      </c>
      <c r="T38" s="113" t="s">
        <v>81</v>
      </c>
      <c r="U38" s="111" t="s">
        <v>83</v>
      </c>
      <c r="V38" s="141">
        <v>15</v>
      </c>
      <c r="W38" s="141">
        <v>5</v>
      </c>
      <c r="X38" s="29">
        <v>3</v>
      </c>
      <c r="Y38" s="141">
        <v>7</v>
      </c>
      <c r="Z38" s="141">
        <v>4</v>
      </c>
      <c r="AA38" s="34">
        <v>0.63636363636363635</v>
      </c>
      <c r="AB38" s="141">
        <v>23</v>
      </c>
      <c r="AD38" s="113" t="s">
        <v>81</v>
      </c>
      <c r="AE38" s="111" t="s">
        <v>83</v>
      </c>
      <c r="AF38" s="140">
        <v>15</v>
      </c>
      <c r="AG38" s="140">
        <v>5</v>
      </c>
      <c r="AH38" s="8">
        <v>3</v>
      </c>
      <c r="AI38" s="140">
        <v>7</v>
      </c>
      <c r="AJ38" s="140">
        <v>4</v>
      </c>
      <c r="AK38" s="25">
        <v>0.63636363636363635</v>
      </c>
      <c r="AL38" s="23">
        <v>24</v>
      </c>
      <c r="AN38" s="113" t="s">
        <v>81</v>
      </c>
      <c r="AO38" s="111" t="s">
        <v>83</v>
      </c>
      <c r="AP38" s="140">
        <v>15</v>
      </c>
      <c r="AQ38" s="140">
        <v>5</v>
      </c>
      <c r="AR38" s="8">
        <v>3</v>
      </c>
      <c r="AS38" s="140">
        <v>7</v>
      </c>
      <c r="AT38" s="140">
        <v>4</v>
      </c>
      <c r="AU38" s="36">
        <v>0.63636363636363635</v>
      </c>
      <c r="AV38" s="23">
        <v>25</v>
      </c>
      <c r="AX38" s="113" t="s">
        <v>81</v>
      </c>
      <c r="AY38" s="111" t="s">
        <v>83</v>
      </c>
      <c r="AZ38" s="140">
        <v>15</v>
      </c>
      <c r="BA38" s="140">
        <v>5</v>
      </c>
      <c r="BB38" s="8">
        <v>3</v>
      </c>
      <c r="BC38" s="140">
        <v>7</v>
      </c>
      <c r="BD38" s="140">
        <v>4</v>
      </c>
      <c r="BE38" s="25">
        <v>0.63636363636363635</v>
      </c>
      <c r="BF38" s="23">
        <v>25</v>
      </c>
      <c r="BH38" s="113" t="s">
        <v>81</v>
      </c>
      <c r="BI38" s="111" t="s">
        <v>83</v>
      </c>
      <c r="BJ38" s="140">
        <v>15</v>
      </c>
      <c r="BK38" s="140">
        <v>5</v>
      </c>
      <c r="BL38" s="8">
        <v>3</v>
      </c>
      <c r="BM38" s="140">
        <v>7</v>
      </c>
      <c r="BN38" s="140">
        <v>4</v>
      </c>
      <c r="BO38" s="309">
        <v>0.63636363636363635</v>
      </c>
      <c r="BP38" s="23">
        <v>24</v>
      </c>
      <c r="BR38" s="110" t="s">
        <v>81</v>
      </c>
      <c r="BS38" s="111" t="s">
        <v>83</v>
      </c>
      <c r="BT38" s="140">
        <v>15</v>
      </c>
      <c r="BU38" s="140">
        <v>5</v>
      </c>
      <c r="BV38" s="8">
        <v>3</v>
      </c>
      <c r="BW38" s="140">
        <v>7</v>
      </c>
      <c r="BX38" s="140">
        <v>4</v>
      </c>
      <c r="BY38" s="25">
        <v>0.63636363636363635</v>
      </c>
      <c r="BZ38" s="23">
        <v>26</v>
      </c>
    </row>
    <row r="39" spans="1:78" x14ac:dyDescent="0.25">
      <c r="A39" s="113"/>
      <c r="B39" s="111"/>
      <c r="C39" s="169"/>
      <c r="D39" s="41"/>
      <c r="E39" s="140"/>
      <c r="F39" s="140"/>
      <c r="G39" s="140"/>
      <c r="H39" s="140"/>
      <c r="I39" s="36"/>
      <c r="J39" s="96"/>
      <c r="K39" s="113"/>
      <c r="L39" s="111"/>
      <c r="M39" s="140"/>
      <c r="N39" s="140"/>
      <c r="O39" s="140"/>
      <c r="P39" s="140"/>
      <c r="Q39" s="210"/>
      <c r="R39" s="23"/>
      <c r="S39" s="96"/>
      <c r="T39" s="113"/>
      <c r="U39" s="111"/>
      <c r="V39" s="141"/>
      <c r="W39" s="141"/>
      <c r="X39" s="29"/>
      <c r="Y39" s="141"/>
      <c r="Z39" s="141"/>
      <c r="AA39" s="34"/>
      <c r="AB39" s="141"/>
      <c r="AC39" s="96"/>
      <c r="AD39" s="113"/>
      <c r="AE39" s="111"/>
      <c r="AF39" s="140"/>
      <c r="AG39" s="140"/>
      <c r="AH39" s="8"/>
      <c r="AI39" s="140"/>
      <c r="AJ39" s="140"/>
      <c r="AK39" s="25"/>
      <c r="AL39" s="23"/>
      <c r="AM39" s="96"/>
      <c r="AN39" s="113"/>
      <c r="AO39" s="111"/>
      <c r="AP39" s="140"/>
      <c r="AQ39" s="140"/>
      <c r="AR39" s="8"/>
      <c r="AS39" s="140"/>
      <c r="AT39" s="140"/>
      <c r="AU39" s="36"/>
      <c r="AV39" s="23"/>
      <c r="AW39" s="96"/>
      <c r="AX39" s="113"/>
      <c r="AY39" s="111"/>
      <c r="AZ39" s="140"/>
      <c r="BA39" s="140"/>
      <c r="BB39" s="8"/>
      <c r="BC39" s="140"/>
      <c r="BD39" s="140"/>
      <c r="BE39" s="25"/>
      <c r="BF39" s="23"/>
      <c r="BG39" s="96"/>
      <c r="BH39" s="113"/>
      <c r="BI39" s="111"/>
      <c r="BJ39" s="140"/>
      <c r="BK39" s="140"/>
      <c r="BL39" s="8"/>
      <c r="BM39" s="140"/>
      <c r="BN39" s="140"/>
      <c r="BO39" s="309"/>
      <c r="BP39" s="23"/>
      <c r="BQ39" s="96"/>
      <c r="BR39" s="113" t="s">
        <v>81</v>
      </c>
      <c r="BS39" s="106" t="s">
        <v>539</v>
      </c>
      <c r="BT39" s="141">
        <v>0</v>
      </c>
      <c r="BU39" s="141">
        <v>4</v>
      </c>
      <c r="BV39" s="29">
        <v>0</v>
      </c>
      <c r="BW39" s="141"/>
      <c r="BX39" s="141">
        <v>2</v>
      </c>
      <c r="BY39" s="33">
        <v>0</v>
      </c>
      <c r="BZ39" s="141">
        <v>128</v>
      </c>
    </row>
    <row r="40" spans="1:78" x14ac:dyDescent="0.25">
      <c r="A40" s="110" t="s">
        <v>84</v>
      </c>
      <c r="B40" s="106" t="s">
        <v>85</v>
      </c>
      <c r="C40" s="169">
        <v>-1.333288888888891</v>
      </c>
      <c r="D40" s="41">
        <v>2</v>
      </c>
      <c r="E40" s="140">
        <v>10</v>
      </c>
      <c r="F40" s="140">
        <v>0.2</v>
      </c>
      <c r="G40" s="140">
        <v>0</v>
      </c>
      <c r="H40" s="140">
        <v>2</v>
      </c>
      <c r="I40" s="36">
        <v>0</v>
      </c>
      <c r="J40" s="96"/>
      <c r="K40" s="110" t="s">
        <v>84</v>
      </c>
      <c r="L40" s="106" t="s">
        <v>85</v>
      </c>
      <c r="M40" s="140">
        <v>2</v>
      </c>
      <c r="N40" s="140">
        <v>10</v>
      </c>
      <c r="O40" s="140">
        <v>0</v>
      </c>
      <c r="P40" s="140">
        <v>2</v>
      </c>
      <c r="Q40" s="210">
        <v>0</v>
      </c>
      <c r="R40" s="23">
        <v>110</v>
      </c>
      <c r="T40" s="110" t="s">
        <v>84</v>
      </c>
      <c r="U40" s="106" t="s">
        <v>85</v>
      </c>
      <c r="V40" s="140">
        <v>2</v>
      </c>
      <c r="W40" s="140">
        <v>10</v>
      </c>
      <c r="X40" s="8">
        <v>0.2</v>
      </c>
      <c r="Y40" s="140">
        <v>0</v>
      </c>
      <c r="Z40" s="140">
        <v>2</v>
      </c>
      <c r="AA40" s="36">
        <v>0</v>
      </c>
      <c r="AB40" s="23">
        <v>112</v>
      </c>
      <c r="AD40" s="110" t="s">
        <v>84</v>
      </c>
      <c r="AE40" s="106" t="s">
        <v>85</v>
      </c>
      <c r="AF40" s="140">
        <v>2</v>
      </c>
      <c r="AG40" s="140">
        <v>10</v>
      </c>
      <c r="AH40" s="8">
        <v>0.2</v>
      </c>
      <c r="AI40" s="140">
        <v>0</v>
      </c>
      <c r="AJ40" s="140">
        <v>2</v>
      </c>
      <c r="AK40" s="25">
        <v>0</v>
      </c>
      <c r="AL40" s="23">
        <v>113</v>
      </c>
      <c r="AN40" s="110" t="s">
        <v>84</v>
      </c>
      <c r="AO40" s="106" t="s">
        <v>85</v>
      </c>
      <c r="AP40" s="140">
        <v>2</v>
      </c>
      <c r="AQ40" s="140">
        <v>10</v>
      </c>
      <c r="AR40" s="8">
        <v>0.2</v>
      </c>
      <c r="AS40" s="140">
        <v>0</v>
      </c>
      <c r="AT40" s="140">
        <v>2</v>
      </c>
      <c r="AU40" s="36">
        <v>0</v>
      </c>
      <c r="AV40" s="23">
        <v>120</v>
      </c>
      <c r="AX40" s="110" t="s">
        <v>84</v>
      </c>
      <c r="AY40" s="106" t="s">
        <v>85</v>
      </c>
      <c r="AZ40" s="140">
        <v>2</v>
      </c>
      <c r="BA40" s="140">
        <v>10</v>
      </c>
      <c r="BB40" s="8">
        <v>0.2</v>
      </c>
      <c r="BC40" s="140">
        <v>0</v>
      </c>
      <c r="BD40" s="140">
        <v>2</v>
      </c>
      <c r="BE40" s="25">
        <v>0</v>
      </c>
      <c r="BF40" s="23">
        <v>124</v>
      </c>
      <c r="BH40" s="110" t="s">
        <v>84</v>
      </c>
      <c r="BI40" s="106" t="s">
        <v>85</v>
      </c>
      <c r="BJ40" s="140">
        <v>2</v>
      </c>
      <c r="BK40" s="140">
        <v>10</v>
      </c>
      <c r="BL40" s="8">
        <v>0.2</v>
      </c>
      <c r="BM40" s="140">
        <v>0</v>
      </c>
      <c r="BN40" s="140">
        <v>2</v>
      </c>
      <c r="BO40" s="309">
        <v>0</v>
      </c>
      <c r="BP40" s="23">
        <v>125</v>
      </c>
      <c r="BR40" s="109" t="s">
        <v>84</v>
      </c>
      <c r="BS40" s="106" t="s">
        <v>85</v>
      </c>
      <c r="BT40" s="140">
        <v>2</v>
      </c>
      <c r="BU40" s="140">
        <v>10</v>
      </c>
      <c r="BV40" s="8">
        <v>0.2</v>
      </c>
      <c r="BW40" s="140">
        <v>0</v>
      </c>
      <c r="BX40" s="140">
        <v>2</v>
      </c>
      <c r="BY40" s="25">
        <v>0</v>
      </c>
      <c r="BZ40" s="23">
        <v>128</v>
      </c>
    </row>
    <row r="41" spans="1:78" x14ac:dyDescent="0.25">
      <c r="A41" s="133" t="s">
        <v>84</v>
      </c>
      <c r="B41" s="111" t="s">
        <v>464</v>
      </c>
      <c r="C41" s="169"/>
      <c r="D41" s="41"/>
      <c r="E41" s="140"/>
      <c r="F41" s="140"/>
      <c r="G41" s="140"/>
      <c r="H41" s="140"/>
      <c r="I41" s="36"/>
      <c r="J41" s="96"/>
      <c r="K41" s="133" t="s">
        <v>84</v>
      </c>
      <c r="L41" s="111" t="s">
        <v>464</v>
      </c>
      <c r="M41" s="140"/>
      <c r="N41" s="140"/>
      <c r="O41" s="140"/>
      <c r="P41" s="140"/>
      <c r="Q41" s="210"/>
      <c r="R41" s="23"/>
      <c r="S41" s="96"/>
      <c r="T41" s="133" t="s">
        <v>84</v>
      </c>
      <c r="U41" s="111" t="s">
        <v>464</v>
      </c>
      <c r="V41" s="140"/>
      <c r="W41" s="140"/>
      <c r="X41" s="8"/>
      <c r="Y41" s="140"/>
      <c r="Z41" s="140"/>
      <c r="AA41" s="36"/>
      <c r="AB41" s="23"/>
      <c r="AD41" s="133" t="s">
        <v>84</v>
      </c>
      <c r="AE41" s="111" t="s">
        <v>464</v>
      </c>
      <c r="AF41" s="141">
        <v>0</v>
      </c>
      <c r="AG41" s="141">
        <v>4</v>
      </c>
      <c r="AH41" s="29">
        <v>0</v>
      </c>
      <c r="AI41" s="141"/>
      <c r="AJ41" s="141">
        <v>2</v>
      </c>
      <c r="AK41" s="33">
        <v>0</v>
      </c>
      <c r="AL41" s="141">
        <v>113</v>
      </c>
      <c r="AN41" s="133" t="s">
        <v>84</v>
      </c>
      <c r="AO41" s="111" t="s">
        <v>464</v>
      </c>
      <c r="AP41" s="141">
        <v>0</v>
      </c>
      <c r="AQ41" s="141">
        <v>9</v>
      </c>
      <c r="AR41" s="29">
        <v>0</v>
      </c>
      <c r="AS41" s="141"/>
      <c r="AT41" s="141">
        <v>7</v>
      </c>
      <c r="AU41" s="34">
        <v>0</v>
      </c>
      <c r="AV41" s="141">
        <v>120</v>
      </c>
      <c r="AX41" s="133" t="s">
        <v>84</v>
      </c>
      <c r="AY41" s="111" t="s">
        <v>464</v>
      </c>
      <c r="AZ41" s="140">
        <v>0</v>
      </c>
      <c r="BA41" s="140">
        <v>9</v>
      </c>
      <c r="BB41" s="8">
        <v>0</v>
      </c>
      <c r="BC41" s="140"/>
      <c r="BD41" s="140">
        <v>7</v>
      </c>
      <c r="BE41" s="25">
        <v>0</v>
      </c>
      <c r="BF41" s="23">
        <v>124</v>
      </c>
      <c r="BH41" s="133" t="s">
        <v>84</v>
      </c>
      <c r="BI41" s="111" t="s">
        <v>464</v>
      </c>
      <c r="BJ41" s="140">
        <v>0</v>
      </c>
      <c r="BK41" s="140">
        <v>9</v>
      </c>
      <c r="BL41" s="8">
        <v>0</v>
      </c>
      <c r="BM41" s="140"/>
      <c r="BN41" s="140">
        <v>7</v>
      </c>
      <c r="BO41" s="309">
        <v>0</v>
      </c>
      <c r="BP41" s="23">
        <v>125</v>
      </c>
      <c r="BR41" s="117" t="s">
        <v>84</v>
      </c>
      <c r="BS41" s="111" t="s">
        <v>464</v>
      </c>
      <c r="BT41" s="140">
        <v>0</v>
      </c>
      <c r="BU41" s="140">
        <v>9</v>
      </c>
      <c r="BV41" s="8">
        <v>0</v>
      </c>
      <c r="BW41" s="140"/>
      <c r="BX41" s="140">
        <v>7</v>
      </c>
      <c r="BY41" s="25">
        <v>0</v>
      </c>
      <c r="BZ41" s="23">
        <v>128</v>
      </c>
    </row>
    <row r="42" spans="1:78" x14ac:dyDescent="0.25">
      <c r="A42" s="113" t="s">
        <v>86</v>
      </c>
      <c r="B42" s="106" t="s">
        <v>87</v>
      </c>
      <c r="C42" s="169">
        <v>-1.6666666666666652</v>
      </c>
      <c r="D42" s="41">
        <v>3</v>
      </c>
      <c r="E42" s="140">
        <v>3</v>
      </c>
      <c r="F42" s="140">
        <v>1</v>
      </c>
      <c r="G42" s="140">
        <v>1</v>
      </c>
      <c r="H42" s="140">
        <v>1</v>
      </c>
      <c r="I42" s="36">
        <v>0.5</v>
      </c>
      <c r="J42" s="96"/>
      <c r="K42" s="113" t="s">
        <v>86</v>
      </c>
      <c r="L42" s="106" t="s">
        <v>87</v>
      </c>
      <c r="M42" s="140">
        <v>3</v>
      </c>
      <c r="N42" s="140">
        <v>3</v>
      </c>
      <c r="O42" s="140">
        <v>1</v>
      </c>
      <c r="P42" s="140">
        <v>1</v>
      </c>
      <c r="Q42" s="210">
        <v>0.5</v>
      </c>
      <c r="R42" s="23">
        <v>47</v>
      </c>
      <c r="T42" s="113" t="s">
        <v>450</v>
      </c>
      <c r="U42" s="106" t="s">
        <v>87</v>
      </c>
      <c r="V42" s="141">
        <v>4</v>
      </c>
      <c r="W42" s="141">
        <v>5</v>
      </c>
      <c r="X42" s="29">
        <v>0.8</v>
      </c>
      <c r="Y42" s="141">
        <v>1</v>
      </c>
      <c r="Z42" s="141">
        <v>2</v>
      </c>
      <c r="AA42" s="34">
        <v>0.33333333333333331</v>
      </c>
      <c r="AB42" s="141">
        <v>85</v>
      </c>
      <c r="AD42" s="113" t="s">
        <v>454</v>
      </c>
      <c r="AE42" s="106" t="s">
        <v>87</v>
      </c>
      <c r="AF42" s="140">
        <v>4</v>
      </c>
      <c r="AG42" s="140">
        <v>5</v>
      </c>
      <c r="AH42" s="8">
        <v>0.8</v>
      </c>
      <c r="AI42" s="140">
        <v>1</v>
      </c>
      <c r="AJ42" s="140">
        <v>2</v>
      </c>
      <c r="AK42" s="25">
        <v>0.33333333333333331</v>
      </c>
      <c r="AL42" s="23">
        <v>87</v>
      </c>
      <c r="AN42" s="113" t="s">
        <v>454</v>
      </c>
      <c r="AO42" s="106" t="s">
        <v>87</v>
      </c>
      <c r="AP42" s="140">
        <v>4</v>
      </c>
      <c r="AQ42" s="140">
        <v>5</v>
      </c>
      <c r="AR42" s="8">
        <v>0.8</v>
      </c>
      <c r="AS42" s="140">
        <v>1</v>
      </c>
      <c r="AT42" s="140">
        <v>2</v>
      </c>
      <c r="AU42" s="36">
        <v>0.33333333333333331</v>
      </c>
      <c r="AV42" s="23">
        <v>94</v>
      </c>
      <c r="AX42" s="113" t="s">
        <v>454</v>
      </c>
      <c r="AY42" s="106" t="s">
        <v>87</v>
      </c>
      <c r="AZ42" s="140">
        <v>4</v>
      </c>
      <c r="BA42" s="140">
        <v>5</v>
      </c>
      <c r="BB42" s="8">
        <v>0.8</v>
      </c>
      <c r="BC42" s="140">
        <v>1</v>
      </c>
      <c r="BD42" s="140">
        <v>2</v>
      </c>
      <c r="BE42" s="25">
        <v>0.33333333333333331</v>
      </c>
      <c r="BF42" s="23">
        <v>98</v>
      </c>
      <c r="BH42" s="113" t="s">
        <v>454</v>
      </c>
      <c r="BI42" s="106" t="s">
        <v>87</v>
      </c>
      <c r="BJ42" s="140">
        <v>4</v>
      </c>
      <c r="BK42" s="140">
        <v>5</v>
      </c>
      <c r="BL42" s="8">
        <v>0.8</v>
      </c>
      <c r="BM42" s="140">
        <v>1</v>
      </c>
      <c r="BN42" s="140">
        <v>2</v>
      </c>
      <c r="BO42" s="309">
        <v>0.33333333333333331</v>
      </c>
      <c r="BP42" s="23">
        <v>98</v>
      </c>
      <c r="BR42" s="110" t="s">
        <v>454</v>
      </c>
      <c r="BS42" s="106" t="s">
        <v>87</v>
      </c>
      <c r="BT42" s="140">
        <v>4</v>
      </c>
      <c r="BU42" s="140">
        <v>5</v>
      </c>
      <c r="BV42" s="8">
        <v>0.8</v>
      </c>
      <c r="BW42" s="140">
        <v>1</v>
      </c>
      <c r="BX42" s="140">
        <v>2</v>
      </c>
      <c r="BY42" s="25">
        <v>0.33333333333333331</v>
      </c>
      <c r="BZ42" s="23">
        <v>99</v>
      </c>
    </row>
    <row r="43" spans="1:78" x14ac:dyDescent="0.25">
      <c r="A43" s="172" t="s">
        <v>389</v>
      </c>
      <c r="B43" s="115" t="s">
        <v>390</v>
      </c>
      <c r="C43" s="169">
        <v>-3</v>
      </c>
      <c r="D43" s="41">
        <v>5</v>
      </c>
      <c r="E43" s="140">
        <v>12</v>
      </c>
      <c r="F43" s="140">
        <v>0.41666666666666669</v>
      </c>
      <c r="G43" s="140">
        <v>1</v>
      </c>
      <c r="H43" s="140">
        <v>7</v>
      </c>
      <c r="I43" s="36">
        <v>0.125</v>
      </c>
      <c r="J43" s="96"/>
      <c r="K43" s="172" t="s">
        <v>389</v>
      </c>
      <c r="L43" s="115" t="s">
        <v>390</v>
      </c>
      <c r="M43" s="140">
        <v>5</v>
      </c>
      <c r="N43" s="140">
        <v>12</v>
      </c>
      <c r="O43" s="140">
        <v>1</v>
      </c>
      <c r="P43" s="140">
        <v>7</v>
      </c>
      <c r="Q43" s="210">
        <v>0.125</v>
      </c>
      <c r="R43" s="23">
        <v>107</v>
      </c>
      <c r="T43" s="172" t="s">
        <v>389</v>
      </c>
      <c r="U43" s="115" t="s">
        <v>390</v>
      </c>
      <c r="V43" s="140">
        <v>5</v>
      </c>
      <c r="W43" s="140">
        <v>12</v>
      </c>
      <c r="X43" s="8">
        <v>0.41666666666666669</v>
      </c>
      <c r="Y43" s="140">
        <v>1</v>
      </c>
      <c r="Z43" s="140">
        <v>7</v>
      </c>
      <c r="AA43" s="36">
        <v>0.125</v>
      </c>
      <c r="AB43" s="23">
        <v>108</v>
      </c>
      <c r="AD43" s="172" t="s">
        <v>389</v>
      </c>
      <c r="AE43" s="115" t="s">
        <v>390</v>
      </c>
      <c r="AF43" s="140">
        <v>5</v>
      </c>
      <c r="AG43" s="140">
        <v>12</v>
      </c>
      <c r="AH43" s="8">
        <v>0.41666666666666669</v>
      </c>
      <c r="AI43" s="140">
        <v>1</v>
      </c>
      <c r="AJ43" s="140">
        <v>7</v>
      </c>
      <c r="AK43" s="25">
        <v>0.125</v>
      </c>
      <c r="AL43" s="23">
        <v>109</v>
      </c>
      <c r="AN43" s="172" t="s">
        <v>389</v>
      </c>
      <c r="AO43" s="115" t="s">
        <v>390</v>
      </c>
      <c r="AP43" s="140">
        <v>5</v>
      </c>
      <c r="AQ43" s="140">
        <v>12</v>
      </c>
      <c r="AR43" s="8">
        <v>0.41666666666666669</v>
      </c>
      <c r="AS43" s="140">
        <v>1</v>
      </c>
      <c r="AT43" s="140">
        <v>7</v>
      </c>
      <c r="AU43" s="36">
        <v>0.125</v>
      </c>
      <c r="AV43" s="23">
        <v>116</v>
      </c>
      <c r="AX43" s="172" t="s">
        <v>389</v>
      </c>
      <c r="AY43" s="115" t="s">
        <v>390</v>
      </c>
      <c r="AZ43" s="141">
        <v>5</v>
      </c>
      <c r="BA43" s="141">
        <v>14</v>
      </c>
      <c r="BB43" s="29">
        <v>0.35714285714285715</v>
      </c>
      <c r="BC43" s="141">
        <v>1</v>
      </c>
      <c r="BD43" s="141">
        <v>8</v>
      </c>
      <c r="BE43" s="33">
        <v>0.1111111111111111</v>
      </c>
      <c r="BF43" s="141">
        <v>121</v>
      </c>
      <c r="BH43" s="172" t="s">
        <v>389</v>
      </c>
      <c r="BI43" s="115" t="s">
        <v>390</v>
      </c>
      <c r="BJ43" s="140">
        <v>5</v>
      </c>
      <c r="BK43" s="140">
        <v>14</v>
      </c>
      <c r="BL43" s="8">
        <v>0.35714285714285715</v>
      </c>
      <c r="BM43" s="140">
        <v>1</v>
      </c>
      <c r="BN43" s="140">
        <v>8</v>
      </c>
      <c r="BO43" s="309">
        <v>0.1111111111111111</v>
      </c>
      <c r="BP43" s="23">
        <v>122</v>
      </c>
      <c r="BR43" s="122" t="s">
        <v>389</v>
      </c>
      <c r="BS43" s="115" t="s">
        <v>390</v>
      </c>
      <c r="BT43" s="141">
        <v>6</v>
      </c>
      <c r="BU43" s="141">
        <v>14</v>
      </c>
      <c r="BV43" s="29">
        <v>0.42857142857142855</v>
      </c>
      <c r="BW43" s="141">
        <v>1</v>
      </c>
      <c r="BX43" s="141">
        <v>8</v>
      </c>
      <c r="BY43" s="33">
        <v>0.1111111111111111</v>
      </c>
      <c r="BZ43" s="141">
        <v>125</v>
      </c>
    </row>
    <row r="44" spans="1:78" ht="15.75" thickBot="1" x14ac:dyDescent="0.3">
      <c r="A44" s="110" t="s">
        <v>88</v>
      </c>
      <c r="B44" s="106" t="s">
        <v>89</v>
      </c>
      <c r="C44" s="169">
        <v>-0.85334126984127234</v>
      </c>
      <c r="D44" s="41">
        <v>28</v>
      </c>
      <c r="E44" s="140">
        <v>14</v>
      </c>
      <c r="F44" s="140">
        <v>2</v>
      </c>
      <c r="G44" s="140">
        <v>10</v>
      </c>
      <c r="H44" s="140">
        <v>7</v>
      </c>
      <c r="I44" s="36">
        <v>0.58823529411764708</v>
      </c>
      <c r="J44" s="96"/>
      <c r="K44" s="110" t="s">
        <v>88</v>
      </c>
      <c r="L44" s="106" t="s">
        <v>89</v>
      </c>
      <c r="M44" s="140">
        <v>28</v>
      </c>
      <c r="N44" s="140">
        <v>14</v>
      </c>
      <c r="O44" s="140">
        <v>10</v>
      </c>
      <c r="P44" s="140">
        <v>7</v>
      </c>
      <c r="Q44" s="210">
        <v>0.58823529411764708</v>
      </c>
      <c r="R44" s="23">
        <v>32</v>
      </c>
      <c r="T44" s="110" t="s">
        <v>88</v>
      </c>
      <c r="U44" s="106" t="s">
        <v>89</v>
      </c>
      <c r="V44" s="141">
        <v>32</v>
      </c>
      <c r="W44" s="141">
        <v>17</v>
      </c>
      <c r="X44" s="29">
        <v>1.8823529411764706</v>
      </c>
      <c r="Y44" s="141">
        <v>14</v>
      </c>
      <c r="Z44" s="141">
        <v>8</v>
      </c>
      <c r="AA44" s="34">
        <v>0.63636363636363635</v>
      </c>
      <c r="AB44" s="141">
        <v>23</v>
      </c>
      <c r="AD44" s="110" t="s">
        <v>391</v>
      </c>
      <c r="AE44" s="106" t="s">
        <v>89</v>
      </c>
      <c r="AF44" s="140">
        <v>32</v>
      </c>
      <c r="AG44" s="140">
        <v>17</v>
      </c>
      <c r="AH44" s="8">
        <v>1.8823529411764706</v>
      </c>
      <c r="AI44" s="140">
        <v>14</v>
      </c>
      <c r="AJ44" s="140">
        <v>8</v>
      </c>
      <c r="AK44" s="25">
        <v>0.63636363636363635</v>
      </c>
      <c r="AL44" s="23">
        <v>24</v>
      </c>
      <c r="AN44" s="110" t="s">
        <v>391</v>
      </c>
      <c r="AO44" s="106" t="s">
        <v>89</v>
      </c>
      <c r="AP44" s="140">
        <v>32</v>
      </c>
      <c r="AQ44" s="140">
        <v>17</v>
      </c>
      <c r="AR44" s="8">
        <v>1.8823529411764706</v>
      </c>
      <c r="AS44" s="140">
        <v>14</v>
      </c>
      <c r="AT44" s="140">
        <v>8</v>
      </c>
      <c r="AU44" s="36">
        <v>0.63636363636363635</v>
      </c>
      <c r="AV44" s="23">
        <v>25</v>
      </c>
      <c r="AX44" s="110" t="s">
        <v>391</v>
      </c>
      <c r="AY44" s="106" t="s">
        <v>89</v>
      </c>
      <c r="AZ44" s="140">
        <v>32</v>
      </c>
      <c r="BA44" s="140">
        <v>17</v>
      </c>
      <c r="BB44" s="8">
        <v>1.8823529411764706</v>
      </c>
      <c r="BC44" s="140">
        <v>14</v>
      </c>
      <c r="BD44" s="140">
        <v>8</v>
      </c>
      <c r="BE44" s="25">
        <v>0.63636363636363635</v>
      </c>
      <c r="BF44" s="23">
        <v>25</v>
      </c>
      <c r="BH44" s="110" t="s">
        <v>391</v>
      </c>
      <c r="BI44" s="106" t="s">
        <v>89</v>
      </c>
      <c r="BJ44" s="140">
        <v>32</v>
      </c>
      <c r="BK44" s="140">
        <v>17</v>
      </c>
      <c r="BL44" s="8">
        <v>1.8823529411764706</v>
      </c>
      <c r="BM44" s="140">
        <v>14</v>
      </c>
      <c r="BN44" s="140">
        <v>8</v>
      </c>
      <c r="BO44" s="309">
        <v>0.63636363636363635</v>
      </c>
      <c r="BP44" s="23">
        <v>24</v>
      </c>
      <c r="BR44" s="109" t="s">
        <v>391</v>
      </c>
      <c r="BS44" s="106" t="s">
        <v>89</v>
      </c>
      <c r="BT44" s="140">
        <v>32</v>
      </c>
      <c r="BU44" s="140">
        <v>17</v>
      </c>
      <c r="BV44" s="8">
        <v>1.8823529411764706</v>
      </c>
      <c r="BW44" s="140">
        <v>14</v>
      </c>
      <c r="BX44" s="140">
        <v>8</v>
      </c>
      <c r="BY44" s="25">
        <v>0.63636363636363635</v>
      </c>
      <c r="BZ44" s="23">
        <v>26</v>
      </c>
    </row>
    <row r="45" spans="1:78" x14ac:dyDescent="0.25">
      <c r="A45" s="96" t="s">
        <v>444</v>
      </c>
      <c r="B45" s="96"/>
      <c r="C45" s="356" t="s">
        <v>3</v>
      </c>
      <c r="D45" s="227"/>
      <c r="E45" s="97"/>
      <c r="F45" s="97"/>
      <c r="G45" s="315" t="s">
        <v>343</v>
      </c>
      <c r="H45" s="324" t="s">
        <v>345</v>
      </c>
      <c r="I45" s="189"/>
      <c r="J45" s="96"/>
      <c r="K45" s="96" t="s">
        <v>444</v>
      </c>
      <c r="L45" s="96"/>
      <c r="M45" s="97"/>
      <c r="N45" s="97"/>
      <c r="O45" s="315" t="s">
        <v>343</v>
      </c>
      <c r="P45" s="324" t="s">
        <v>345</v>
      </c>
      <c r="Q45" s="211"/>
      <c r="R45" s="183" t="s">
        <v>334</v>
      </c>
      <c r="S45" s="96"/>
      <c r="T45" s="96" t="s">
        <v>459</v>
      </c>
      <c r="U45" s="96"/>
      <c r="V45" s="97"/>
      <c r="W45" s="97"/>
      <c r="X45" s="97"/>
      <c r="Y45" s="315" t="s">
        <v>343</v>
      </c>
      <c r="Z45" s="365" t="s">
        <v>345</v>
      </c>
      <c r="AA45" s="189"/>
      <c r="AB45" s="183" t="s">
        <v>334</v>
      </c>
      <c r="AC45" s="96"/>
      <c r="AD45" s="96" t="s">
        <v>462</v>
      </c>
      <c r="AE45" s="96"/>
      <c r="AF45" s="97"/>
      <c r="AG45" s="97"/>
      <c r="AH45" s="97"/>
      <c r="AI45" s="315" t="s">
        <v>343</v>
      </c>
      <c r="AJ45" s="365" t="s">
        <v>345</v>
      </c>
      <c r="AK45" s="189"/>
      <c r="AL45" s="183" t="s">
        <v>334</v>
      </c>
      <c r="AM45" s="96"/>
      <c r="AN45" s="96" t="s">
        <v>489</v>
      </c>
      <c r="AO45" s="96"/>
      <c r="AP45" s="97"/>
      <c r="AQ45" s="97"/>
      <c r="AR45" s="97"/>
      <c r="AS45" s="315" t="s">
        <v>343</v>
      </c>
      <c r="AT45" s="365" t="s">
        <v>345</v>
      </c>
      <c r="AU45" s="189"/>
      <c r="AV45" s="183" t="s">
        <v>334</v>
      </c>
      <c r="AW45" s="96"/>
      <c r="AX45" s="96" t="s">
        <v>495</v>
      </c>
      <c r="AY45" s="96"/>
      <c r="AZ45" s="97"/>
      <c r="BA45" s="97"/>
      <c r="BB45" s="97"/>
      <c r="BC45" s="315" t="s">
        <v>343</v>
      </c>
      <c r="BD45" s="365" t="s">
        <v>345</v>
      </c>
      <c r="BE45" s="189"/>
      <c r="BF45" s="183" t="s">
        <v>334</v>
      </c>
      <c r="BG45" s="96"/>
      <c r="BH45" s="96" t="s">
        <v>514</v>
      </c>
      <c r="BI45" s="96"/>
      <c r="BJ45" s="97"/>
      <c r="BK45" s="97"/>
      <c r="BL45" s="97"/>
      <c r="BM45" s="315" t="s">
        <v>343</v>
      </c>
      <c r="BN45" s="365" t="s">
        <v>345</v>
      </c>
      <c r="BO45" s="189"/>
      <c r="BP45" s="183" t="s">
        <v>334</v>
      </c>
      <c r="BR45" s="369" t="s">
        <v>530</v>
      </c>
      <c r="BS45" s="369"/>
      <c r="BT45" s="2"/>
      <c r="BU45" s="2"/>
      <c r="BV45" s="2"/>
      <c r="BW45" s="315" t="s">
        <v>343</v>
      </c>
      <c r="BX45" s="324" t="s">
        <v>345</v>
      </c>
      <c r="BY45" s="189"/>
      <c r="BZ45" s="183" t="s">
        <v>334</v>
      </c>
    </row>
    <row r="46" spans="1:78" x14ac:dyDescent="0.25">
      <c r="A46" s="96" t="s">
        <v>449</v>
      </c>
      <c r="B46" s="96"/>
      <c r="C46" s="357" t="s">
        <v>2</v>
      </c>
      <c r="D46" s="24"/>
      <c r="E46" s="98"/>
      <c r="F46" s="98"/>
      <c r="G46" s="316" t="s">
        <v>344</v>
      </c>
      <c r="H46" s="325" t="s">
        <v>346</v>
      </c>
      <c r="I46" s="72"/>
      <c r="J46" s="96"/>
      <c r="K46" s="96" t="s">
        <v>449</v>
      </c>
      <c r="L46" s="96"/>
      <c r="M46" s="98"/>
      <c r="N46" s="98"/>
      <c r="O46" s="316" t="s">
        <v>344</v>
      </c>
      <c r="P46" s="325" t="s">
        <v>346</v>
      </c>
      <c r="Q46" s="212"/>
      <c r="R46" s="362" t="s">
        <v>335</v>
      </c>
      <c r="S46" s="96"/>
      <c r="T46" s="96" t="s">
        <v>449</v>
      </c>
      <c r="U46" s="96"/>
      <c r="V46" s="98"/>
      <c r="W46" s="98"/>
      <c r="X46" s="98"/>
      <c r="Y46" s="316" t="s">
        <v>344</v>
      </c>
      <c r="Z46" s="363" t="s">
        <v>346</v>
      </c>
      <c r="AA46" s="72"/>
      <c r="AB46" s="293" t="s">
        <v>335</v>
      </c>
      <c r="AC46" s="96"/>
      <c r="AD46" s="96" t="s">
        <v>449</v>
      </c>
      <c r="AE46" s="96"/>
      <c r="AF46" s="98"/>
      <c r="AG46" s="98"/>
      <c r="AH46" s="98"/>
      <c r="AI46" s="316" t="s">
        <v>344</v>
      </c>
      <c r="AJ46" s="363" t="s">
        <v>346</v>
      </c>
      <c r="AK46" s="72"/>
      <c r="AL46" s="293" t="s">
        <v>335</v>
      </c>
      <c r="AM46" s="96"/>
      <c r="AN46" s="96" t="s">
        <v>449</v>
      </c>
      <c r="AO46" s="96"/>
      <c r="AP46" s="98"/>
      <c r="AQ46" s="98"/>
      <c r="AR46" s="98"/>
      <c r="AS46" s="316" t="s">
        <v>344</v>
      </c>
      <c r="AT46" s="363" t="s">
        <v>346</v>
      </c>
      <c r="AU46" s="72"/>
      <c r="AV46" s="293" t="s">
        <v>335</v>
      </c>
      <c r="AW46" s="96"/>
      <c r="AX46" s="96" t="s">
        <v>496</v>
      </c>
      <c r="AY46" s="96"/>
      <c r="AZ46" s="98"/>
      <c r="BA46" s="98"/>
      <c r="BB46" s="98"/>
      <c r="BC46" s="316" t="s">
        <v>344</v>
      </c>
      <c r="BD46" s="363" t="s">
        <v>346</v>
      </c>
      <c r="BE46" s="72"/>
      <c r="BF46" s="293" t="s">
        <v>335</v>
      </c>
      <c r="BG46" s="96"/>
      <c r="BH46" s="96" t="s">
        <v>449</v>
      </c>
      <c r="BI46" s="96"/>
      <c r="BJ46" s="98"/>
      <c r="BK46" s="98"/>
      <c r="BL46" s="98"/>
      <c r="BM46" s="316" t="s">
        <v>344</v>
      </c>
      <c r="BN46" s="363" t="s">
        <v>346</v>
      </c>
      <c r="BO46" s="72"/>
      <c r="BP46" s="293" t="s">
        <v>335</v>
      </c>
      <c r="BR46" s="369" t="s">
        <v>532</v>
      </c>
      <c r="BS46" s="369"/>
      <c r="BT46" s="3"/>
      <c r="BU46" s="3"/>
      <c r="BV46" s="3"/>
      <c r="BW46" s="316" t="s">
        <v>344</v>
      </c>
      <c r="BX46" s="325" t="s">
        <v>346</v>
      </c>
      <c r="BY46" s="72"/>
      <c r="BZ46" s="293" t="s">
        <v>335</v>
      </c>
    </row>
    <row r="47" spans="1:78" x14ac:dyDescent="0.25">
      <c r="A47" s="96"/>
      <c r="B47" s="96"/>
      <c r="C47" s="358" t="s">
        <v>8</v>
      </c>
      <c r="D47" s="24"/>
      <c r="E47" s="98"/>
      <c r="F47" s="98"/>
      <c r="G47" s="316" t="s">
        <v>5</v>
      </c>
      <c r="H47" s="325" t="s">
        <v>347</v>
      </c>
      <c r="I47" s="330" t="s">
        <v>510</v>
      </c>
      <c r="J47" s="96"/>
      <c r="K47" s="96"/>
      <c r="L47" s="96"/>
      <c r="M47" s="98"/>
      <c r="N47" s="98"/>
      <c r="O47" s="316" t="s">
        <v>5</v>
      </c>
      <c r="P47" s="325" t="s">
        <v>347</v>
      </c>
      <c r="Q47" s="360" t="s">
        <v>336</v>
      </c>
      <c r="R47" s="184" t="s">
        <v>386</v>
      </c>
      <c r="S47" s="96"/>
      <c r="T47" s="96"/>
      <c r="U47" s="96"/>
      <c r="V47" s="98"/>
      <c r="W47" s="98"/>
      <c r="X47" s="98"/>
      <c r="Y47" s="316" t="s">
        <v>5</v>
      </c>
      <c r="Z47" s="363" t="s">
        <v>347</v>
      </c>
      <c r="AA47" s="331" t="s">
        <v>336</v>
      </c>
      <c r="AB47" s="184" t="s">
        <v>386</v>
      </c>
      <c r="AC47" s="96"/>
      <c r="AD47" s="96"/>
      <c r="AE47" s="96"/>
      <c r="AF47" s="98"/>
      <c r="AG47" s="98"/>
      <c r="AH47" s="98"/>
      <c r="AI47" s="316" t="s">
        <v>5</v>
      </c>
      <c r="AJ47" s="363" t="s">
        <v>347</v>
      </c>
      <c r="AK47" s="331" t="s">
        <v>336</v>
      </c>
      <c r="AL47" s="184" t="s">
        <v>386</v>
      </c>
      <c r="AM47" s="96"/>
      <c r="AN47" s="96"/>
      <c r="AO47" s="96"/>
      <c r="AP47" s="98"/>
      <c r="AQ47" s="98"/>
      <c r="AR47" s="98"/>
      <c r="AS47" s="316" t="s">
        <v>5</v>
      </c>
      <c r="AT47" s="363" t="s">
        <v>347</v>
      </c>
      <c r="AU47" s="331" t="s">
        <v>336</v>
      </c>
      <c r="AV47" s="184" t="s">
        <v>386</v>
      </c>
      <c r="AW47" s="96"/>
      <c r="AX47" s="96" t="s">
        <v>449</v>
      </c>
      <c r="AY47" s="96"/>
      <c r="AZ47" s="98"/>
      <c r="BA47" s="98"/>
      <c r="BB47" s="98"/>
      <c r="BC47" s="316" t="s">
        <v>5</v>
      </c>
      <c r="BD47" s="363" t="s">
        <v>347</v>
      </c>
      <c r="BE47" s="331" t="s">
        <v>336</v>
      </c>
      <c r="BF47" s="184" t="s">
        <v>386</v>
      </c>
      <c r="BG47" s="96"/>
      <c r="BH47" s="96"/>
      <c r="BI47" s="96"/>
      <c r="BJ47" s="98"/>
      <c r="BK47" s="98"/>
      <c r="BL47" s="98"/>
      <c r="BM47" s="316" t="s">
        <v>5</v>
      </c>
      <c r="BN47" s="363" t="s">
        <v>347</v>
      </c>
      <c r="BO47" s="331" t="s">
        <v>336</v>
      </c>
      <c r="BP47" s="184" t="s">
        <v>386</v>
      </c>
      <c r="BR47" s="375" t="s">
        <v>449</v>
      </c>
      <c r="BS47" s="369"/>
      <c r="BT47" s="3"/>
      <c r="BU47" s="3"/>
      <c r="BV47" s="3"/>
      <c r="BW47" s="316" t="s">
        <v>5</v>
      </c>
      <c r="BX47" s="325" t="s">
        <v>347</v>
      </c>
      <c r="BY47" s="331" t="s">
        <v>336</v>
      </c>
      <c r="BZ47" s="184" t="s">
        <v>386</v>
      </c>
    </row>
    <row r="48" spans="1:78" x14ac:dyDescent="0.25">
      <c r="A48" s="96"/>
      <c r="B48" s="96"/>
      <c r="C48" s="166" t="s">
        <v>13</v>
      </c>
      <c r="D48" s="19" t="s">
        <v>327</v>
      </c>
      <c r="E48" s="157" t="s">
        <v>327</v>
      </c>
      <c r="F48" s="157" t="s">
        <v>330</v>
      </c>
      <c r="G48" s="316">
        <v>1</v>
      </c>
      <c r="H48" s="325">
        <v>-1</v>
      </c>
      <c r="I48" s="58" t="s">
        <v>334</v>
      </c>
      <c r="J48" s="96"/>
      <c r="K48" s="96"/>
      <c r="L48" s="96"/>
      <c r="M48" s="157" t="s">
        <v>327</v>
      </c>
      <c r="N48" s="157" t="s">
        <v>327</v>
      </c>
      <c r="O48" s="316">
        <v>1</v>
      </c>
      <c r="P48" s="325">
        <v>-1</v>
      </c>
      <c r="Q48" s="198" t="s">
        <v>334</v>
      </c>
      <c r="R48" s="184" t="s">
        <v>387</v>
      </c>
      <c r="S48" s="96"/>
      <c r="T48" s="96"/>
      <c r="U48" s="96"/>
      <c r="V48" s="157" t="s">
        <v>327</v>
      </c>
      <c r="W48" s="157" t="s">
        <v>327</v>
      </c>
      <c r="X48" s="157" t="s">
        <v>330</v>
      </c>
      <c r="Y48" s="316">
        <v>1</v>
      </c>
      <c r="Z48" s="363">
        <v>-1</v>
      </c>
      <c r="AA48" s="58" t="s">
        <v>334</v>
      </c>
      <c r="AB48" s="184" t="s">
        <v>387</v>
      </c>
      <c r="AC48" s="96"/>
      <c r="AD48" s="96"/>
      <c r="AE48" s="96"/>
      <c r="AF48" s="157" t="s">
        <v>327</v>
      </c>
      <c r="AG48" s="157" t="s">
        <v>327</v>
      </c>
      <c r="AH48" s="157" t="s">
        <v>330</v>
      </c>
      <c r="AI48" s="316">
        <v>1</v>
      </c>
      <c r="AJ48" s="363">
        <v>-1</v>
      </c>
      <c r="AK48" s="58" t="s">
        <v>334</v>
      </c>
      <c r="AL48" s="184" t="s">
        <v>387</v>
      </c>
      <c r="AM48" s="96"/>
      <c r="AN48" s="96"/>
      <c r="AO48" s="96"/>
      <c r="AP48" s="157" t="s">
        <v>327</v>
      </c>
      <c r="AQ48" s="157" t="s">
        <v>327</v>
      </c>
      <c r="AR48" s="157" t="s">
        <v>330</v>
      </c>
      <c r="AS48" s="316">
        <v>1</v>
      </c>
      <c r="AT48" s="363">
        <v>-1</v>
      </c>
      <c r="AU48" s="58" t="s">
        <v>334</v>
      </c>
      <c r="AV48" s="184" t="s">
        <v>387</v>
      </c>
      <c r="AW48" s="96"/>
      <c r="AX48" s="96"/>
      <c r="AY48" s="96"/>
      <c r="AZ48" s="157" t="s">
        <v>327</v>
      </c>
      <c r="BA48" s="157" t="s">
        <v>327</v>
      </c>
      <c r="BB48" s="157" t="s">
        <v>330</v>
      </c>
      <c r="BC48" s="316">
        <v>1</v>
      </c>
      <c r="BD48" s="363">
        <v>-1</v>
      </c>
      <c r="BE48" s="58" t="s">
        <v>334</v>
      </c>
      <c r="BF48" s="184" t="s">
        <v>387</v>
      </c>
      <c r="BG48" s="96"/>
      <c r="BH48" s="96"/>
      <c r="BI48" s="96"/>
      <c r="BJ48" s="157" t="s">
        <v>327</v>
      </c>
      <c r="BK48" s="157" t="s">
        <v>327</v>
      </c>
      <c r="BL48" s="157" t="s">
        <v>330</v>
      </c>
      <c r="BM48" s="316">
        <v>1</v>
      </c>
      <c r="BN48" s="363">
        <v>-1</v>
      </c>
      <c r="BO48" s="58" t="s">
        <v>334</v>
      </c>
      <c r="BP48" s="184" t="s">
        <v>387</v>
      </c>
      <c r="BR48" s="369"/>
      <c r="BS48" s="369"/>
      <c r="BT48" s="4" t="s">
        <v>327</v>
      </c>
      <c r="BU48" s="4" t="s">
        <v>327</v>
      </c>
      <c r="BV48" s="4" t="s">
        <v>330</v>
      </c>
      <c r="BW48" s="316">
        <v>1</v>
      </c>
      <c r="BX48" s="325">
        <v>-1</v>
      </c>
      <c r="BY48" s="58" t="s">
        <v>334</v>
      </c>
      <c r="BZ48" s="184" t="s">
        <v>387</v>
      </c>
    </row>
    <row r="49" spans="1:78" ht="15.75" thickBot="1" x14ac:dyDescent="0.3">
      <c r="A49" s="351" t="s">
        <v>14</v>
      </c>
      <c r="B49" s="313" t="s">
        <v>15</v>
      </c>
      <c r="C49" s="230" t="s">
        <v>17</v>
      </c>
      <c r="D49" s="355" t="s">
        <v>328</v>
      </c>
      <c r="E49" s="213" t="s">
        <v>329</v>
      </c>
      <c r="F49" s="93" t="s">
        <v>331</v>
      </c>
      <c r="G49" s="317" t="s">
        <v>332</v>
      </c>
      <c r="H49" s="326" t="s">
        <v>333</v>
      </c>
      <c r="I49" s="354" t="s">
        <v>335</v>
      </c>
      <c r="J49" s="96"/>
      <c r="K49" s="351" t="s">
        <v>14</v>
      </c>
      <c r="L49" s="313" t="s">
        <v>15</v>
      </c>
      <c r="M49" s="93" t="s">
        <v>328</v>
      </c>
      <c r="N49" s="213" t="s">
        <v>329</v>
      </c>
      <c r="O49" s="317" t="s">
        <v>332</v>
      </c>
      <c r="P49" s="326" t="s">
        <v>333</v>
      </c>
      <c r="Q49" s="361" t="s">
        <v>335</v>
      </c>
      <c r="R49" s="184" t="s">
        <v>388</v>
      </c>
      <c r="S49" s="96"/>
      <c r="T49" s="351" t="s">
        <v>14</v>
      </c>
      <c r="U49" s="313" t="s">
        <v>15</v>
      </c>
      <c r="V49" s="93" t="s">
        <v>328</v>
      </c>
      <c r="W49" s="213" t="s">
        <v>329</v>
      </c>
      <c r="X49" s="93" t="s">
        <v>331</v>
      </c>
      <c r="Y49" s="317" t="s">
        <v>332</v>
      </c>
      <c r="Z49" s="364" t="s">
        <v>333</v>
      </c>
      <c r="AA49" s="332" t="s">
        <v>335</v>
      </c>
      <c r="AB49" s="185" t="s">
        <v>388</v>
      </c>
      <c r="AC49" s="96"/>
      <c r="AD49" s="351" t="s">
        <v>14</v>
      </c>
      <c r="AE49" s="313" t="s">
        <v>15</v>
      </c>
      <c r="AF49" s="93" t="s">
        <v>328</v>
      </c>
      <c r="AG49" s="213" t="s">
        <v>329</v>
      </c>
      <c r="AH49" s="93" t="s">
        <v>331</v>
      </c>
      <c r="AI49" s="317" t="s">
        <v>332</v>
      </c>
      <c r="AJ49" s="364" t="s">
        <v>333</v>
      </c>
      <c r="AK49" s="332" t="s">
        <v>335</v>
      </c>
      <c r="AL49" s="185" t="s">
        <v>388</v>
      </c>
      <c r="AM49" s="96"/>
      <c r="AN49" s="351" t="s">
        <v>14</v>
      </c>
      <c r="AO49" s="313" t="s">
        <v>15</v>
      </c>
      <c r="AP49" s="93" t="s">
        <v>328</v>
      </c>
      <c r="AQ49" s="213" t="s">
        <v>329</v>
      </c>
      <c r="AR49" s="93" t="s">
        <v>331</v>
      </c>
      <c r="AS49" s="317" t="s">
        <v>332</v>
      </c>
      <c r="AT49" s="364" t="s">
        <v>333</v>
      </c>
      <c r="AU49" s="332" t="s">
        <v>335</v>
      </c>
      <c r="AV49" s="185" t="s">
        <v>388</v>
      </c>
      <c r="AW49" s="96"/>
      <c r="AX49" s="352" t="s">
        <v>14</v>
      </c>
      <c r="AY49" s="353" t="s">
        <v>15</v>
      </c>
      <c r="AZ49" s="93" t="s">
        <v>328</v>
      </c>
      <c r="BA49" s="213" t="s">
        <v>329</v>
      </c>
      <c r="BB49" s="93" t="s">
        <v>331</v>
      </c>
      <c r="BC49" s="317" t="s">
        <v>332</v>
      </c>
      <c r="BD49" s="364" t="s">
        <v>333</v>
      </c>
      <c r="BE49" s="332" t="s">
        <v>335</v>
      </c>
      <c r="BF49" s="185" t="s">
        <v>388</v>
      </c>
      <c r="BG49" s="96"/>
      <c r="BH49" s="352" t="s">
        <v>14</v>
      </c>
      <c r="BI49" s="353" t="s">
        <v>15</v>
      </c>
      <c r="BJ49" s="93" t="s">
        <v>328</v>
      </c>
      <c r="BK49" s="213" t="s">
        <v>329</v>
      </c>
      <c r="BL49" s="93" t="s">
        <v>331</v>
      </c>
      <c r="BM49" s="317" t="s">
        <v>332</v>
      </c>
      <c r="BN49" s="364" t="s">
        <v>333</v>
      </c>
      <c r="BO49" s="332" t="s">
        <v>335</v>
      </c>
      <c r="BP49" s="185" t="s">
        <v>388</v>
      </c>
      <c r="BR49" s="377" t="s">
        <v>14</v>
      </c>
      <c r="BS49" s="353" t="s">
        <v>15</v>
      </c>
      <c r="BT49" s="228" t="s">
        <v>328</v>
      </c>
      <c r="BU49" s="228" t="s">
        <v>329</v>
      </c>
      <c r="BV49" s="228" t="s">
        <v>331</v>
      </c>
      <c r="BW49" s="317" t="s">
        <v>332</v>
      </c>
      <c r="BX49" s="326" t="s">
        <v>333</v>
      </c>
      <c r="BY49" s="332" t="s">
        <v>335</v>
      </c>
      <c r="BZ49" s="406">
        <v>42763</v>
      </c>
    </row>
    <row r="50" spans="1:78" x14ac:dyDescent="0.25">
      <c r="A50" s="105" t="s">
        <v>391</v>
      </c>
      <c r="B50" s="106" t="s">
        <v>90</v>
      </c>
      <c r="C50" s="170">
        <v>1.8348000000000013</v>
      </c>
      <c r="D50" s="63">
        <v>1</v>
      </c>
      <c r="E50" s="141">
        <v>16</v>
      </c>
      <c r="F50" s="141">
        <v>6.25E-2</v>
      </c>
      <c r="G50" s="141">
        <v>0</v>
      </c>
      <c r="H50" s="141">
        <v>5</v>
      </c>
      <c r="I50" s="34">
        <v>0</v>
      </c>
      <c r="J50" s="96"/>
      <c r="K50" s="105" t="s">
        <v>391</v>
      </c>
      <c r="L50" s="106" t="s">
        <v>90</v>
      </c>
      <c r="M50" s="141">
        <v>1</v>
      </c>
      <c r="N50" s="141">
        <v>16</v>
      </c>
      <c r="O50" s="141">
        <v>0</v>
      </c>
      <c r="P50" s="141">
        <v>5</v>
      </c>
      <c r="Q50" s="34">
        <v>0</v>
      </c>
      <c r="R50" s="141">
        <v>110</v>
      </c>
      <c r="T50" s="105" t="s">
        <v>391</v>
      </c>
      <c r="U50" s="106" t="s">
        <v>90</v>
      </c>
      <c r="V50" s="140">
        <v>1</v>
      </c>
      <c r="W50" s="140">
        <v>16</v>
      </c>
      <c r="X50" s="8">
        <v>6.25E-2</v>
      </c>
      <c r="Y50" s="140">
        <v>0</v>
      </c>
      <c r="Z50" s="140">
        <v>5</v>
      </c>
      <c r="AA50" s="36">
        <v>0</v>
      </c>
      <c r="AB50" s="23">
        <v>112</v>
      </c>
      <c r="AD50" s="105" t="s">
        <v>391</v>
      </c>
      <c r="AE50" s="106" t="s">
        <v>90</v>
      </c>
      <c r="AF50" s="140">
        <v>1</v>
      </c>
      <c r="AG50" s="140">
        <v>16</v>
      </c>
      <c r="AH50" s="8">
        <v>6.25E-2</v>
      </c>
      <c r="AI50" s="140">
        <v>0</v>
      </c>
      <c r="AJ50" s="140">
        <v>5</v>
      </c>
      <c r="AK50" s="25">
        <v>0</v>
      </c>
      <c r="AL50" s="23">
        <v>113</v>
      </c>
      <c r="AN50" s="105" t="s">
        <v>391</v>
      </c>
      <c r="AO50" s="106" t="s">
        <v>90</v>
      </c>
      <c r="AP50" s="140">
        <v>1</v>
      </c>
      <c r="AQ50" s="140">
        <v>16</v>
      </c>
      <c r="AR50" s="8">
        <v>6.25E-2</v>
      </c>
      <c r="AS50" s="140">
        <v>0</v>
      </c>
      <c r="AT50" s="140">
        <v>5</v>
      </c>
      <c r="AU50" s="36">
        <v>0</v>
      </c>
      <c r="AV50" s="23">
        <v>120</v>
      </c>
      <c r="AX50" s="105" t="s">
        <v>391</v>
      </c>
      <c r="AY50" s="106" t="s">
        <v>90</v>
      </c>
      <c r="AZ50" s="140">
        <v>1</v>
      </c>
      <c r="BA50" s="140">
        <v>16</v>
      </c>
      <c r="BB50" s="8">
        <v>6.25E-2</v>
      </c>
      <c r="BC50" s="140">
        <v>0</v>
      </c>
      <c r="BD50" s="140">
        <v>5</v>
      </c>
      <c r="BE50" s="25">
        <v>0</v>
      </c>
      <c r="BF50" s="23">
        <v>124</v>
      </c>
      <c r="BH50" s="105" t="s">
        <v>391</v>
      </c>
      <c r="BI50" s="106" t="s">
        <v>90</v>
      </c>
      <c r="BJ50" s="140">
        <v>1</v>
      </c>
      <c r="BK50" s="140">
        <v>16</v>
      </c>
      <c r="BL50" s="8">
        <v>6.25E-2</v>
      </c>
      <c r="BM50" s="140">
        <v>0</v>
      </c>
      <c r="BN50" s="140">
        <v>5</v>
      </c>
      <c r="BO50" s="309">
        <v>0</v>
      </c>
      <c r="BP50" s="23">
        <v>125</v>
      </c>
      <c r="BR50" s="105" t="s">
        <v>391</v>
      </c>
      <c r="BS50" s="106" t="s">
        <v>90</v>
      </c>
      <c r="BT50" s="140">
        <v>1</v>
      </c>
      <c r="BU50" s="140">
        <v>16</v>
      </c>
      <c r="BV50" s="8">
        <v>6.25E-2</v>
      </c>
      <c r="BW50" s="140">
        <v>0</v>
      </c>
      <c r="BX50" s="140">
        <v>5</v>
      </c>
      <c r="BY50" s="25">
        <v>0</v>
      </c>
      <c r="BZ50" s="23">
        <v>128</v>
      </c>
    </row>
    <row r="51" spans="1:78" x14ac:dyDescent="0.25">
      <c r="A51" s="107" t="s">
        <v>92</v>
      </c>
      <c r="B51" s="108" t="s">
        <v>93</v>
      </c>
      <c r="C51" s="169">
        <v>1.7142857142857135</v>
      </c>
      <c r="D51" s="41">
        <v>7</v>
      </c>
      <c r="E51" s="140">
        <v>9</v>
      </c>
      <c r="F51" s="140">
        <v>0.77777777777777779</v>
      </c>
      <c r="G51" s="140">
        <v>2</v>
      </c>
      <c r="H51" s="140">
        <v>2</v>
      </c>
      <c r="I51" s="36">
        <v>0.5</v>
      </c>
      <c r="J51" s="96"/>
      <c r="K51" s="107" t="s">
        <v>92</v>
      </c>
      <c r="L51" s="108" t="s">
        <v>93</v>
      </c>
      <c r="M51" s="140">
        <v>7</v>
      </c>
      <c r="N51" s="140">
        <v>9</v>
      </c>
      <c r="O51" s="140">
        <v>2</v>
      </c>
      <c r="P51" s="140">
        <v>2</v>
      </c>
      <c r="Q51" s="210">
        <v>0.5</v>
      </c>
      <c r="R51" s="23">
        <v>47</v>
      </c>
      <c r="T51" s="107" t="s">
        <v>92</v>
      </c>
      <c r="U51" s="108" t="s">
        <v>93</v>
      </c>
      <c r="V51" s="140">
        <v>7</v>
      </c>
      <c r="W51" s="140">
        <v>9</v>
      </c>
      <c r="X51" s="8">
        <v>0.77777777777777779</v>
      </c>
      <c r="Y51" s="140">
        <v>2</v>
      </c>
      <c r="Z51" s="140">
        <v>2</v>
      </c>
      <c r="AA51" s="36">
        <v>0.5</v>
      </c>
      <c r="AB51" s="23">
        <v>47</v>
      </c>
      <c r="AD51" s="107" t="s">
        <v>92</v>
      </c>
      <c r="AE51" s="108" t="s">
        <v>93</v>
      </c>
      <c r="AF51" s="140">
        <v>7</v>
      </c>
      <c r="AG51" s="140">
        <v>9</v>
      </c>
      <c r="AH51" s="8">
        <v>0.77777777777777779</v>
      </c>
      <c r="AI51" s="140">
        <v>2</v>
      </c>
      <c r="AJ51" s="140">
        <v>2</v>
      </c>
      <c r="AK51" s="25">
        <v>0.5</v>
      </c>
      <c r="AL51" s="23">
        <v>51</v>
      </c>
      <c r="AN51" s="107" t="s">
        <v>92</v>
      </c>
      <c r="AO51" s="108" t="s">
        <v>93</v>
      </c>
      <c r="AP51" s="140">
        <v>7</v>
      </c>
      <c r="AQ51" s="140">
        <v>9</v>
      </c>
      <c r="AR51" s="8">
        <v>0.77777777777777779</v>
      </c>
      <c r="AS51" s="140">
        <v>2</v>
      </c>
      <c r="AT51" s="140">
        <v>2</v>
      </c>
      <c r="AU51" s="36">
        <v>0.5</v>
      </c>
      <c r="AV51" s="23">
        <v>50</v>
      </c>
      <c r="AX51" s="107" t="s">
        <v>92</v>
      </c>
      <c r="AY51" s="108" t="s">
        <v>93</v>
      </c>
      <c r="AZ51" s="140">
        <v>7</v>
      </c>
      <c r="BA51" s="140">
        <v>9</v>
      </c>
      <c r="BB51" s="8">
        <v>0.77777777777777779</v>
      </c>
      <c r="BC51" s="140">
        <v>2</v>
      </c>
      <c r="BD51" s="140">
        <v>2</v>
      </c>
      <c r="BE51" s="25">
        <v>0.5</v>
      </c>
      <c r="BF51" s="23">
        <v>53</v>
      </c>
      <c r="BH51" s="107" t="s">
        <v>92</v>
      </c>
      <c r="BI51" s="108" t="s">
        <v>93</v>
      </c>
      <c r="BJ51" s="140">
        <v>7</v>
      </c>
      <c r="BK51" s="140">
        <v>9</v>
      </c>
      <c r="BL51" s="8">
        <v>0.77777777777777779</v>
      </c>
      <c r="BM51" s="140">
        <v>2</v>
      </c>
      <c r="BN51" s="140">
        <v>2</v>
      </c>
      <c r="BO51" s="309">
        <v>0.5</v>
      </c>
      <c r="BP51" s="23">
        <v>54</v>
      </c>
      <c r="BR51" s="122" t="s">
        <v>92</v>
      </c>
      <c r="BS51" s="108" t="s">
        <v>93</v>
      </c>
      <c r="BT51" s="140">
        <v>7</v>
      </c>
      <c r="BU51" s="140">
        <v>9</v>
      </c>
      <c r="BV51" s="8">
        <v>0.77777777777777779</v>
      </c>
      <c r="BW51" s="140">
        <v>2</v>
      </c>
      <c r="BX51" s="140">
        <v>2</v>
      </c>
      <c r="BY51" s="25">
        <v>0.5</v>
      </c>
      <c r="BZ51" s="23">
        <v>57</v>
      </c>
    </row>
    <row r="52" spans="1:78" x14ac:dyDescent="0.25">
      <c r="A52" s="122" t="s">
        <v>92</v>
      </c>
      <c r="B52" s="115" t="s">
        <v>94</v>
      </c>
      <c r="C52" s="169">
        <v>-0.60000000000000053</v>
      </c>
      <c r="D52" s="41">
        <v>4</v>
      </c>
      <c r="E52" s="140">
        <v>9</v>
      </c>
      <c r="F52" s="140">
        <v>0.44444444444444442</v>
      </c>
      <c r="G52" s="140">
        <v>2</v>
      </c>
      <c r="H52" s="140">
        <v>7</v>
      </c>
      <c r="I52" s="36">
        <v>0.22222222222222221</v>
      </c>
      <c r="J52" s="96"/>
      <c r="K52" s="122" t="s">
        <v>92</v>
      </c>
      <c r="L52" s="115" t="s">
        <v>94</v>
      </c>
      <c r="M52" s="140">
        <v>4</v>
      </c>
      <c r="N52" s="140">
        <v>9</v>
      </c>
      <c r="O52" s="140">
        <v>2</v>
      </c>
      <c r="P52" s="140">
        <v>7</v>
      </c>
      <c r="Q52" s="210">
        <v>0.22222222222222221</v>
      </c>
      <c r="R52" s="23">
        <v>102</v>
      </c>
      <c r="T52" s="122" t="s">
        <v>92</v>
      </c>
      <c r="U52" s="115" t="s">
        <v>94</v>
      </c>
      <c r="V52" s="140">
        <v>4</v>
      </c>
      <c r="W52" s="140">
        <v>9</v>
      </c>
      <c r="X52" s="8">
        <v>0.44444444444444442</v>
      </c>
      <c r="Y52" s="140">
        <v>2</v>
      </c>
      <c r="Z52" s="140">
        <v>7</v>
      </c>
      <c r="AA52" s="36">
        <v>0.22222222222222221</v>
      </c>
      <c r="AB52" s="23">
        <v>104</v>
      </c>
      <c r="AD52" s="122" t="s">
        <v>92</v>
      </c>
      <c r="AE52" s="115" t="s">
        <v>94</v>
      </c>
      <c r="AF52" s="140">
        <v>4</v>
      </c>
      <c r="AG52" s="140">
        <v>9</v>
      </c>
      <c r="AH52" s="8">
        <v>0.44444444444444442</v>
      </c>
      <c r="AI52" s="140">
        <v>2</v>
      </c>
      <c r="AJ52" s="140">
        <v>7</v>
      </c>
      <c r="AK52" s="25">
        <v>0.22222222222222221</v>
      </c>
      <c r="AL52" s="23">
        <v>106</v>
      </c>
      <c r="AN52" s="122" t="s">
        <v>92</v>
      </c>
      <c r="AO52" s="115" t="s">
        <v>94</v>
      </c>
      <c r="AP52" s="140">
        <v>4</v>
      </c>
      <c r="AQ52" s="140">
        <v>9</v>
      </c>
      <c r="AR52" s="8">
        <v>0.44444444444444442</v>
      </c>
      <c r="AS52" s="140">
        <v>2</v>
      </c>
      <c r="AT52" s="140">
        <v>7</v>
      </c>
      <c r="AU52" s="36">
        <v>0.22222222222222221</v>
      </c>
      <c r="AV52" s="23">
        <v>113</v>
      </c>
      <c r="AX52" s="122" t="s">
        <v>92</v>
      </c>
      <c r="AY52" s="115" t="s">
        <v>94</v>
      </c>
      <c r="AZ52" s="140">
        <v>4</v>
      </c>
      <c r="BA52" s="140">
        <v>9</v>
      </c>
      <c r="BB52" s="8">
        <v>0.44444444444444442</v>
      </c>
      <c r="BC52" s="140">
        <v>2</v>
      </c>
      <c r="BD52" s="140">
        <v>7</v>
      </c>
      <c r="BE52" s="25">
        <v>0.22222222222222221</v>
      </c>
      <c r="BF52" s="23">
        <v>117</v>
      </c>
      <c r="BH52" s="122" t="s">
        <v>92</v>
      </c>
      <c r="BI52" s="115" t="s">
        <v>94</v>
      </c>
      <c r="BJ52" s="140">
        <v>4</v>
      </c>
      <c r="BK52" s="140">
        <v>9</v>
      </c>
      <c r="BL52" s="8">
        <v>0.44444444444444442</v>
      </c>
      <c r="BM52" s="140">
        <v>2</v>
      </c>
      <c r="BN52" s="140">
        <v>7</v>
      </c>
      <c r="BO52" s="309">
        <v>0.22222222222222221</v>
      </c>
      <c r="BP52" s="23">
        <v>118</v>
      </c>
      <c r="BR52" s="171" t="s">
        <v>92</v>
      </c>
      <c r="BS52" s="115" t="s">
        <v>94</v>
      </c>
      <c r="BT52" s="140">
        <v>4</v>
      </c>
      <c r="BU52" s="140">
        <v>9</v>
      </c>
      <c r="BV52" s="8">
        <v>0.44444444444444442</v>
      </c>
      <c r="BW52" s="140">
        <v>2</v>
      </c>
      <c r="BX52" s="140">
        <v>7</v>
      </c>
      <c r="BY52" s="25">
        <v>0.22222222222222221</v>
      </c>
      <c r="BZ52" s="23">
        <v>121</v>
      </c>
    </row>
    <row r="53" spans="1:78" x14ac:dyDescent="0.25">
      <c r="A53" s="112" t="s">
        <v>95</v>
      </c>
      <c r="B53" s="106" t="s">
        <v>96</v>
      </c>
      <c r="C53" s="169">
        <v>-2.222533333333331</v>
      </c>
      <c r="D53" s="41">
        <v>18</v>
      </c>
      <c r="E53" s="140">
        <v>6</v>
      </c>
      <c r="F53" s="140">
        <v>3</v>
      </c>
      <c r="G53" s="140">
        <v>3</v>
      </c>
      <c r="H53" s="140">
        <v>5</v>
      </c>
      <c r="I53" s="36">
        <v>0.375</v>
      </c>
      <c r="J53" s="96"/>
      <c r="K53" s="112" t="s">
        <v>95</v>
      </c>
      <c r="L53" s="106" t="s">
        <v>96</v>
      </c>
      <c r="M53" s="140">
        <v>18</v>
      </c>
      <c r="N53" s="140">
        <v>6</v>
      </c>
      <c r="O53" s="140">
        <v>3</v>
      </c>
      <c r="P53" s="140">
        <v>5</v>
      </c>
      <c r="Q53" s="210">
        <v>0.375</v>
      </c>
      <c r="R53" s="23">
        <v>76</v>
      </c>
      <c r="T53" s="112" t="s">
        <v>95</v>
      </c>
      <c r="U53" s="106" t="s">
        <v>96</v>
      </c>
      <c r="V53" s="140">
        <v>18</v>
      </c>
      <c r="W53" s="140">
        <v>6</v>
      </c>
      <c r="X53" s="8">
        <v>3</v>
      </c>
      <c r="Y53" s="140">
        <v>3</v>
      </c>
      <c r="Z53" s="140">
        <v>5</v>
      </c>
      <c r="AA53" s="36">
        <v>0.375</v>
      </c>
      <c r="AB53" s="23">
        <v>78</v>
      </c>
      <c r="AD53" s="112" t="s">
        <v>95</v>
      </c>
      <c r="AE53" s="106" t="s">
        <v>96</v>
      </c>
      <c r="AF53" s="140">
        <v>18</v>
      </c>
      <c r="AG53" s="140">
        <v>6</v>
      </c>
      <c r="AH53" s="8">
        <v>3</v>
      </c>
      <c r="AI53" s="140">
        <v>3</v>
      </c>
      <c r="AJ53" s="140">
        <v>5</v>
      </c>
      <c r="AK53" s="25">
        <v>0.375</v>
      </c>
      <c r="AL53" s="23">
        <v>80</v>
      </c>
      <c r="AN53" s="112" t="s">
        <v>95</v>
      </c>
      <c r="AO53" s="106" t="s">
        <v>96</v>
      </c>
      <c r="AP53" s="140">
        <v>18</v>
      </c>
      <c r="AQ53" s="140">
        <v>6</v>
      </c>
      <c r="AR53" s="8">
        <v>3</v>
      </c>
      <c r="AS53" s="140">
        <v>3</v>
      </c>
      <c r="AT53" s="140">
        <v>5</v>
      </c>
      <c r="AU53" s="36">
        <v>0.375</v>
      </c>
      <c r="AV53" s="23">
        <v>87</v>
      </c>
      <c r="AX53" s="112" t="s">
        <v>95</v>
      </c>
      <c r="AY53" s="106" t="s">
        <v>96</v>
      </c>
      <c r="AZ53" s="140">
        <v>18</v>
      </c>
      <c r="BA53" s="140">
        <v>6</v>
      </c>
      <c r="BB53" s="8">
        <v>3</v>
      </c>
      <c r="BC53" s="140">
        <v>3</v>
      </c>
      <c r="BD53" s="140">
        <v>5</v>
      </c>
      <c r="BE53" s="25">
        <v>0.375</v>
      </c>
      <c r="BF53" s="23">
        <v>91</v>
      </c>
      <c r="BH53" s="112" t="s">
        <v>95</v>
      </c>
      <c r="BI53" s="106" t="s">
        <v>96</v>
      </c>
      <c r="BJ53" s="140">
        <v>18</v>
      </c>
      <c r="BK53" s="140">
        <v>6</v>
      </c>
      <c r="BL53" s="8">
        <v>3</v>
      </c>
      <c r="BM53" s="140">
        <v>3</v>
      </c>
      <c r="BN53" s="140">
        <v>5</v>
      </c>
      <c r="BO53" s="309">
        <v>0.375</v>
      </c>
      <c r="BP53" s="23">
        <v>91</v>
      </c>
      <c r="BR53" s="120" t="s">
        <v>95</v>
      </c>
      <c r="BS53" s="106" t="s">
        <v>96</v>
      </c>
      <c r="BT53" s="140">
        <v>18</v>
      </c>
      <c r="BU53" s="140">
        <v>6</v>
      </c>
      <c r="BV53" s="8">
        <v>3</v>
      </c>
      <c r="BW53" s="140">
        <v>3</v>
      </c>
      <c r="BX53" s="140">
        <v>5</v>
      </c>
      <c r="BY53" s="25">
        <v>0.375</v>
      </c>
      <c r="BZ53" s="23">
        <v>91</v>
      </c>
    </row>
    <row r="54" spans="1:78" ht="15.75" x14ac:dyDescent="0.25">
      <c r="A54" s="120" t="s">
        <v>97</v>
      </c>
      <c r="B54" s="111" t="s">
        <v>98</v>
      </c>
      <c r="C54" s="169">
        <v>2.1424999999999983</v>
      </c>
      <c r="D54" s="75">
        <v>46</v>
      </c>
      <c r="E54" s="56">
        <v>40</v>
      </c>
      <c r="F54" s="140">
        <v>1.1499999999999999</v>
      </c>
      <c r="G54" s="140">
        <v>17</v>
      </c>
      <c r="H54" s="140">
        <v>12</v>
      </c>
      <c r="I54" s="36">
        <v>0.58620689655172409</v>
      </c>
      <c r="J54" s="96"/>
      <c r="K54" s="120" t="s">
        <v>97</v>
      </c>
      <c r="L54" s="111" t="s">
        <v>98</v>
      </c>
      <c r="M54" s="56">
        <v>46</v>
      </c>
      <c r="N54" s="56">
        <v>40</v>
      </c>
      <c r="O54" s="140">
        <v>17</v>
      </c>
      <c r="P54" s="140">
        <v>12</v>
      </c>
      <c r="Q54" s="210">
        <v>0.58620689655172409</v>
      </c>
      <c r="R54" s="23">
        <v>32</v>
      </c>
      <c r="T54" s="120" t="s">
        <v>97</v>
      </c>
      <c r="U54" s="111" t="s">
        <v>98</v>
      </c>
      <c r="V54" s="206">
        <v>49</v>
      </c>
      <c r="W54" s="206">
        <v>40</v>
      </c>
      <c r="X54" s="29">
        <v>1.2250000000000001</v>
      </c>
      <c r="Y54" s="141">
        <v>18</v>
      </c>
      <c r="Z54" s="141">
        <v>13</v>
      </c>
      <c r="AA54" s="34">
        <v>0.58064516129032262</v>
      </c>
      <c r="AB54" s="141">
        <v>35</v>
      </c>
      <c r="AD54" s="195" t="s">
        <v>97</v>
      </c>
      <c r="AE54" s="221" t="s">
        <v>98</v>
      </c>
      <c r="AF54" s="216">
        <v>49</v>
      </c>
      <c r="AG54" s="216">
        <v>40</v>
      </c>
      <c r="AH54" s="8">
        <v>1.2250000000000001</v>
      </c>
      <c r="AI54" s="140">
        <v>18</v>
      </c>
      <c r="AJ54" s="140">
        <v>13</v>
      </c>
      <c r="AK54" s="25">
        <v>0.58064516129032262</v>
      </c>
      <c r="AL54" s="23">
        <v>38</v>
      </c>
      <c r="AN54" s="195" t="s">
        <v>97</v>
      </c>
      <c r="AO54" s="221" t="s">
        <v>98</v>
      </c>
      <c r="AP54" s="206">
        <v>51</v>
      </c>
      <c r="AQ54" s="206">
        <v>44</v>
      </c>
      <c r="AR54" s="29">
        <v>1.1590909090909092</v>
      </c>
      <c r="AS54" s="141">
        <v>18</v>
      </c>
      <c r="AT54" s="141">
        <v>14</v>
      </c>
      <c r="AU54" s="34">
        <v>0.5625</v>
      </c>
      <c r="AV54" s="141">
        <v>40</v>
      </c>
      <c r="AX54" s="195" t="s">
        <v>97</v>
      </c>
      <c r="AY54" s="221" t="s">
        <v>98</v>
      </c>
      <c r="AZ54" s="206">
        <v>53</v>
      </c>
      <c r="BA54" s="206">
        <v>44</v>
      </c>
      <c r="BB54" s="29">
        <v>1.2045454545454546</v>
      </c>
      <c r="BC54" s="141">
        <v>19</v>
      </c>
      <c r="BD54" s="141">
        <v>14</v>
      </c>
      <c r="BE54" s="33">
        <v>0.5757575757575758</v>
      </c>
      <c r="BF54" s="141">
        <v>38</v>
      </c>
      <c r="BH54" s="195" t="s">
        <v>97</v>
      </c>
      <c r="BI54" s="221" t="s">
        <v>98</v>
      </c>
      <c r="BJ54" s="216">
        <v>53</v>
      </c>
      <c r="BK54" s="216">
        <v>44</v>
      </c>
      <c r="BL54" s="8">
        <v>1.2045454545454546</v>
      </c>
      <c r="BM54" s="140">
        <v>19</v>
      </c>
      <c r="BN54" s="140">
        <v>14</v>
      </c>
      <c r="BO54" s="309">
        <v>0.5757575757575758</v>
      </c>
      <c r="BP54" s="23">
        <v>37</v>
      </c>
      <c r="BR54" s="390" t="s">
        <v>97</v>
      </c>
      <c r="BS54" s="221" t="s">
        <v>98</v>
      </c>
      <c r="BT54" s="206">
        <v>56</v>
      </c>
      <c r="BU54" s="206">
        <v>44</v>
      </c>
      <c r="BV54" s="29">
        <v>1.2727272727272727</v>
      </c>
      <c r="BW54" s="141">
        <v>19</v>
      </c>
      <c r="BX54" s="141">
        <v>14</v>
      </c>
      <c r="BY54" s="33">
        <v>0.5757575757575758</v>
      </c>
      <c r="BZ54" s="141">
        <v>40</v>
      </c>
    </row>
    <row r="55" spans="1:78" x14ac:dyDescent="0.25">
      <c r="A55" s="117" t="s">
        <v>362</v>
      </c>
      <c r="B55" s="106" t="s">
        <v>100</v>
      </c>
      <c r="C55" s="169">
        <v>1.183600000000002</v>
      </c>
      <c r="D55" s="75">
        <v>29</v>
      </c>
      <c r="E55" s="56">
        <v>13</v>
      </c>
      <c r="F55" s="140">
        <v>2.2307692307692308</v>
      </c>
      <c r="G55" s="140">
        <v>11</v>
      </c>
      <c r="H55" s="140">
        <v>6</v>
      </c>
      <c r="I55" s="36">
        <v>0.6470588235294118</v>
      </c>
      <c r="J55" s="96"/>
      <c r="K55" s="117" t="s">
        <v>362</v>
      </c>
      <c r="L55" s="106" t="s">
        <v>100</v>
      </c>
      <c r="M55" s="56">
        <v>29</v>
      </c>
      <c r="N55" s="56">
        <v>13</v>
      </c>
      <c r="O55" s="140">
        <v>11</v>
      </c>
      <c r="P55" s="140">
        <v>6</v>
      </c>
      <c r="Q55" s="210">
        <v>0.6470588235294118</v>
      </c>
      <c r="R55" s="23">
        <v>22</v>
      </c>
      <c r="T55" s="117" t="s">
        <v>362</v>
      </c>
      <c r="U55" s="106" t="s">
        <v>100</v>
      </c>
      <c r="V55" s="216">
        <v>33</v>
      </c>
      <c r="W55" s="216">
        <v>23</v>
      </c>
      <c r="X55" s="8">
        <v>1.4347826086956521</v>
      </c>
      <c r="Y55" s="140">
        <v>11</v>
      </c>
      <c r="Z55" s="140">
        <v>6</v>
      </c>
      <c r="AA55" s="36">
        <v>0.6470588235294118</v>
      </c>
      <c r="AB55" s="23">
        <v>22</v>
      </c>
      <c r="AD55" s="117" t="s">
        <v>362</v>
      </c>
      <c r="AE55" s="106" t="s">
        <v>100</v>
      </c>
      <c r="AF55" s="216">
        <v>33</v>
      </c>
      <c r="AG55" s="216">
        <v>23</v>
      </c>
      <c r="AH55" s="8">
        <v>1.4347826086956521</v>
      </c>
      <c r="AI55" s="140">
        <v>11</v>
      </c>
      <c r="AJ55" s="140">
        <v>6</v>
      </c>
      <c r="AK55" s="25">
        <v>0.6470588235294118</v>
      </c>
      <c r="AL55" s="23">
        <v>23</v>
      </c>
      <c r="AN55" s="117" t="s">
        <v>362</v>
      </c>
      <c r="AO55" s="106" t="s">
        <v>100</v>
      </c>
      <c r="AP55" s="216">
        <v>33</v>
      </c>
      <c r="AQ55" s="216">
        <v>23</v>
      </c>
      <c r="AR55" s="8">
        <v>1.4347826086956521</v>
      </c>
      <c r="AS55" s="140">
        <v>11</v>
      </c>
      <c r="AT55" s="140">
        <v>6</v>
      </c>
      <c r="AU55" s="36">
        <v>0.6470588235294118</v>
      </c>
      <c r="AV55" s="23">
        <v>24</v>
      </c>
      <c r="AX55" s="117" t="s">
        <v>362</v>
      </c>
      <c r="AY55" s="106" t="s">
        <v>100</v>
      </c>
      <c r="AZ55" s="216">
        <v>33</v>
      </c>
      <c r="BA55" s="216">
        <v>23</v>
      </c>
      <c r="BB55" s="8">
        <v>1.4347826086956521</v>
      </c>
      <c r="BC55" s="140">
        <v>11</v>
      </c>
      <c r="BD55" s="140">
        <v>6</v>
      </c>
      <c r="BE55" s="25">
        <v>0.6470588235294118</v>
      </c>
      <c r="BF55" s="23">
        <v>24</v>
      </c>
      <c r="BH55" s="117" t="s">
        <v>362</v>
      </c>
      <c r="BI55" s="106" t="s">
        <v>100</v>
      </c>
      <c r="BJ55" s="216">
        <v>33</v>
      </c>
      <c r="BK55" s="216">
        <v>23</v>
      </c>
      <c r="BL55" s="8">
        <v>1.4347826086956521</v>
      </c>
      <c r="BM55" s="140">
        <v>11</v>
      </c>
      <c r="BN55" s="140">
        <v>6</v>
      </c>
      <c r="BO55" s="309">
        <v>0.6470588235294118</v>
      </c>
      <c r="BP55" s="23">
        <v>23</v>
      </c>
      <c r="BR55" s="15" t="s">
        <v>362</v>
      </c>
      <c r="BS55" s="106" t="s">
        <v>100</v>
      </c>
      <c r="BT55" s="216">
        <v>33</v>
      </c>
      <c r="BU55" s="216">
        <v>23</v>
      </c>
      <c r="BV55" s="8">
        <v>1.4347826086956521</v>
      </c>
      <c r="BW55" s="140">
        <v>11</v>
      </c>
      <c r="BX55" s="140">
        <v>6</v>
      </c>
      <c r="BY55" s="25">
        <v>0.6470588235294118</v>
      </c>
      <c r="BZ55" s="23">
        <v>25</v>
      </c>
    </row>
    <row r="56" spans="1:78" x14ac:dyDescent="0.25">
      <c r="A56" s="117" t="s">
        <v>103</v>
      </c>
      <c r="B56" s="106" t="s">
        <v>104</v>
      </c>
      <c r="C56" s="169">
        <v>1</v>
      </c>
      <c r="D56" s="41">
        <v>2</v>
      </c>
      <c r="E56" s="140">
        <v>2</v>
      </c>
      <c r="F56" s="140">
        <v>1</v>
      </c>
      <c r="G56" s="140"/>
      <c r="H56" s="140">
        <v>1</v>
      </c>
      <c r="I56" s="36">
        <v>0</v>
      </c>
      <c r="J56" s="96"/>
      <c r="K56" s="117" t="s">
        <v>103</v>
      </c>
      <c r="L56" s="106" t="s">
        <v>104</v>
      </c>
      <c r="M56" s="140">
        <v>2</v>
      </c>
      <c r="N56" s="140">
        <v>2</v>
      </c>
      <c r="O56" s="140"/>
      <c r="P56" s="140">
        <v>1</v>
      </c>
      <c r="Q56" s="210">
        <v>0</v>
      </c>
      <c r="R56" s="23">
        <v>110</v>
      </c>
      <c r="T56" s="117" t="s">
        <v>103</v>
      </c>
      <c r="U56" s="106" t="s">
        <v>104</v>
      </c>
      <c r="V56" s="140">
        <v>2</v>
      </c>
      <c r="W56" s="140">
        <v>2</v>
      </c>
      <c r="X56" s="8">
        <v>1</v>
      </c>
      <c r="Y56" s="140"/>
      <c r="Z56" s="140">
        <v>1</v>
      </c>
      <c r="AA56" s="36">
        <v>0</v>
      </c>
      <c r="AB56" s="23">
        <v>112</v>
      </c>
      <c r="AD56" s="117" t="s">
        <v>103</v>
      </c>
      <c r="AE56" s="106" t="s">
        <v>104</v>
      </c>
      <c r="AF56" s="140">
        <v>2</v>
      </c>
      <c r="AG56" s="140">
        <v>2</v>
      </c>
      <c r="AH56" s="8">
        <v>1</v>
      </c>
      <c r="AI56" s="140"/>
      <c r="AJ56" s="140">
        <v>1</v>
      </c>
      <c r="AK56" s="25">
        <v>0</v>
      </c>
      <c r="AL56" s="23">
        <v>113</v>
      </c>
      <c r="AN56" s="117" t="s">
        <v>103</v>
      </c>
      <c r="AO56" s="106" t="s">
        <v>104</v>
      </c>
      <c r="AP56" s="140">
        <v>2</v>
      </c>
      <c r="AQ56" s="140">
        <v>2</v>
      </c>
      <c r="AR56" s="8">
        <v>1</v>
      </c>
      <c r="AS56" s="140"/>
      <c r="AT56" s="140">
        <v>1</v>
      </c>
      <c r="AU56" s="36">
        <v>0</v>
      </c>
      <c r="AV56" s="23">
        <v>120</v>
      </c>
      <c r="AX56" s="117" t="s">
        <v>103</v>
      </c>
      <c r="AY56" s="106" t="s">
        <v>104</v>
      </c>
      <c r="AZ56" s="140">
        <v>2</v>
      </c>
      <c r="BA56" s="140">
        <v>2</v>
      </c>
      <c r="BB56" s="8">
        <v>1</v>
      </c>
      <c r="BC56" s="140"/>
      <c r="BD56" s="140">
        <v>1</v>
      </c>
      <c r="BE56" s="25">
        <v>0</v>
      </c>
      <c r="BF56" s="23">
        <v>124</v>
      </c>
      <c r="BH56" s="117" t="s">
        <v>103</v>
      </c>
      <c r="BI56" s="106" t="s">
        <v>104</v>
      </c>
      <c r="BJ56" s="140">
        <v>2</v>
      </c>
      <c r="BK56" s="140">
        <v>2</v>
      </c>
      <c r="BL56" s="8">
        <v>1</v>
      </c>
      <c r="BM56" s="140"/>
      <c r="BN56" s="140">
        <v>1</v>
      </c>
      <c r="BO56" s="309">
        <v>0</v>
      </c>
      <c r="BP56" s="23">
        <v>125</v>
      </c>
      <c r="BR56" s="117" t="s">
        <v>103</v>
      </c>
      <c r="BS56" s="106" t="s">
        <v>104</v>
      </c>
      <c r="BT56" s="140">
        <v>2</v>
      </c>
      <c r="BU56" s="140">
        <v>2</v>
      </c>
      <c r="BV56" s="8">
        <v>1</v>
      </c>
      <c r="BW56" s="140"/>
      <c r="BX56" s="140">
        <v>1</v>
      </c>
      <c r="BY56" s="25">
        <v>0</v>
      </c>
      <c r="BZ56" s="23">
        <v>128</v>
      </c>
    </row>
    <row r="57" spans="1:78" x14ac:dyDescent="0.25">
      <c r="A57" s="109" t="s">
        <v>105</v>
      </c>
      <c r="B57" s="106" t="s">
        <v>106</v>
      </c>
      <c r="C57" s="169">
        <v>-9</v>
      </c>
      <c r="D57" s="41">
        <v>2</v>
      </c>
      <c r="E57" s="140">
        <v>4</v>
      </c>
      <c r="F57" s="140">
        <v>0.5</v>
      </c>
      <c r="G57" s="140"/>
      <c r="H57" s="140">
        <v>1</v>
      </c>
      <c r="I57" s="36">
        <v>0</v>
      </c>
      <c r="J57" s="96"/>
      <c r="K57" s="109" t="s">
        <v>105</v>
      </c>
      <c r="L57" s="106" t="s">
        <v>106</v>
      </c>
      <c r="M57" s="140">
        <v>2</v>
      </c>
      <c r="N57" s="140">
        <v>4</v>
      </c>
      <c r="O57" s="140"/>
      <c r="P57" s="140">
        <v>1</v>
      </c>
      <c r="Q57" s="210">
        <v>0</v>
      </c>
      <c r="R57" s="23">
        <v>110</v>
      </c>
      <c r="T57" s="109" t="s">
        <v>105</v>
      </c>
      <c r="U57" s="106" t="s">
        <v>106</v>
      </c>
      <c r="V57" s="141">
        <v>4</v>
      </c>
      <c r="W57" s="141">
        <v>5</v>
      </c>
      <c r="X57" s="29">
        <v>0.8</v>
      </c>
      <c r="Y57" s="141"/>
      <c r="Z57" s="141">
        <v>1</v>
      </c>
      <c r="AA57" s="34">
        <v>0</v>
      </c>
      <c r="AB57" s="141">
        <v>112</v>
      </c>
      <c r="AD57" s="109" t="s">
        <v>455</v>
      </c>
      <c r="AE57" s="106" t="s">
        <v>106</v>
      </c>
      <c r="AF57" s="140">
        <v>4</v>
      </c>
      <c r="AG57" s="140">
        <v>5</v>
      </c>
      <c r="AH57" s="8">
        <v>0.8</v>
      </c>
      <c r="AI57" s="140"/>
      <c r="AJ57" s="140">
        <v>1</v>
      </c>
      <c r="AK57" s="25">
        <v>0</v>
      </c>
      <c r="AL57" s="23">
        <v>113</v>
      </c>
      <c r="AN57" s="109" t="s">
        <v>455</v>
      </c>
      <c r="AO57" s="106" t="s">
        <v>106</v>
      </c>
      <c r="AP57" s="140">
        <v>4</v>
      </c>
      <c r="AQ57" s="140">
        <v>5</v>
      </c>
      <c r="AR57" s="8">
        <v>0.8</v>
      </c>
      <c r="AS57" s="140"/>
      <c r="AT57" s="140">
        <v>1</v>
      </c>
      <c r="AU57" s="36">
        <v>0</v>
      </c>
      <c r="AV57" s="23">
        <v>120</v>
      </c>
      <c r="AX57" s="109" t="s">
        <v>455</v>
      </c>
      <c r="AY57" s="106" t="s">
        <v>106</v>
      </c>
      <c r="AZ57" s="140">
        <v>4</v>
      </c>
      <c r="BA57" s="140">
        <v>5</v>
      </c>
      <c r="BB57" s="8">
        <v>0.8</v>
      </c>
      <c r="BC57" s="140"/>
      <c r="BD57" s="140">
        <v>1</v>
      </c>
      <c r="BE57" s="25">
        <v>0</v>
      </c>
      <c r="BF57" s="23">
        <v>124</v>
      </c>
      <c r="BH57" s="109" t="s">
        <v>455</v>
      </c>
      <c r="BI57" s="106" t="s">
        <v>106</v>
      </c>
      <c r="BJ57" s="141">
        <v>5</v>
      </c>
      <c r="BK57" s="141">
        <v>9</v>
      </c>
      <c r="BL57" s="29">
        <v>0.55555555555555558</v>
      </c>
      <c r="BM57" s="141"/>
      <c r="BN57" s="141">
        <v>2</v>
      </c>
      <c r="BO57" s="33">
        <v>0</v>
      </c>
      <c r="BP57" s="141">
        <v>125</v>
      </c>
      <c r="BR57" s="116" t="s">
        <v>455</v>
      </c>
      <c r="BS57" s="106" t="s">
        <v>106</v>
      </c>
      <c r="BT57" s="140">
        <v>5</v>
      </c>
      <c r="BU57" s="140">
        <v>9</v>
      </c>
      <c r="BV57" s="8">
        <v>0.55555555555555558</v>
      </c>
      <c r="BW57" s="140"/>
      <c r="BX57" s="140">
        <v>2</v>
      </c>
      <c r="BY57" s="25">
        <v>0</v>
      </c>
      <c r="BZ57" s="23">
        <v>128</v>
      </c>
    </row>
    <row r="58" spans="1:78" x14ac:dyDescent="0.25">
      <c r="A58" s="112" t="s">
        <v>105</v>
      </c>
      <c r="B58" s="106" t="s">
        <v>107</v>
      </c>
      <c r="C58" s="169">
        <v>1</v>
      </c>
      <c r="D58" s="41">
        <v>3</v>
      </c>
      <c r="E58" s="140">
        <v>8</v>
      </c>
      <c r="F58" s="140">
        <v>0.375</v>
      </c>
      <c r="G58" s="140">
        <v>3</v>
      </c>
      <c r="H58" s="140">
        <v>2</v>
      </c>
      <c r="I58" s="36">
        <v>0.6</v>
      </c>
      <c r="J58" s="96"/>
      <c r="K58" s="112" t="s">
        <v>105</v>
      </c>
      <c r="L58" s="106" t="s">
        <v>107</v>
      </c>
      <c r="M58" s="140">
        <v>3</v>
      </c>
      <c r="N58" s="140">
        <v>8</v>
      </c>
      <c r="O58" s="140">
        <v>3</v>
      </c>
      <c r="P58" s="140">
        <v>2</v>
      </c>
      <c r="Q58" s="210">
        <v>0.6</v>
      </c>
      <c r="R58" s="23">
        <v>27</v>
      </c>
      <c r="T58" s="112" t="s">
        <v>105</v>
      </c>
      <c r="U58" s="106" t="s">
        <v>107</v>
      </c>
      <c r="V58" s="140">
        <v>3</v>
      </c>
      <c r="W58" s="140">
        <v>8</v>
      </c>
      <c r="X58" s="8">
        <v>0.375</v>
      </c>
      <c r="Y58" s="140">
        <v>3</v>
      </c>
      <c r="Z58" s="140">
        <v>2</v>
      </c>
      <c r="AA58" s="36">
        <v>0.6</v>
      </c>
      <c r="AB58" s="23">
        <v>28</v>
      </c>
      <c r="AD58" s="112" t="s">
        <v>105</v>
      </c>
      <c r="AE58" s="106" t="s">
        <v>107</v>
      </c>
      <c r="AF58" s="140">
        <v>3</v>
      </c>
      <c r="AG58" s="140">
        <v>8</v>
      </c>
      <c r="AH58" s="8">
        <v>0.375</v>
      </c>
      <c r="AI58" s="140">
        <v>3</v>
      </c>
      <c r="AJ58" s="140">
        <v>2</v>
      </c>
      <c r="AK58" s="25">
        <v>0.6</v>
      </c>
      <c r="AL58" s="23">
        <v>29</v>
      </c>
      <c r="AN58" s="112" t="s">
        <v>105</v>
      </c>
      <c r="AO58" s="106" t="s">
        <v>107</v>
      </c>
      <c r="AP58" s="140">
        <v>3</v>
      </c>
      <c r="AQ58" s="140">
        <v>8</v>
      </c>
      <c r="AR58" s="8">
        <v>0.375</v>
      </c>
      <c r="AS58" s="140">
        <v>3</v>
      </c>
      <c r="AT58" s="140">
        <v>2</v>
      </c>
      <c r="AU58" s="36">
        <v>0.6</v>
      </c>
      <c r="AV58" s="23">
        <v>30</v>
      </c>
      <c r="AX58" s="112" t="s">
        <v>105</v>
      </c>
      <c r="AY58" s="106" t="s">
        <v>107</v>
      </c>
      <c r="AZ58" s="140">
        <v>3</v>
      </c>
      <c r="BA58" s="140">
        <v>8</v>
      </c>
      <c r="BB58" s="8">
        <v>0.375</v>
      </c>
      <c r="BC58" s="140">
        <v>3</v>
      </c>
      <c r="BD58" s="140">
        <v>2</v>
      </c>
      <c r="BE58" s="25">
        <v>0.6</v>
      </c>
      <c r="BF58" s="23">
        <v>29</v>
      </c>
      <c r="BH58" s="112" t="s">
        <v>105</v>
      </c>
      <c r="BI58" s="106" t="s">
        <v>107</v>
      </c>
      <c r="BJ58" s="140">
        <v>3</v>
      </c>
      <c r="BK58" s="140">
        <v>8</v>
      </c>
      <c r="BL58" s="8">
        <v>0.375</v>
      </c>
      <c r="BM58" s="140">
        <v>3</v>
      </c>
      <c r="BN58" s="140">
        <v>2</v>
      </c>
      <c r="BO58" s="309">
        <v>0.6</v>
      </c>
      <c r="BP58" s="23">
        <v>29</v>
      </c>
      <c r="BR58" s="120" t="s">
        <v>105</v>
      </c>
      <c r="BS58" s="106" t="s">
        <v>107</v>
      </c>
      <c r="BT58" s="140">
        <v>3</v>
      </c>
      <c r="BU58" s="140">
        <v>8</v>
      </c>
      <c r="BV58" s="8">
        <v>0.375</v>
      </c>
      <c r="BW58" s="140">
        <v>3</v>
      </c>
      <c r="BX58" s="140">
        <v>2</v>
      </c>
      <c r="BY58" s="25">
        <v>0.6</v>
      </c>
      <c r="BZ58" s="23">
        <v>30</v>
      </c>
    </row>
    <row r="59" spans="1:78" x14ac:dyDescent="0.25">
      <c r="A59" s="110" t="s">
        <v>108</v>
      </c>
      <c r="B59" s="106" t="s">
        <v>109</v>
      </c>
      <c r="C59" s="169">
        <v>2.1904761904761934</v>
      </c>
      <c r="D59" s="41">
        <v>12</v>
      </c>
      <c r="E59" s="140">
        <v>21</v>
      </c>
      <c r="F59" s="140">
        <v>0.5714285714285714</v>
      </c>
      <c r="G59" s="140">
        <v>5</v>
      </c>
      <c r="H59" s="140">
        <v>9</v>
      </c>
      <c r="I59" s="36">
        <v>0.35714285714285715</v>
      </c>
      <c r="J59" s="96"/>
      <c r="K59" s="110" t="s">
        <v>108</v>
      </c>
      <c r="L59" s="106" t="s">
        <v>109</v>
      </c>
      <c r="M59" s="140">
        <v>12</v>
      </c>
      <c r="N59" s="140">
        <v>21</v>
      </c>
      <c r="O59" s="140">
        <v>5</v>
      </c>
      <c r="P59" s="140">
        <v>9</v>
      </c>
      <c r="Q59" s="210">
        <v>0.35714285714285715</v>
      </c>
      <c r="R59" s="23">
        <v>81</v>
      </c>
      <c r="T59" s="110" t="s">
        <v>108</v>
      </c>
      <c r="U59" s="106" t="s">
        <v>109</v>
      </c>
      <c r="V59" s="140">
        <v>12</v>
      </c>
      <c r="W59" s="140">
        <v>21</v>
      </c>
      <c r="X59" s="8">
        <v>0.5714285714285714</v>
      </c>
      <c r="Y59" s="140">
        <v>5</v>
      </c>
      <c r="Z59" s="140">
        <v>9</v>
      </c>
      <c r="AA59" s="36">
        <v>0.35714285714285715</v>
      </c>
      <c r="AB59" s="23">
        <v>83</v>
      </c>
      <c r="AD59" s="110" t="s">
        <v>108</v>
      </c>
      <c r="AE59" s="106" t="s">
        <v>109</v>
      </c>
      <c r="AF59" s="140">
        <v>12</v>
      </c>
      <c r="AG59" s="140">
        <v>21</v>
      </c>
      <c r="AH59" s="8">
        <v>0.5714285714285714</v>
      </c>
      <c r="AI59" s="140">
        <v>5</v>
      </c>
      <c r="AJ59" s="140">
        <v>9</v>
      </c>
      <c r="AK59" s="25">
        <v>0.35714285714285715</v>
      </c>
      <c r="AL59" s="23">
        <v>85</v>
      </c>
      <c r="AN59" s="110" t="s">
        <v>108</v>
      </c>
      <c r="AO59" s="106" t="s">
        <v>109</v>
      </c>
      <c r="AP59" s="140">
        <v>12</v>
      </c>
      <c r="AQ59" s="140">
        <v>21</v>
      </c>
      <c r="AR59" s="8">
        <v>0.5714285714285714</v>
      </c>
      <c r="AS59" s="140">
        <v>5</v>
      </c>
      <c r="AT59" s="140">
        <v>9</v>
      </c>
      <c r="AU59" s="36">
        <v>0.35714285714285715</v>
      </c>
      <c r="AV59" s="23">
        <v>92</v>
      </c>
      <c r="AX59" s="110" t="s">
        <v>108</v>
      </c>
      <c r="AY59" s="106" t="s">
        <v>109</v>
      </c>
      <c r="AZ59" s="141">
        <v>12</v>
      </c>
      <c r="BA59" s="141">
        <v>22</v>
      </c>
      <c r="BB59" s="29">
        <v>0.54545454545454541</v>
      </c>
      <c r="BC59" s="141">
        <v>5</v>
      </c>
      <c r="BD59" s="141">
        <v>9</v>
      </c>
      <c r="BE59" s="33">
        <v>0.35714285714285715</v>
      </c>
      <c r="BF59" s="141">
        <v>91</v>
      </c>
      <c r="BH59" s="110" t="s">
        <v>108</v>
      </c>
      <c r="BI59" s="106" t="s">
        <v>109</v>
      </c>
      <c r="BJ59" s="140">
        <v>12</v>
      </c>
      <c r="BK59" s="140">
        <v>22</v>
      </c>
      <c r="BL59" s="8">
        <v>0.54545454545454541</v>
      </c>
      <c r="BM59" s="140">
        <v>5</v>
      </c>
      <c r="BN59" s="140">
        <v>9</v>
      </c>
      <c r="BO59" s="309">
        <v>0.35714285714285715</v>
      </c>
      <c r="BP59" s="23">
        <v>96</v>
      </c>
      <c r="BR59" s="109" t="s">
        <v>108</v>
      </c>
      <c r="BS59" s="106" t="s">
        <v>109</v>
      </c>
      <c r="BT59" s="140">
        <v>12</v>
      </c>
      <c r="BU59" s="140">
        <v>22</v>
      </c>
      <c r="BV59" s="8">
        <v>0.54545454545454541</v>
      </c>
      <c r="BW59" s="140">
        <v>5</v>
      </c>
      <c r="BX59" s="140">
        <v>9</v>
      </c>
      <c r="BY59" s="25">
        <v>0.35714285714285715</v>
      </c>
      <c r="BZ59" s="23">
        <v>97</v>
      </c>
    </row>
    <row r="60" spans="1:78" x14ac:dyDescent="0.25">
      <c r="A60" s="110" t="s">
        <v>108</v>
      </c>
      <c r="B60" s="106" t="s">
        <v>110</v>
      </c>
      <c r="C60" s="169">
        <v>2.9999999999999982</v>
      </c>
      <c r="D60" s="41">
        <v>7</v>
      </c>
      <c r="E60" s="140">
        <v>12</v>
      </c>
      <c r="F60" s="140">
        <v>0.58333333333333337</v>
      </c>
      <c r="G60" s="140">
        <v>3</v>
      </c>
      <c r="H60" s="140">
        <v>5</v>
      </c>
      <c r="I60" s="36">
        <v>0.375</v>
      </c>
      <c r="J60" s="96"/>
      <c r="K60" s="110" t="s">
        <v>108</v>
      </c>
      <c r="L60" s="106" t="s">
        <v>110</v>
      </c>
      <c r="M60" s="140">
        <v>7</v>
      </c>
      <c r="N60" s="140">
        <v>12</v>
      </c>
      <c r="O60" s="140">
        <v>3</v>
      </c>
      <c r="P60" s="140">
        <v>5</v>
      </c>
      <c r="Q60" s="210">
        <v>0.375</v>
      </c>
      <c r="R60" s="23">
        <v>76</v>
      </c>
      <c r="T60" s="110" t="s">
        <v>108</v>
      </c>
      <c r="U60" s="106" t="s">
        <v>110</v>
      </c>
      <c r="V60" s="140">
        <v>7</v>
      </c>
      <c r="W60" s="140">
        <v>12</v>
      </c>
      <c r="X60" s="8">
        <v>0.58333333333333337</v>
      </c>
      <c r="Y60" s="140">
        <v>3</v>
      </c>
      <c r="Z60" s="140">
        <v>5</v>
      </c>
      <c r="AA60" s="36">
        <v>0.375</v>
      </c>
      <c r="AB60" s="23">
        <v>78</v>
      </c>
      <c r="AD60" s="110" t="s">
        <v>108</v>
      </c>
      <c r="AE60" s="106" t="s">
        <v>110</v>
      </c>
      <c r="AF60" s="140">
        <v>7</v>
      </c>
      <c r="AG60" s="140">
        <v>12</v>
      </c>
      <c r="AH60" s="8">
        <v>0.58333333333333337</v>
      </c>
      <c r="AI60" s="140">
        <v>3</v>
      </c>
      <c r="AJ60" s="140">
        <v>5</v>
      </c>
      <c r="AK60" s="25">
        <v>0.375</v>
      </c>
      <c r="AL60" s="23">
        <v>80</v>
      </c>
      <c r="AN60" s="110" t="s">
        <v>108</v>
      </c>
      <c r="AO60" s="106" t="s">
        <v>110</v>
      </c>
      <c r="AP60" s="140">
        <v>7</v>
      </c>
      <c r="AQ60" s="140">
        <v>12</v>
      </c>
      <c r="AR60" s="8">
        <v>0.58333333333333337</v>
      </c>
      <c r="AS60" s="140">
        <v>3</v>
      </c>
      <c r="AT60" s="140">
        <v>5</v>
      </c>
      <c r="AU60" s="36">
        <v>0.375</v>
      </c>
      <c r="AV60" s="23">
        <v>87</v>
      </c>
      <c r="AX60" s="110" t="s">
        <v>108</v>
      </c>
      <c r="AY60" s="106" t="s">
        <v>110</v>
      </c>
      <c r="AZ60" s="140">
        <v>7</v>
      </c>
      <c r="BA60" s="140">
        <v>12</v>
      </c>
      <c r="BB60" s="8">
        <v>0.58333333333333337</v>
      </c>
      <c r="BC60" s="140">
        <v>3</v>
      </c>
      <c r="BD60" s="140">
        <v>5</v>
      </c>
      <c r="BE60" s="25">
        <v>0.375</v>
      </c>
      <c r="BF60" s="23">
        <v>91</v>
      </c>
      <c r="BH60" s="110" t="s">
        <v>108</v>
      </c>
      <c r="BI60" s="106" t="s">
        <v>110</v>
      </c>
      <c r="BJ60" s="140">
        <v>7</v>
      </c>
      <c r="BK60" s="140">
        <v>12</v>
      </c>
      <c r="BL60" s="8">
        <v>0.58333333333333337</v>
      </c>
      <c r="BM60" s="140">
        <v>3</v>
      </c>
      <c r="BN60" s="140">
        <v>5</v>
      </c>
      <c r="BO60" s="309">
        <v>0.375</v>
      </c>
      <c r="BP60" s="23">
        <v>91</v>
      </c>
      <c r="BR60" s="109" t="s">
        <v>108</v>
      </c>
      <c r="BS60" s="106" t="s">
        <v>110</v>
      </c>
      <c r="BT60" s="140">
        <v>7</v>
      </c>
      <c r="BU60" s="140">
        <v>12</v>
      </c>
      <c r="BV60" s="8">
        <v>0.58333333333333337</v>
      </c>
      <c r="BW60" s="140">
        <v>3</v>
      </c>
      <c r="BX60" s="140">
        <v>5</v>
      </c>
      <c r="BY60" s="25">
        <v>0.375</v>
      </c>
      <c r="BZ60" s="23">
        <v>91</v>
      </c>
    </row>
    <row r="61" spans="1:78" x14ac:dyDescent="0.25">
      <c r="A61" s="110" t="s">
        <v>112</v>
      </c>
      <c r="B61" s="111" t="s">
        <v>113</v>
      </c>
      <c r="C61" s="169">
        <v>0</v>
      </c>
      <c r="D61" s="41">
        <v>2</v>
      </c>
      <c r="E61" s="140">
        <v>1</v>
      </c>
      <c r="F61" s="140">
        <v>2</v>
      </c>
      <c r="G61" s="140">
        <v>1</v>
      </c>
      <c r="H61" s="140">
        <v>1</v>
      </c>
      <c r="I61" s="36">
        <v>0.5</v>
      </c>
      <c r="J61" s="96"/>
      <c r="K61" s="110" t="s">
        <v>112</v>
      </c>
      <c r="L61" s="111" t="s">
        <v>113</v>
      </c>
      <c r="M61" s="140">
        <v>2</v>
      </c>
      <c r="N61" s="140">
        <v>1</v>
      </c>
      <c r="O61" s="140">
        <v>1</v>
      </c>
      <c r="P61" s="140">
        <v>1</v>
      </c>
      <c r="Q61" s="210">
        <v>0.5</v>
      </c>
      <c r="R61" s="23">
        <v>47</v>
      </c>
      <c r="T61" s="110" t="s">
        <v>112</v>
      </c>
      <c r="U61" s="111" t="s">
        <v>113</v>
      </c>
      <c r="V61" s="141">
        <v>4</v>
      </c>
      <c r="W61" s="141">
        <v>3</v>
      </c>
      <c r="X61" s="29">
        <v>1.3333333333333333</v>
      </c>
      <c r="Y61" s="141">
        <v>2</v>
      </c>
      <c r="Z61" s="141">
        <v>3</v>
      </c>
      <c r="AA61" s="34">
        <v>0.4</v>
      </c>
      <c r="AB61" s="141">
        <v>77</v>
      </c>
      <c r="AD61" s="110" t="s">
        <v>112</v>
      </c>
      <c r="AE61" s="111" t="s">
        <v>113</v>
      </c>
      <c r="AF61" s="140">
        <v>4</v>
      </c>
      <c r="AG61" s="140">
        <v>3</v>
      </c>
      <c r="AH61" s="8">
        <v>1.3333333333333333</v>
      </c>
      <c r="AI61" s="140">
        <v>2</v>
      </c>
      <c r="AJ61" s="140">
        <v>3</v>
      </c>
      <c r="AK61" s="25">
        <v>0.4</v>
      </c>
      <c r="AL61" s="23">
        <v>78</v>
      </c>
      <c r="AN61" s="110" t="s">
        <v>112</v>
      </c>
      <c r="AO61" s="111" t="s">
        <v>113</v>
      </c>
      <c r="AP61" s="140">
        <v>4</v>
      </c>
      <c r="AQ61" s="140">
        <v>3</v>
      </c>
      <c r="AR61" s="8">
        <v>1.3333333333333333</v>
      </c>
      <c r="AS61" s="140">
        <v>2</v>
      </c>
      <c r="AT61" s="140">
        <v>3</v>
      </c>
      <c r="AU61" s="36">
        <v>0.4</v>
      </c>
      <c r="AV61" s="23">
        <v>84</v>
      </c>
      <c r="AX61" s="110" t="s">
        <v>112</v>
      </c>
      <c r="AY61" s="111" t="s">
        <v>113</v>
      </c>
      <c r="AZ61" s="140">
        <v>4</v>
      </c>
      <c r="BA61" s="140">
        <v>3</v>
      </c>
      <c r="BB61" s="8">
        <v>1.3333333333333333</v>
      </c>
      <c r="BC61" s="140">
        <v>2</v>
      </c>
      <c r="BD61" s="140">
        <v>3</v>
      </c>
      <c r="BE61" s="25">
        <v>0.4</v>
      </c>
      <c r="BF61" s="23">
        <v>86</v>
      </c>
      <c r="BH61" s="110" t="s">
        <v>112</v>
      </c>
      <c r="BI61" s="111" t="s">
        <v>113</v>
      </c>
      <c r="BJ61" s="140">
        <v>4</v>
      </c>
      <c r="BK61" s="140">
        <v>3</v>
      </c>
      <c r="BL61" s="8">
        <v>1.3333333333333333</v>
      </c>
      <c r="BM61" s="140">
        <v>2</v>
      </c>
      <c r="BN61" s="140">
        <v>3</v>
      </c>
      <c r="BO61" s="309">
        <v>0.4</v>
      </c>
      <c r="BP61" s="23">
        <v>86</v>
      </c>
      <c r="BR61" s="109" t="s">
        <v>112</v>
      </c>
      <c r="BS61" s="111" t="s">
        <v>113</v>
      </c>
      <c r="BT61" s="140">
        <v>4</v>
      </c>
      <c r="BU61" s="140">
        <v>3</v>
      </c>
      <c r="BV61" s="8">
        <v>1.3333333333333333</v>
      </c>
      <c r="BW61" s="140">
        <v>2</v>
      </c>
      <c r="BX61" s="140">
        <v>3</v>
      </c>
      <c r="BY61" s="25">
        <v>0.4</v>
      </c>
      <c r="BZ61" s="23">
        <v>86</v>
      </c>
    </row>
    <row r="62" spans="1:78" x14ac:dyDescent="0.25">
      <c r="A62" s="116" t="s">
        <v>116</v>
      </c>
      <c r="B62" s="111" t="s">
        <v>117</v>
      </c>
      <c r="C62" s="169">
        <v>1.1428571428571423</v>
      </c>
      <c r="D62" s="41">
        <v>4</v>
      </c>
      <c r="E62" s="140">
        <v>3</v>
      </c>
      <c r="F62" s="140">
        <v>1.3333333333333333</v>
      </c>
      <c r="G62" s="140">
        <v>3</v>
      </c>
      <c r="H62" s="140">
        <v>1</v>
      </c>
      <c r="I62" s="36">
        <v>0.75</v>
      </c>
      <c r="J62" s="96"/>
      <c r="K62" s="116" t="s">
        <v>116</v>
      </c>
      <c r="L62" s="111" t="s">
        <v>117</v>
      </c>
      <c r="M62" s="140">
        <v>4</v>
      </c>
      <c r="N62" s="140">
        <v>3</v>
      </c>
      <c r="O62" s="140">
        <v>3</v>
      </c>
      <c r="P62" s="140">
        <v>1</v>
      </c>
      <c r="Q62" s="210">
        <v>0.75</v>
      </c>
      <c r="R62" s="23">
        <v>7</v>
      </c>
      <c r="T62" s="116" t="s">
        <v>116</v>
      </c>
      <c r="U62" s="111" t="s">
        <v>117</v>
      </c>
      <c r="V62" s="140">
        <v>4</v>
      </c>
      <c r="W62" s="140">
        <v>3</v>
      </c>
      <c r="X62" s="8">
        <v>1.3333333333333333</v>
      </c>
      <c r="Y62" s="140">
        <v>3</v>
      </c>
      <c r="Z62" s="140">
        <v>1</v>
      </c>
      <c r="AA62" s="36">
        <v>0.75</v>
      </c>
      <c r="AB62" s="23">
        <v>7</v>
      </c>
      <c r="AD62" s="116" t="s">
        <v>116</v>
      </c>
      <c r="AE62" s="111" t="s">
        <v>117</v>
      </c>
      <c r="AF62" s="140">
        <v>4</v>
      </c>
      <c r="AG62" s="140">
        <v>3</v>
      </c>
      <c r="AH62" s="8">
        <v>1.3333333333333333</v>
      </c>
      <c r="AI62" s="140">
        <v>3</v>
      </c>
      <c r="AJ62" s="140">
        <v>1</v>
      </c>
      <c r="AK62" s="25">
        <v>0.75</v>
      </c>
      <c r="AL62" s="23">
        <v>7</v>
      </c>
      <c r="AN62" s="116" t="s">
        <v>116</v>
      </c>
      <c r="AO62" s="111" t="s">
        <v>117</v>
      </c>
      <c r="AP62" s="140">
        <v>4</v>
      </c>
      <c r="AQ62" s="140">
        <v>3</v>
      </c>
      <c r="AR62" s="8">
        <v>1.3333333333333333</v>
      </c>
      <c r="AS62" s="140">
        <v>3</v>
      </c>
      <c r="AT62" s="140">
        <v>1</v>
      </c>
      <c r="AU62" s="36">
        <v>0.75</v>
      </c>
      <c r="AV62" s="23">
        <v>7</v>
      </c>
      <c r="AX62" s="116" t="s">
        <v>116</v>
      </c>
      <c r="AY62" s="111" t="s">
        <v>117</v>
      </c>
      <c r="AZ62" s="140">
        <v>4</v>
      </c>
      <c r="BA62" s="140">
        <v>3</v>
      </c>
      <c r="BB62" s="8">
        <v>1.3333333333333333</v>
      </c>
      <c r="BC62" s="140">
        <v>3</v>
      </c>
      <c r="BD62" s="140">
        <v>1</v>
      </c>
      <c r="BE62" s="25">
        <v>0.75</v>
      </c>
      <c r="BF62" s="23">
        <v>7</v>
      </c>
      <c r="BH62" s="116" t="s">
        <v>116</v>
      </c>
      <c r="BI62" s="111" t="s">
        <v>117</v>
      </c>
      <c r="BJ62" s="140">
        <v>4</v>
      </c>
      <c r="BK62" s="140">
        <v>3</v>
      </c>
      <c r="BL62" s="8">
        <v>1.3333333333333333</v>
      </c>
      <c r="BM62" s="140">
        <v>3</v>
      </c>
      <c r="BN62" s="140">
        <v>1</v>
      </c>
      <c r="BO62" s="309">
        <v>0.75</v>
      </c>
      <c r="BP62" s="23">
        <v>6</v>
      </c>
      <c r="BR62" s="105" t="s">
        <v>116</v>
      </c>
      <c r="BS62" s="111" t="s">
        <v>117</v>
      </c>
      <c r="BT62" s="140">
        <v>4</v>
      </c>
      <c r="BU62" s="140">
        <v>3</v>
      </c>
      <c r="BV62" s="8">
        <v>1.3333333333333333</v>
      </c>
      <c r="BW62" s="140">
        <v>3</v>
      </c>
      <c r="BX62" s="140">
        <v>1</v>
      </c>
      <c r="BY62" s="25">
        <v>0.75</v>
      </c>
      <c r="BZ62" s="23">
        <v>8</v>
      </c>
    </row>
    <row r="63" spans="1:78" x14ac:dyDescent="0.25">
      <c r="A63" s="113" t="s">
        <v>116</v>
      </c>
      <c r="B63" s="106" t="s">
        <v>118</v>
      </c>
      <c r="C63" s="169">
        <v>1.3333333333333321</v>
      </c>
      <c r="D63" s="41">
        <v>6</v>
      </c>
      <c r="E63" s="140">
        <v>9</v>
      </c>
      <c r="F63" s="140">
        <v>0.66666666666666663</v>
      </c>
      <c r="G63" s="140">
        <v>3</v>
      </c>
      <c r="H63" s="140"/>
      <c r="I63" s="36">
        <v>1</v>
      </c>
      <c r="J63" s="96"/>
      <c r="K63" s="113" t="s">
        <v>116</v>
      </c>
      <c r="L63" s="106" t="s">
        <v>118</v>
      </c>
      <c r="M63" s="140">
        <v>6</v>
      </c>
      <c r="N63" s="140">
        <v>9</v>
      </c>
      <c r="O63" s="140">
        <v>3</v>
      </c>
      <c r="P63" s="140"/>
      <c r="Q63" s="210">
        <v>1</v>
      </c>
      <c r="R63" s="23">
        <v>1</v>
      </c>
      <c r="T63" s="113" t="s">
        <v>116</v>
      </c>
      <c r="U63" s="106" t="s">
        <v>118</v>
      </c>
      <c r="V63" s="140">
        <v>6</v>
      </c>
      <c r="W63" s="140">
        <v>9</v>
      </c>
      <c r="X63" s="8">
        <v>0.66666666666666663</v>
      </c>
      <c r="Y63" s="140">
        <v>3</v>
      </c>
      <c r="Z63" s="140"/>
      <c r="AA63" s="36">
        <v>1</v>
      </c>
      <c r="AB63" s="23">
        <v>1</v>
      </c>
      <c r="AD63" s="110" t="s">
        <v>116</v>
      </c>
      <c r="AE63" s="106" t="s">
        <v>118</v>
      </c>
      <c r="AF63" s="141">
        <v>13</v>
      </c>
      <c r="AG63" s="141">
        <v>13</v>
      </c>
      <c r="AH63" s="29">
        <v>1</v>
      </c>
      <c r="AI63" s="141">
        <v>5</v>
      </c>
      <c r="AJ63" s="141">
        <v>3</v>
      </c>
      <c r="AK63" s="33">
        <v>0.625</v>
      </c>
      <c r="AL63" s="141">
        <v>27</v>
      </c>
      <c r="AN63" s="110" t="s">
        <v>116</v>
      </c>
      <c r="AO63" s="106" t="s">
        <v>118</v>
      </c>
      <c r="AP63" s="141">
        <v>14</v>
      </c>
      <c r="AQ63" s="141">
        <v>18</v>
      </c>
      <c r="AR63" s="29">
        <v>0.77777777777777779</v>
      </c>
      <c r="AS63" s="141">
        <v>5</v>
      </c>
      <c r="AT63" s="141">
        <v>4</v>
      </c>
      <c r="AU63" s="34">
        <v>0.55555555555555558</v>
      </c>
      <c r="AV63" s="141">
        <v>40</v>
      </c>
      <c r="AX63" s="110" t="s">
        <v>116</v>
      </c>
      <c r="AY63" s="106" t="s">
        <v>118</v>
      </c>
      <c r="AZ63" s="140">
        <v>14</v>
      </c>
      <c r="BA63" s="140">
        <v>18</v>
      </c>
      <c r="BB63" s="8">
        <v>0.77777777777777779</v>
      </c>
      <c r="BC63" s="140">
        <v>5</v>
      </c>
      <c r="BD63" s="140">
        <v>4</v>
      </c>
      <c r="BE63" s="25">
        <v>0.55555555555555558</v>
      </c>
      <c r="BF63" s="23">
        <v>42</v>
      </c>
      <c r="BH63" s="110" t="s">
        <v>116</v>
      </c>
      <c r="BI63" s="106" t="s">
        <v>118</v>
      </c>
      <c r="BJ63" s="140">
        <v>14</v>
      </c>
      <c r="BK63" s="140">
        <v>18</v>
      </c>
      <c r="BL63" s="8">
        <v>0.77777777777777779</v>
      </c>
      <c r="BM63" s="140">
        <v>5</v>
      </c>
      <c r="BN63" s="140">
        <v>4</v>
      </c>
      <c r="BO63" s="309">
        <v>0.55555555555555558</v>
      </c>
      <c r="BP63" s="23">
        <v>41</v>
      </c>
      <c r="BR63" s="109" t="s">
        <v>116</v>
      </c>
      <c r="BS63" s="106" t="s">
        <v>118</v>
      </c>
      <c r="BT63" s="140">
        <v>14</v>
      </c>
      <c r="BU63" s="140">
        <v>18</v>
      </c>
      <c r="BV63" s="8">
        <v>0.77777777777777779</v>
      </c>
      <c r="BW63" s="140">
        <v>5</v>
      </c>
      <c r="BX63" s="140">
        <v>4</v>
      </c>
      <c r="BY63" s="25">
        <v>0.55555555555555558</v>
      </c>
      <c r="BZ63" s="23">
        <v>45</v>
      </c>
    </row>
    <row r="64" spans="1:78" x14ac:dyDescent="0.25">
      <c r="A64" s="114" t="s">
        <v>119</v>
      </c>
      <c r="B64" s="106" t="s">
        <v>120</v>
      </c>
      <c r="C64" s="169">
        <v>1.75</v>
      </c>
      <c r="D64" s="75">
        <v>7</v>
      </c>
      <c r="E64" s="56">
        <v>5</v>
      </c>
      <c r="F64" s="140">
        <v>1.4</v>
      </c>
      <c r="G64" s="140">
        <v>4</v>
      </c>
      <c r="H64" s="140"/>
      <c r="I64" s="36">
        <v>1</v>
      </c>
      <c r="J64" s="96"/>
      <c r="K64" s="114" t="s">
        <v>119</v>
      </c>
      <c r="L64" s="106" t="s">
        <v>120</v>
      </c>
      <c r="M64" s="56">
        <v>7</v>
      </c>
      <c r="N64" s="56">
        <v>5</v>
      </c>
      <c r="O64" s="140">
        <v>4</v>
      </c>
      <c r="P64" s="140"/>
      <c r="Q64" s="210">
        <v>1</v>
      </c>
      <c r="R64" s="23">
        <v>1</v>
      </c>
      <c r="T64" s="114" t="s">
        <v>119</v>
      </c>
      <c r="U64" s="106" t="s">
        <v>120</v>
      </c>
      <c r="V64" s="56">
        <v>7</v>
      </c>
      <c r="W64" s="56">
        <v>5</v>
      </c>
      <c r="X64" s="8">
        <v>1.4</v>
      </c>
      <c r="Y64" s="140">
        <v>4</v>
      </c>
      <c r="Z64" s="140"/>
      <c r="AA64" s="36">
        <v>1</v>
      </c>
      <c r="AB64" s="23">
        <v>1</v>
      </c>
      <c r="AD64" s="114" t="s">
        <v>119</v>
      </c>
      <c r="AE64" s="106" t="s">
        <v>120</v>
      </c>
      <c r="AF64" s="45">
        <v>8</v>
      </c>
      <c r="AG64" s="45">
        <v>8</v>
      </c>
      <c r="AH64" s="29">
        <v>1</v>
      </c>
      <c r="AI64" s="141">
        <v>5</v>
      </c>
      <c r="AJ64" s="141">
        <v>2</v>
      </c>
      <c r="AK64" s="33">
        <v>0.7142857142857143</v>
      </c>
      <c r="AL64" s="141">
        <v>11</v>
      </c>
      <c r="AN64" s="114" t="s">
        <v>119</v>
      </c>
      <c r="AO64" s="106" t="s">
        <v>120</v>
      </c>
      <c r="AP64" s="56">
        <v>8</v>
      </c>
      <c r="AQ64" s="56">
        <v>8</v>
      </c>
      <c r="AR64" s="8">
        <v>1</v>
      </c>
      <c r="AS64" s="140">
        <v>5</v>
      </c>
      <c r="AT64" s="140">
        <v>2</v>
      </c>
      <c r="AU64" s="36">
        <v>0.7142857142857143</v>
      </c>
      <c r="AV64" s="23">
        <v>13</v>
      </c>
      <c r="AX64" s="114" t="s">
        <v>119</v>
      </c>
      <c r="AY64" s="106" t="s">
        <v>120</v>
      </c>
      <c r="AZ64" s="56">
        <v>8</v>
      </c>
      <c r="BA64" s="56">
        <v>8</v>
      </c>
      <c r="BB64" s="8">
        <v>1</v>
      </c>
      <c r="BC64" s="140">
        <v>5</v>
      </c>
      <c r="BD64" s="140">
        <v>2</v>
      </c>
      <c r="BE64" s="25">
        <v>0.7142857142857143</v>
      </c>
      <c r="BF64" s="23">
        <v>12</v>
      </c>
      <c r="BH64" s="114" t="s">
        <v>119</v>
      </c>
      <c r="BI64" s="106" t="s">
        <v>120</v>
      </c>
      <c r="BJ64" s="56">
        <v>8</v>
      </c>
      <c r="BK64" s="56">
        <v>8</v>
      </c>
      <c r="BL64" s="8">
        <v>1</v>
      </c>
      <c r="BM64" s="140">
        <v>5</v>
      </c>
      <c r="BN64" s="140">
        <v>2</v>
      </c>
      <c r="BO64" s="309">
        <v>0.7142857142857143</v>
      </c>
      <c r="BP64" s="23">
        <v>10</v>
      </c>
      <c r="BR64" s="117" t="s">
        <v>119</v>
      </c>
      <c r="BS64" s="106" t="s">
        <v>120</v>
      </c>
      <c r="BT64" s="56">
        <v>8</v>
      </c>
      <c r="BU64" s="56">
        <v>8</v>
      </c>
      <c r="BV64" s="8">
        <v>1</v>
      </c>
      <c r="BW64" s="140">
        <v>5</v>
      </c>
      <c r="BX64" s="140">
        <v>2</v>
      </c>
      <c r="BY64" s="25">
        <v>0.7142857142857143</v>
      </c>
      <c r="BZ64" s="23">
        <v>11</v>
      </c>
    </row>
    <row r="65" spans="1:78" x14ac:dyDescent="0.25">
      <c r="A65" s="114" t="s">
        <v>121</v>
      </c>
      <c r="B65" s="106" t="s">
        <v>93</v>
      </c>
      <c r="C65" s="169">
        <v>0.63888888888888928</v>
      </c>
      <c r="D65" s="41">
        <v>5</v>
      </c>
      <c r="E65" s="140">
        <v>22</v>
      </c>
      <c r="F65" s="140">
        <v>0.22727272727272727</v>
      </c>
      <c r="G65" s="140">
        <v>1</v>
      </c>
      <c r="H65" s="140">
        <v>7</v>
      </c>
      <c r="I65" s="36">
        <v>0.125</v>
      </c>
      <c r="J65" s="96"/>
      <c r="K65" s="114" t="s">
        <v>121</v>
      </c>
      <c r="L65" s="106" t="s">
        <v>93</v>
      </c>
      <c r="M65" s="140">
        <v>5</v>
      </c>
      <c r="N65" s="140">
        <v>22</v>
      </c>
      <c r="O65" s="140">
        <v>1</v>
      </c>
      <c r="P65" s="140">
        <v>7</v>
      </c>
      <c r="Q65" s="210">
        <v>0.125</v>
      </c>
      <c r="R65" s="23">
        <v>107</v>
      </c>
      <c r="T65" s="114" t="s">
        <v>121</v>
      </c>
      <c r="U65" s="106" t="s">
        <v>93</v>
      </c>
      <c r="V65" s="140">
        <v>5</v>
      </c>
      <c r="W65" s="140">
        <v>22</v>
      </c>
      <c r="X65" s="8">
        <v>0.22727272727272727</v>
      </c>
      <c r="Y65" s="140">
        <v>1</v>
      </c>
      <c r="Z65" s="140">
        <v>7</v>
      </c>
      <c r="AA65" s="36">
        <v>0.125</v>
      </c>
      <c r="AB65" s="23">
        <v>108</v>
      </c>
      <c r="AD65" s="114" t="s">
        <v>121</v>
      </c>
      <c r="AE65" s="106" t="s">
        <v>93</v>
      </c>
      <c r="AF65" s="140">
        <v>5</v>
      </c>
      <c r="AG65" s="140">
        <v>22</v>
      </c>
      <c r="AH65" s="8">
        <v>0.22727272727272727</v>
      </c>
      <c r="AI65" s="140">
        <v>1</v>
      </c>
      <c r="AJ65" s="140">
        <v>7</v>
      </c>
      <c r="AK65" s="25">
        <v>0.125</v>
      </c>
      <c r="AL65" s="23">
        <v>109</v>
      </c>
      <c r="AN65" s="114" t="s">
        <v>121</v>
      </c>
      <c r="AO65" s="106" t="s">
        <v>93</v>
      </c>
      <c r="AP65" s="140">
        <v>5</v>
      </c>
      <c r="AQ65" s="140">
        <v>22</v>
      </c>
      <c r="AR65" s="8">
        <v>0.22727272727272727</v>
      </c>
      <c r="AS65" s="140">
        <v>1</v>
      </c>
      <c r="AT65" s="140">
        <v>7</v>
      </c>
      <c r="AU65" s="36">
        <v>0.125</v>
      </c>
      <c r="AV65" s="23">
        <v>116</v>
      </c>
      <c r="AX65" s="114" t="s">
        <v>121</v>
      </c>
      <c r="AY65" s="106" t="s">
        <v>93</v>
      </c>
      <c r="AZ65" s="140">
        <v>5</v>
      </c>
      <c r="BA65" s="140">
        <v>22</v>
      </c>
      <c r="BB65" s="8">
        <v>0.22727272727272727</v>
      </c>
      <c r="BC65" s="140">
        <v>1</v>
      </c>
      <c r="BD65" s="140">
        <v>7</v>
      </c>
      <c r="BE65" s="25">
        <v>0.125</v>
      </c>
      <c r="BF65" s="23">
        <v>120</v>
      </c>
      <c r="BH65" s="114" t="s">
        <v>121</v>
      </c>
      <c r="BI65" s="106" t="s">
        <v>93</v>
      </c>
      <c r="BJ65" s="140">
        <v>5</v>
      </c>
      <c r="BK65" s="140">
        <v>22</v>
      </c>
      <c r="BL65" s="8">
        <v>0.22727272727272727</v>
      </c>
      <c r="BM65" s="140">
        <v>1</v>
      </c>
      <c r="BN65" s="140">
        <v>7</v>
      </c>
      <c r="BO65" s="309">
        <v>0.125</v>
      </c>
      <c r="BP65" s="23">
        <v>121</v>
      </c>
      <c r="BR65" s="117" t="s">
        <v>121</v>
      </c>
      <c r="BS65" s="106" t="s">
        <v>93</v>
      </c>
      <c r="BT65" s="140">
        <v>5</v>
      </c>
      <c r="BU65" s="140">
        <v>22</v>
      </c>
      <c r="BV65" s="8">
        <v>0.22727272727272727</v>
      </c>
      <c r="BW65" s="140">
        <v>1</v>
      </c>
      <c r="BX65" s="140">
        <v>7</v>
      </c>
      <c r="BY65" s="25">
        <v>0.125</v>
      </c>
      <c r="BZ65" s="23">
        <v>124</v>
      </c>
    </row>
    <row r="66" spans="1:78" x14ac:dyDescent="0.25">
      <c r="A66" s="155" t="s">
        <v>121</v>
      </c>
      <c r="B66" s="106" t="s">
        <v>404</v>
      </c>
      <c r="C66" s="169">
        <v>1.6666666666666679</v>
      </c>
      <c r="D66" s="41">
        <v>4</v>
      </c>
      <c r="E66" s="140">
        <v>2</v>
      </c>
      <c r="F66" s="140">
        <v>2</v>
      </c>
      <c r="G66" s="140">
        <v>2</v>
      </c>
      <c r="H66" s="140">
        <v>1</v>
      </c>
      <c r="I66" s="36">
        <v>0.66666666666666663</v>
      </c>
      <c r="J66" s="96"/>
      <c r="K66" s="155" t="s">
        <v>121</v>
      </c>
      <c r="L66" s="106" t="s">
        <v>404</v>
      </c>
      <c r="M66" s="140">
        <v>4</v>
      </c>
      <c r="N66" s="140">
        <v>2</v>
      </c>
      <c r="O66" s="140">
        <v>2</v>
      </c>
      <c r="P66" s="140">
        <v>1</v>
      </c>
      <c r="Q66" s="210">
        <v>0.66666666666666663</v>
      </c>
      <c r="R66" s="23">
        <v>17</v>
      </c>
      <c r="T66" s="155" t="s">
        <v>121</v>
      </c>
      <c r="U66" s="106" t="s">
        <v>404</v>
      </c>
      <c r="V66" s="140">
        <v>4</v>
      </c>
      <c r="W66" s="140">
        <v>2</v>
      </c>
      <c r="X66" s="8">
        <v>2</v>
      </c>
      <c r="Y66" s="140">
        <v>2</v>
      </c>
      <c r="Z66" s="140">
        <v>1</v>
      </c>
      <c r="AA66" s="36">
        <v>0.66666666666666663</v>
      </c>
      <c r="AB66" s="23">
        <v>17</v>
      </c>
      <c r="AD66" s="155" t="s">
        <v>121</v>
      </c>
      <c r="AE66" s="106" t="s">
        <v>404</v>
      </c>
      <c r="AF66" s="140">
        <v>4</v>
      </c>
      <c r="AG66" s="140">
        <v>2</v>
      </c>
      <c r="AH66" s="8">
        <v>2</v>
      </c>
      <c r="AI66" s="140">
        <v>2</v>
      </c>
      <c r="AJ66" s="140">
        <v>1</v>
      </c>
      <c r="AK66" s="25">
        <v>0.66666666666666663</v>
      </c>
      <c r="AL66" s="23">
        <v>18</v>
      </c>
      <c r="AN66" s="155" t="s">
        <v>121</v>
      </c>
      <c r="AO66" s="106" t="s">
        <v>404</v>
      </c>
      <c r="AP66" s="140">
        <v>4</v>
      </c>
      <c r="AQ66" s="140">
        <v>2</v>
      </c>
      <c r="AR66" s="8">
        <v>2</v>
      </c>
      <c r="AS66" s="140">
        <v>2</v>
      </c>
      <c r="AT66" s="140">
        <v>1</v>
      </c>
      <c r="AU66" s="36">
        <v>0.66666666666666663</v>
      </c>
      <c r="AV66" s="23">
        <v>19</v>
      </c>
      <c r="AX66" s="155" t="s">
        <v>121</v>
      </c>
      <c r="AY66" s="106" t="s">
        <v>404</v>
      </c>
      <c r="AZ66" s="140">
        <v>4</v>
      </c>
      <c r="BA66" s="140">
        <v>2</v>
      </c>
      <c r="BB66" s="8">
        <v>2</v>
      </c>
      <c r="BC66" s="140">
        <v>2</v>
      </c>
      <c r="BD66" s="140">
        <v>1</v>
      </c>
      <c r="BE66" s="25">
        <v>0.66666666666666663</v>
      </c>
      <c r="BF66" s="23">
        <v>18</v>
      </c>
      <c r="BH66" s="155" t="s">
        <v>121</v>
      </c>
      <c r="BI66" s="106" t="s">
        <v>404</v>
      </c>
      <c r="BJ66" s="140">
        <v>4</v>
      </c>
      <c r="BK66" s="140">
        <v>2</v>
      </c>
      <c r="BL66" s="8">
        <v>2</v>
      </c>
      <c r="BM66" s="140">
        <v>2</v>
      </c>
      <c r="BN66" s="140">
        <v>1</v>
      </c>
      <c r="BO66" s="309">
        <v>0.66666666666666663</v>
      </c>
      <c r="BP66" s="23">
        <v>17</v>
      </c>
      <c r="BR66" s="291" t="s">
        <v>121</v>
      </c>
      <c r="BS66" s="106" t="s">
        <v>404</v>
      </c>
      <c r="BT66" s="140">
        <v>4</v>
      </c>
      <c r="BU66" s="140">
        <v>2</v>
      </c>
      <c r="BV66" s="8">
        <v>2</v>
      </c>
      <c r="BW66" s="140">
        <v>2</v>
      </c>
      <c r="BX66" s="140">
        <v>1</v>
      </c>
      <c r="BY66" s="25">
        <v>0.66666666666666663</v>
      </c>
      <c r="BZ66" s="23">
        <v>19</v>
      </c>
    </row>
    <row r="67" spans="1:78" x14ac:dyDescent="0.25">
      <c r="A67" s="125" t="s">
        <v>121</v>
      </c>
      <c r="B67" s="111" t="s">
        <v>122</v>
      </c>
      <c r="C67" s="169">
        <v>-2.6111111111111107</v>
      </c>
      <c r="D67" s="41">
        <v>18</v>
      </c>
      <c r="E67" s="140">
        <v>16</v>
      </c>
      <c r="F67" s="140">
        <v>1.125</v>
      </c>
      <c r="G67" s="140">
        <v>10</v>
      </c>
      <c r="H67" s="140">
        <v>10</v>
      </c>
      <c r="I67" s="36">
        <v>0.5</v>
      </c>
      <c r="J67" s="96"/>
      <c r="K67" s="125" t="s">
        <v>121</v>
      </c>
      <c r="L67" s="111" t="s">
        <v>122</v>
      </c>
      <c r="M67" s="140">
        <v>18</v>
      </c>
      <c r="N67" s="140">
        <v>16</v>
      </c>
      <c r="O67" s="140">
        <v>10</v>
      </c>
      <c r="P67" s="140">
        <v>10</v>
      </c>
      <c r="Q67" s="210">
        <v>0.5</v>
      </c>
      <c r="R67" s="23">
        <v>47</v>
      </c>
      <c r="T67" s="125" t="s">
        <v>121</v>
      </c>
      <c r="U67" s="111" t="s">
        <v>122</v>
      </c>
      <c r="V67" s="140">
        <v>18</v>
      </c>
      <c r="W67" s="140">
        <v>16</v>
      </c>
      <c r="X67" s="8">
        <v>1.125</v>
      </c>
      <c r="Y67" s="140">
        <v>10</v>
      </c>
      <c r="Z67" s="140">
        <v>10</v>
      </c>
      <c r="AA67" s="36">
        <v>0.5</v>
      </c>
      <c r="AB67" s="23">
        <v>47</v>
      </c>
      <c r="AD67" s="125" t="s">
        <v>121</v>
      </c>
      <c r="AE67" s="111" t="s">
        <v>122</v>
      </c>
      <c r="AF67" s="140">
        <v>18</v>
      </c>
      <c r="AG67" s="140">
        <v>16</v>
      </c>
      <c r="AH67" s="8">
        <v>1.125</v>
      </c>
      <c r="AI67" s="140">
        <v>10</v>
      </c>
      <c r="AJ67" s="140">
        <v>10</v>
      </c>
      <c r="AK67" s="25">
        <v>0.5</v>
      </c>
      <c r="AL67" s="23">
        <v>51</v>
      </c>
      <c r="AN67" s="125" t="s">
        <v>121</v>
      </c>
      <c r="AO67" s="111" t="s">
        <v>122</v>
      </c>
      <c r="AP67" s="140">
        <v>18</v>
      </c>
      <c r="AQ67" s="140">
        <v>16</v>
      </c>
      <c r="AR67" s="8">
        <v>1.125</v>
      </c>
      <c r="AS67" s="140">
        <v>10</v>
      </c>
      <c r="AT67" s="140">
        <v>10</v>
      </c>
      <c r="AU67" s="36">
        <v>0.5</v>
      </c>
      <c r="AV67" s="23">
        <v>50</v>
      </c>
      <c r="AX67" s="125" t="s">
        <v>121</v>
      </c>
      <c r="AY67" s="111" t="s">
        <v>122</v>
      </c>
      <c r="AZ67" s="140">
        <v>18</v>
      </c>
      <c r="BA67" s="140">
        <v>16</v>
      </c>
      <c r="BB67" s="8">
        <v>1.125</v>
      </c>
      <c r="BC67" s="140">
        <v>10</v>
      </c>
      <c r="BD67" s="140">
        <v>10</v>
      </c>
      <c r="BE67" s="25">
        <v>0.5</v>
      </c>
      <c r="BF67" s="23">
        <v>53</v>
      </c>
      <c r="BH67" s="125" t="s">
        <v>121</v>
      </c>
      <c r="BI67" s="111" t="s">
        <v>122</v>
      </c>
      <c r="BJ67" s="140">
        <v>18</v>
      </c>
      <c r="BK67" s="140">
        <v>16</v>
      </c>
      <c r="BL67" s="8">
        <v>1.125</v>
      </c>
      <c r="BM67" s="140">
        <v>10</v>
      </c>
      <c r="BN67" s="140">
        <v>10</v>
      </c>
      <c r="BO67" s="309">
        <v>0.5</v>
      </c>
      <c r="BP67" s="23">
        <v>54</v>
      </c>
      <c r="BR67" s="43" t="s">
        <v>121</v>
      </c>
      <c r="BS67" s="111" t="s">
        <v>122</v>
      </c>
      <c r="BT67" s="140">
        <v>18</v>
      </c>
      <c r="BU67" s="140">
        <v>16</v>
      </c>
      <c r="BV67" s="8">
        <v>1.125</v>
      </c>
      <c r="BW67" s="140">
        <v>10</v>
      </c>
      <c r="BX67" s="140">
        <v>10</v>
      </c>
      <c r="BY67" s="25">
        <v>0.5</v>
      </c>
      <c r="BZ67" s="23">
        <v>57</v>
      </c>
    </row>
    <row r="68" spans="1:78" x14ac:dyDescent="0.25">
      <c r="A68" s="105" t="s">
        <v>123</v>
      </c>
      <c r="B68" s="106" t="s">
        <v>124</v>
      </c>
      <c r="C68" s="169">
        <v>-3.428571428571427</v>
      </c>
      <c r="D68" s="140">
        <v>5</v>
      </c>
      <c r="E68" s="140">
        <v>2</v>
      </c>
      <c r="F68" s="140">
        <v>2.5</v>
      </c>
      <c r="G68" s="140"/>
      <c r="H68" s="140">
        <v>1</v>
      </c>
      <c r="I68" s="36">
        <v>0</v>
      </c>
      <c r="J68" s="96"/>
      <c r="K68" s="105" t="s">
        <v>123</v>
      </c>
      <c r="L68" s="106" t="s">
        <v>124</v>
      </c>
      <c r="M68" s="140">
        <v>5</v>
      </c>
      <c r="N68" s="140">
        <v>2</v>
      </c>
      <c r="O68" s="140"/>
      <c r="P68" s="140">
        <v>1</v>
      </c>
      <c r="Q68" s="210">
        <v>0</v>
      </c>
      <c r="R68" s="23">
        <v>110</v>
      </c>
      <c r="T68" s="105" t="s">
        <v>123</v>
      </c>
      <c r="U68" s="106" t="s">
        <v>124</v>
      </c>
      <c r="V68" s="140">
        <v>5</v>
      </c>
      <c r="W68" s="140">
        <v>2</v>
      </c>
      <c r="X68" s="8">
        <v>2.5</v>
      </c>
      <c r="Y68" s="140"/>
      <c r="Z68" s="140">
        <v>1</v>
      </c>
      <c r="AA68" s="36">
        <v>0</v>
      </c>
      <c r="AB68" s="23">
        <v>112</v>
      </c>
      <c r="AD68" s="105" t="s">
        <v>123</v>
      </c>
      <c r="AE68" s="106" t="s">
        <v>124</v>
      </c>
      <c r="AF68" s="140">
        <v>5</v>
      </c>
      <c r="AG68" s="140">
        <v>2</v>
      </c>
      <c r="AH68" s="8">
        <v>2.5</v>
      </c>
      <c r="AI68" s="140"/>
      <c r="AJ68" s="140">
        <v>1</v>
      </c>
      <c r="AK68" s="25">
        <v>0</v>
      </c>
      <c r="AL68" s="23">
        <v>113</v>
      </c>
      <c r="AN68" s="105" t="s">
        <v>123</v>
      </c>
      <c r="AO68" s="106" t="s">
        <v>124</v>
      </c>
      <c r="AP68" s="140">
        <v>5</v>
      </c>
      <c r="AQ68" s="140">
        <v>2</v>
      </c>
      <c r="AR68" s="8">
        <v>2.5</v>
      </c>
      <c r="AS68" s="140"/>
      <c r="AT68" s="140">
        <v>1</v>
      </c>
      <c r="AU68" s="36">
        <v>0</v>
      </c>
      <c r="AV68" s="23">
        <v>120</v>
      </c>
      <c r="AX68" s="105" t="s">
        <v>123</v>
      </c>
      <c r="AY68" s="106" t="s">
        <v>124</v>
      </c>
      <c r="AZ68" s="140">
        <v>5</v>
      </c>
      <c r="BA68" s="140">
        <v>2</v>
      </c>
      <c r="BB68" s="8">
        <v>2.5</v>
      </c>
      <c r="BC68" s="140"/>
      <c r="BD68" s="140">
        <v>1</v>
      </c>
      <c r="BE68" s="25">
        <v>0</v>
      </c>
      <c r="BF68" s="23">
        <v>124</v>
      </c>
      <c r="BH68" s="105" t="s">
        <v>123</v>
      </c>
      <c r="BI68" s="106" t="s">
        <v>124</v>
      </c>
      <c r="BJ68" s="140">
        <v>5</v>
      </c>
      <c r="BK68" s="140">
        <v>2</v>
      </c>
      <c r="BL68" s="8">
        <v>2.5</v>
      </c>
      <c r="BM68" s="140"/>
      <c r="BN68" s="140">
        <v>1</v>
      </c>
      <c r="BO68" s="309">
        <v>0</v>
      </c>
      <c r="BP68" s="23">
        <v>125</v>
      </c>
      <c r="BR68" s="105" t="s">
        <v>123</v>
      </c>
      <c r="BS68" s="106" t="s">
        <v>124</v>
      </c>
      <c r="BT68" s="140">
        <v>5</v>
      </c>
      <c r="BU68" s="140">
        <v>2</v>
      </c>
      <c r="BV68" s="8">
        <v>2.5</v>
      </c>
      <c r="BW68" s="140"/>
      <c r="BX68" s="140">
        <v>1</v>
      </c>
      <c r="BY68" s="25">
        <v>0</v>
      </c>
      <c r="BZ68" s="23">
        <v>128</v>
      </c>
    </row>
    <row r="69" spans="1:78" x14ac:dyDescent="0.25">
      <c r="A69" s="112" t="s">
        <v>127</v>
      </c>
      <c r="B69" s="111" t="s">
        <v>128</v>
      </c>
      <c r="C69" s="170">
        <v>0.57160000000000011</v>
      </c>
      <c r="D69" s="63">
        <v>2</v>
      </c>
      <c r="E69" s="141">
        <v>5</v>
      </c>
      <c r="F69" s="141">
        <v>0.4</v>
      </c>
      <c r="G69" s="141">
        <v>1</v>
      </c>
      <c r="H69" s="141"/>
      <c r="I69" s="34">
        <v>1</v>
      </c>
      <c r="J69" s="96"/>
      <c r="K69" s="112" t="s">
        <v>127</v>
      </c>
      <c r="L69" s="111" t="s">
        <v>128</v>
      </c>
      <c r="M69" s="141">
        <v>2</v>
      </c>
      <c r="N69" s="141">
        <v>5</v>
      </c>
      <c r="O69" s="141">
        <v>1</v>
      </c>
      <c r="P69" s="141"/>
      <c r="Q69" s="34">
        <v>1</v>
      </c>
      <c r="R69" s="141">
        <v>1</v>
      </c>
      <c r="T69" s="112" t="s">
        <v>127</v>
      </c>
      <c r="U69" s="111" t="s">
        <v>128</v>
      </c>
      <c r="V69" s="141">
        <v>6</v>
      </c>
      <c r="W69" s="141">
        <v>7</v>
      </c>
      <c r="X69" s="29">
        <v>0.8571428571428571</v>
      </c>
      <c r="Y69" s="141">
        <v>4</v>
      </c>
      <c r="Z69" s="141">
        <v>1</v>
      </c>
      <c r="AA69" s="34">
        <v>0.8</v>
      </c>
      <c r="AB69" s="141">
        <v>3</v>
      </c>
      <c r="AD69" s="112" t="s">
        <v>127</v>
      </c>
      <c r="AE69" s="111" t="s">
        <v>456</v>
      </c>
      <c r="AF69" s="140">
        <v>6</v>
      </c>
      <c r="AG69" s="140">
        <v>7</v>
      </c>
      <c r="AH69" s="8">
        <v>0.8571428571428571</v>
      </c>
      <c r="AI69" s="140">
        <v>4</v>
      </c>
      <c r="AJ69" s="140">
        <v>1</v>
      </c>
      <c r="AK69" s="25">
        <v>0.8</v>
      </c>
      <c r="AL69" s="23">
        <v>3</v>
      </c>
      <c r="AN69" s="112" t="s">
        <v>127</v>
      </c>
      <c r="AO69" s="111" t="s">
        <v>456</v>
      </c>
      <c r="AP69" s="140">
        <v>6</v>
      </c>
      <c r="AQ69" s="140">
        <v>7</v>
      </c>
      <c r="AR69" s="8">
        <v>0.8571428571428571</v>
      </c>
      <c r="AS69" s="140">
        <v>4</v>
      </c>
      <c r="AT69" s="140">
        <v>1</v>
      </c>
      <c r="AU69" s="36">
        <v>0.8</v>
      </c>
      <c r="AV69" s="23">
        <v>3</v>
      </c>
      <c r="AX69" s="112" t="s">
        <v>127</v>
      </c>
      <c r="AY69" s="111" t="s">
        <v>456</v>
      </c>
      <c r="AZ69" s="140">
        <v>6</v>
      </c>
      <c r="BA69" s="140">
        <v>7</v>
      </c>
      <c r="BB69" s="8">
        <v>0.8571428571428571</v>
      </c>
      <c r="BC69" s="140">
        <v>4</v>
      </c>
      <c r="BD69" s="140">
        <v>1</v>
      </c>
      <c r="BE69" s="25">
        <v>0.8</v>
      </c>
      <c r="BF69" s="23">
        <v>3</v>
      </c>
      <c r="BH69" s="112" t="s">
        <v>127</v>
      </c>
      <c r="BI69" s="111" t="s">
        <v>456</v>
      </c>
      <c r="BJ69" s="141">
        <v>8</v>
      </c>
      <c r="BK69" s="141">
        <v>8</v>
      </c>
      <c r="BL69" s="29">
        <v>1</v>
      </c>
      <c r="BM69" s="141">
        <v>4</v>
      </c>
      <c r="BN69" s="141">
        <v>2</v>
      </c>
      <c r="BO69" s="33">
        <v>0.66666666666666663</v>
      </c>
      <c r="BP69" s="141">
        <v>17</v>
      </c>
      <c r="BR69" s="120" t="s">
        <v>127</v>
      </c>
      <c r="BS69" s="111" t="s">
        <v>456</v>
      </c>
      <c r="BT69" s="141">
        <v>10</v>
      </c>
      <c r="BU69" s="141">
        <v>9</v>
      </c>
      <c r="BV69" s="29">
        <v>1.1111111111111112</v>
      </c>
      <c r="BW69" s="141">
        <v>5</v>
      </c>
      <c r="BX69" s="141">
        <v>2</v>
      </c>
      <c r="BY69" s="33">
        <v>0.7142857142857143</v>
      </c>
      <c r="BZ69" s="141">
        <v>11</v>
      </c>
    </row>
    <row r="70" spans="1:78" x14ac:dyDescent="0.25">
      <c r="A70" s="112" t="s">
        <v>129</v>
      </c>
      <c r="B70" s="106" t="s">
        <v>485</v>
      </c>
      <c r="C70" s="170"/>
      <c r="D70" s="63"/>
      <c r="E70" s="141"/>
      <c r="F70" s="141"/>
      <c r="G70" s="141"/>
      <c r="H70" s="141"/>
      <c r="I70" s="34"/>
      <c r="J70" s="96"/>
      <c r="K70" s="112" t="s">
        <v>129</v>
      </c>
      <c r="L70" s="106" t="s">
        <v>485</v>
      </c>
      <c r="M70" s="141"/>
      <c r="N70" s="141"/>
      <c r="O70" s="141"/>
      <c r="P70" s="141"/>
      <c r="Q70" s="34"/>
      <c r="R70" s="141"/>
      <c r="S70" s="96"/>
      <c r="T70" s="112" t="s">
        <v>129</v>
      </c>
      <c r="U70" s="106" t="s">
        <v>485</v>
      </c>
      <c r="V70" s="141"/>
      <c r="W70" s="141"/>
      <c r="X70" s="29"/>
      <c r="Y70" s="141"/>
      <c r="Z70" s="141"/>
      <c r="AA70" s="34"/>
      <c r="AB70" s="141"/>
      <c r="AC70" s="96"/>
      <c r="AD70" s="112" t="s">
        <v>129</v>
      </c>
      <c r="AE70" s="106" t="s">
        <v>485</v>
      </c>
      <c r="AF70" s="140"/>
      <c r="AG70" s="140"/>
      <c r="AH70" s="8"/>
      <c r="AI70" s="140"/>
      <c r="AJ70" s="140"/>
      <c r="AK70" s="25"/>
      <c r="AL70" s="23"/>
      <c r="AM70" s="96"/>
      <c r="AN70" s="112" t="s">
        <v>129</v>
      </c>
      <c r="AO70" s="106" t="s">
        <v>485</v>
      </c>
      <c r="AP70" s="141">
        <v>5</v>
      </c>
      <c r="AQ70" s="141">
        <v>1</v>
      </c>
      <c r="AR70" s="29">
        <v>5</v>
      </c>
      <c r="AS70" s="141">
        <v>3</v>
      </c>
      <c r="AT70" s="141"/>
      <c r="AU70" s="34">
        <v>1</v>
      </c>
      <c r="AV70" s="141">
        <v>1</v>
      </c>
      <c r="AX70" s="112" t="s">
        <v>129</v>
      </c>
      <c r="AY70" s="106" t="s">
        <v>485</v>
      </c>
      <c r="AZ70" s="141">
        <v>7</v>
      </c>
      <c r="BA70" s="141">
        <v>5</v>
      </c>
      <c r="BB70" s="29">
        <v>1.4</v>
      </c>
      <c r="BC70" s="141">
        <v>5</v>
      </c>
      <c r="BD70" s="141"/>
      <c r="BE70" s="33">
        <v>1</v>
      </c>
      <c r="BF70" s="141">
        <v>1</v>
      </c>
      <c r="BH70" s="112" t="s">
        <v>129</v>
      </c>
      <c r="BI70" s="106" t="s">
        <v>485</v>
      </c>
      <c r="BJ70" s="140">
        <v>7</v>
      </c>
      <c r="BK70" s="140">
        <v>5</v>
      </c>
      <c r="BL70" s="8">
        <v>1.4</v>
      </c>
      <c r="BM70" s="140">
        <v>5</v>
      </c>
      <c r="BN70" s="140"/>
      <c r="BO70" s="309">
        <v>1</v>
      </c>
      <c r="BP70" s="23">
        <v>1</v>
      </c>
      <c r="BR70" s="120" t="s">
        <v>129</v>
      </c>
      <c r="BS70" s="106" t="s">
        <v>485</v>
      </c>
      <c r="BT70" s="141">
        <v>7</v>
      </c>
      <c r="BU70" s="141">
        <v>7</v>
      </c>
      <c r="BV70" s="29">
        <v>1</v>
      </c>
      <c r="BW70" s="141">
        <v>5</v>
      </c>
      <c r="BX70" s="141">
        <v>1</v>
      </c>
      <c r="BY70" s="33">
        <v>0.83333333333333337</v>
      </c>
      <c r="BZ70" s="141">
        <v>3</v>
      </c>
    </row>
    <row r="71" spans="1:78" x14ac:dyDescent="0.25">
      <c r="A71" s="109" t="s">
        <v>465</v>
      </c>
      <c r="B71" s="106" t="s">
        <v>427</v>
      </c>
      <c r="C71" s="169">
        <v>1.4000000000000012</v>
      </c>
      <c r="D71" s="41">
        <v>11</v>
      </c>
      <c r="E71" s="140">
        <v>0</v>
      </c>
      <c r="F71" s="140" t="e">
        <v>#DIV/0!</v>
      </c>
      <c r="G71" s="140">
        <v>4</v>
      </c>
      <c r="H71" s="140"/>
      <c r="I71" s="36">
        <v>1</v>
      </c>
      <c r="J71" s="96"/>
      <c r="K71" s="109" t="s">
        <v>465</v>
      </c>
      <c r="L71" s="106" t="s">
        <v>427</v>
      </c>
      <c r="M71" s="140">
        <v>11</v>
      </c>
      <c r="N71" s="140">
        <v>0</v>
      </c>
      <c r="O71" s="140">
        <v>4</v>
      </c>
      <c r="P71" s="140"/>
      <c r="Q71" s="210">
        <v>1</v>
      </c>
      <c r="R71" s="23">
        <v>1</v>
      </c>
      <c r="T71" s="109" t="s">
        <v>465</v>
      </c>
      <c r="U71" s="106" t="s">
        <v>427</v>
      </c>
      <c r="V71" s="140">
        <v>11</v>
      </c>
      <c r="W71" s="140">
        <v>0</v>
      </c>
      <c r="X71" s="8" t="e">
        <v>#DIV/0!</v>
      </c>
      <c r="Y71" s="140">
        <v>4</v>
      </c>
      <c r="Z71" s="140"/>
      <c r="AA71" s="36">
        <v>1</v>
      </c>
      <c r="AB71" s="23">
        <v>1</v>
      </c>
      <c r="AD71" s="109" t="s">
        <v>465</v>
      </c>
      <c r="AE71" s="106" t="s">
        <v>427</v>
      </c>
      <c r="AF71" s="140">
        <v>11</v>
      </c>
      <c r="AG71" s="140">
        <v>0</v>
      </c>
      <c r="AH71" s="140" t="e">
        <v>#DIV/0!</v>
      </c>
      <c r="AI71" s="140">
        <v>4</v>
      </c>
      <c r="AJ71" s="140"/>
      <c r="AK71" s="25">
        <v>1</v>
      </c>
      <c r="AL71" s="23">
        <v>1</v>
      </c>
      <c r="AN71" s="109" t="s">
        <v>465</v>
      </c>
      <c r="AO71" s="106" t="s">
        <v>427</v>
      </c>
      <c r="AP71" s="140">
        <v>11</v>
      </c>
      <c r="AQ71" s="140">
        <v>0</v>
      </c>
      <c r="AR71" s="140" t="e">
        <v>#DIV/0!</v>
      </c>
      <c r="AS71" s="140">
        <v>4</v>
      </c>
      <c r="AT71" s="140"/>
      <c r="AU71" s="36">
        <v>1</v>
      </c>
      <c r="AV71" s="23">
        <v>1</v>
      </c>
      <c r="AX71" s="109" t="s">
        <v>465</v>
      </c>
      <c r="AY71" s="106" t="s">
        <v>427</v>
      </c>
      <c r="AZ71" s="140">
        <v>11</v>
      </c>
      <c r="BA71" s="140">
        <v>0</v>
      </c>
      <c r="BB71" s="140" t="e">
        <v>#DIV/0!</v>
      </c>
      <c r="BC71" s="140">
        <v>4</v>
      </c>
      <c r="BD71" s="140"/>
      <c r="BE71" s="25">
        <v>1</v>
      </c>
      <c r="BF71" s="23">
        <v>1</v>
      </c>
      <c r="BH71" s="109" t="s">
        <v>465</v>
      </c>
      <c r="BI71" s="106" t="s">
        <v>427</v>
      </c>
      <c r="BJ71" s="140">
        <v>11</v>
      </c>
      <c r="BK71" s="140">
        <v>0</v>
      </c>
      <c r="BL71" s="140" t="e">
        <v>#DIV/0!</v>
      </c>
      <c r="BM71" s="140">
        <v>4</v>
      </c>
      <c r="BN71" s="140"/>
      <c r="BO71" s="309">
        <v>1</v>
      </c>
      <c r="BP71" s="23">
        <v>1</v>
      </c>
      <c r="BR71" s="116" t="s">
        <v>465</v>
      </c>
      <c r="BS71" s="106" t="s">
        <v>427</v>
      </c>
      <c r="BT71" s="140">
        <v>11</v>
      </c>
      <c r="BU71" s="140">
        <v>0</v>
      </c>
      <c r="BV71" s="140" t="e">
        <v>#DIV/0!</v>
      </c>
      <c r="BW71" s="140">
        <v>4</v>
      </c>
      <c r="BX71" s="140"/>
      <c r="BY71" s="25">
        <v>1</v>
      </c>
      <c r="BZ71" s="23">
        <v>1</v>
      </c>
    </row>
    <row r="72" spans="1:78" x14ac:dyDescent="0.25">
      <c r="A72" s="113" t="s">
        <v>131</v>
      </c>
      <c r="B72" s="106" t="s">
        <v>107</v>
      </c>
      <c r="C72" s="169">
        <v>3.8222000000000005</v>
      </c>
      <c r="D72" s="41">
        <v>38</v>
      </c>
      <c r="E72" s="140">
        <v>46</v>
      </c>
      <c r="F72" s="140">
        <v>0.82608695652173914</v>
      </c>
      <c r="G72" s="140">
        <v>23</v>
      </c>
      <c r="H72" s="140">
        <v>15</v>
      </c>
      <c r="I72" s="36">
        <v>0.60526315789473684</v>
      </c>
      <c r="J72" s="96"/>
      <c r="K72" s="113" t="s">
        <v>131</v>
      </c>
      <c r="L72" s="106" t="s">
        <v>107</v>
      </c>
      <c r="M72" s="140">
        <v>38</v>
      </c>
      <c r="N72" s="140">
        <v>46</v>
      </c>
      <c r="O72" s="140">
        <v>23</v>
      </c>
      <c r="P72" s="140">
        <v>15</v>
      </c>
      <c r="Q72" s="210">
        <v>0.60526315789473684</v>
      </c>
      <c r="R72" s="23">
        <v>26</v>
      </c>
      <c r="T72" s="113" t="s">
        <v>131</v>
      </c>
      <c r="U72" s="106" t="s">
        <v>107</v>
      </c>
      <c r="V72" s="141">
        <v>49</v>
      </c>
      <c r="W72" s="141">
        <v>56</v>
      </c>
      <c r="X72" s="29">
        <v>0.875</v>
      </c>
      <c r="Y72" s="141">
        <v>23</v>
      </c>
      <c r="Z72" s="141">
        <v>15</v>
      </c>
      <c r="AA72" s="34">
        <v>0.60526315789473684</v>
      </c>
      <c r="AB72" s="141">
        <v>27</v>
      </c>
      <c r="AD72" s="113" t="s">
        <v>131</v>
      </c>
      <c r="AE72" s="106" t="s">
        <v>107</v>
      </c>
      <c r="AF72" s="141">
        <v>50</v>
      </c>
      <c r="AG72" s="141">
        <v>58</v>
      </c>
      <c r="AH72" s="29">
        <v>0.86206896551724133</v>
      </c>
      <c r="AI72" s="141">
        <v>24</v>
      </c>
      <c r="AJ72" s="141">
        <v>16</v>
      </c>
      <c r="AK72" s="33">
        <v>0.6</v>
      </c>
      <c r="AL72" s="141">
        <v>29</v>
      </c>
      <c r="AN72" s="113" t="s">
        <v>131</v>
      </c>
      <c r="AO72" s="106" t="s">
        <v>107</v>
      </c>
      <c r="AP72" s="141">
        <v>52</v>
      </c>
      <c r="AQ72" s="141">
        <v>62</v>
      </c>
      <c r="AR72" s="29">
        <v>0.83870967741935487</v>
      </c>
      <c r="AS72" s="141">
        <v>25</v>
      </c>
      <c r="AT72" s="141">
        <v>20</v>
      </c>
      <c r="AU72" s="34">
        <v>0.55555555555555558</v>
      </c>
      <c r="AV72" s="141">
        <v>40</v>
      </c>
      <c r="AX72" s="113" t="s">
        <v>131</v>
      </c>
      <c r="AY72" s="106" t="s">
        <v>107</v>
      </c>
      <c r="AZ72" s="141">
        <v>55</v>
      </c>
      <c r="BA72" s="141">
        <v>63</v>
      </c>
      <c r="BB72" s="29">
        <v>0.87301587301587302</v>
      </c>
      <c r="BC72" s="141">
        <v>25</v>
      </c>
      <c r="BD72" s="141">
        <v>21</v>
      </c>
      <c r="BE72" s="33">
        <v>0.54347826086956519</v>
      </c>
      <c r="BF72" s="141">
        <v>49</v>
      </c>
      <c r="BH72" s="113" t="s">
        <v>131</v>
      </c>
      <c r="BI72" s="106" t="s">
        <v>107</v>
      </c>
      <c r="BJ72" s="140">
        <v>55</v>
      </c>
      <c r="BK72" s="140">
        <v>63</v>
      </c>
      <c r="BL72" s="8">
        <v>0.87301587301587302</v>
      </c>
      <c r="BM72" s="140">
        <v>25</v>
      </c>
      <c r="BN72" s="140">
        <v>21</v>
      </c>
      <c r="BO72" s="309">
        <v>0.54347826086956519</v>
      </c>
      <c r="BP72" s="23">
        <v>49</v>
      </c>
      <c r="BR72" s="110" t="s">
        <v>131</v>
      </c>
      <c r="BS72" s="106" t="s">
        <v>107</v>
      </c>
      <c r="BT72" s="140">
        <v>55</v>
      </c>
      <c r="BU72" s="140">
        <v>63</v>
      </c>
      <c r="BV72" s="8">
        <v>0.87301587301587302</v>
      </c>
      <c r="BW72" s="140">
        <v>25</v>
      </c>
      <c r="BX72" s="140">
        <v>21</v>
      </c>
      <c r="BY72" s="25">
        <v>0.54347826086956519</v>
      </c>
      <c r="BZ72" s="23">
        <v>52</v>
      </c>
    </row>
    <row r="73" spans="1:78" x14ac:dyDescent="0.25">
      <c r="A73" s="117" t="s">
        <v>131</v>
      </c>
      <c r="B73" s="111" t="s">
        <v>132</v>
      </c>
      <c r="C73" s="169">
        <v>-2.9666999999999977</v>
      </c>
      <c r="D73" s="41">
        <v>15</v>
      </c>
      <c r="E73" s="140">
        <v>22</v>
      </c>
      <c r="F73" s="140">
        <v>0.68181818181818177</v>
      </c>
      <c r="G73" s="140">
        <v>3</v>
      </c>
      <c r="H73" s="140">
        <v>5</v>
      </c>
      <c r="I73" s="36">
        <v>0.375</v>
      </c>
      <c r="J73" s="96"/>
      <c r="K73" s="117" t="s">
        <v>131</v>
      </c>
      <c r="L73" s="111" t="s">
        <v>132</v>
      </c>
      <c r="M73" s="140">
        <v>15</v>
      </c>
      <c r="N73" s="140">
        <v>22</v>
      </c>
      <c r="O73" s="140">
        <v>3</v>
      </c>
      <c r="P73" s="140">
        <v>5</v>
      </c>
      <c r="Q73" s="210">
        <v>0.375</v>
      </c>
      <c r="R73" s="23">
        <v>76</v>
      </c>
      <c r="T73" s="117" t="s">
        <v>131</v>
      </c>
      <c r="U73" s="111" t="s">
        <v>132</v>
      </c>
      <c r="V73" s="140">
        <v>15</v>
      </c>
      <c r="W73" s="140">
        <v>22</v>
      </c>
      <c r="X73" s="8">
        <v>0.68181818181818177</v>
      </c>
      <c r="Y73" s="140">
        <v>3</v>
      </c>
      <c r="Z73" s="140">
        <v>5</v>
      </c>
      <c r="AA73" s="36">
        <v>0.375</v>
      </c>
      <c r="AB73" s="23">
        <v>78</v>
      </c>
      <c r="AD73" s="117" t="s">
        <v>131</v>
      </c>
      <c r="AE73" s="111" t="s">
        <v>132</v>
      </c>
      <c r="AF73" s="141">
        <v>16</v>
      </c>
      <c r="AG73" s="141">
        <v>26</v>
      </c>
      <c r="AH73" s="29">
        <v>0.61538461538461542</v>
      </c>
      <c r="AI73" s="141">
        <v>3</v>
      </c>
      <c r="AJ73" s="141">
        <v>5</v>
      </c>
      <c r="AK73" s="33">
        <v>0.375</v>
      </c>
      <c r="AL73" s="141">
        <v>80</v>
      </c>
      <c r="AN73" s="117" t="s">
        <v>131</v>
      </c>
      <c r="AO73" s="111" t="s">
        <v>132</v>
      </c>
      <c r="AP73" s="140">
        <v>16</v>
      </c>
      <c r="AQ73" s="140">
        <v>26</v>
      </c>
      <c r="AR73" s="8">
        <v>0.61538461538461542</v>
      </c>
      <c r="AS73" s="140">
        <v>3</v>
      </c>
      <c r="AT73" s="140">
        <v>5</v>
      </c>
      <c r="AU73" s="36">
        <v>0.375</v>
      </c>
      <c r="AV73" s="23">
        <v>87</v>
      </c>
      <c r="AX73" s="117" t="s">
        <v>131</v>
      </c>
      <c r="AY73" s="111" t="s">
        <v>132</v>
      </c>
      <c r="AZ73" s="141">
        <v>17</v>
      </c>
      <c r="BA73" s="141">
        <v>28</v>
      </c>
      <c r="BB73" s="29">
        <v>0.6071428571428571</v>
      </c>
      <c r="BC73" s="141">
        <v>3</v>
      </c>
      <c r="BD73" s="141">
        <v>5</v>
      </c>
      <c r="BE73" s="33">
        <v>0.375</v>
      </c>
      <c r="BF73" s="141">
        <v>91</v>
      </c>
      <c r="BH73" s="117" t="s">
        <v>131</v>
      </c>
      <c r="BI73" s="111" t="s">
        <v>132</v>
      </c>
      <c r="BJ73" s="140">
        <v>17</v>
      </c>
      <c r="BK73" s="140">
        <v>28</v>
      </c>
      <c r="BL73" s="8">
        <v>0.6071428571428571</v>
      </c>
      <c r="BM73" s="140">
        <v>3</v>
      </c>
      <c r="BN73" s="140">
        <v>5</v>
      </c>
      <c r="BO73" s="309">
        <v>0.375</v>
      </c>
      <c r="BP73" s="23">
        <v>91</v>
      </c>
      <c r="BR73" s="15" t="s">
        <v>131</v>
      </c>
      <c r="BS73" s="111" t="s">
        <v>132</v>
      </c>
      <c r="BT73" s="140">
        <v>17</v>
      </c>
      <c r="BU73" s="140">
        <v>28</v>
      </c>
      <c r="BV73" s="8">
        <v>0.6071428571428571</v>
      </c>
      <c r="BW73" s="140">
        <v>3</v>
      </c>
      <c r="BX73" s="140">
        <v>5</v>
      </c>
      <c r="BY73" s="25">
        <v>0.375</v>
      </c>
      <c r="BZ73" s="23">
        <v>91</v>
      </c>
    </row>
    <row r="74" spans="1:78" x14ac:dyDescent="0.25">
      <c r="A74" s="112" t="s">
        <v>133</v>
      </c>
      <c r="B74" s="106" t="s">
        <v>134</v>
      </c>
      <c r="C74" s="170">
        <v>3.1942777777777787</v>
      </c>
      <c r="D74" s="63">
        <v>25</v>
      </c>
      <c r="E74" s="141">
        <v>19</v>
      </c>
      <c r="F74" s="141">
        <v>1.3157894736842106</v>
      </c>
      <c r="G74" s="141">
        <v>9</v>
      </c>
      <c r="H74" s="141">
        <v>6</v>
      </c>
      <c r="I74" s="34">
        <v>0.6</v>
      </c>
      <c r="J74" s="96"/>
      <c r="K74" s="112" t="s">
        <v>133</v>
      </c>
      <c r="L74" s="106" t="s">
        <v>134</v>
      </c>
      <c r="M74" s="141">
        <v>25</v>
      </c>
      <c r="N74" s="141">
        <v>19</v>
      </c>
      <c r="O74" s="141">
        <v>9</v>
      </c>
      <c r="P74" s="141">
        <v>6</v>
      </c>
      <c r="Q74" s="34">
        <v>0.6</v>
      </c>
      <c r="R74" s="141">
        <v>27</v>
      </c>
      <c r="T74" s="112" t="s">
        <v>133</v>
      </c>
      <c r="U74" s="106" t="s">
        <v>134</v>
      </c>
      <c r="V74" s="140">
        <v>25</v>
      </c>
      <c r="W74" s="140">
        <v>19</v>
      </c>
      <c r="X74" s="8">
        <v>1.3157894736842106</v>
      </c>
      <c r="Y74" s="140">
        <v>9</v>
      </c>
      <c r="Z74" s="140">
        <v>6</v>
      </c>
      <c r="AA74" s="36">
        <v>0.6</v>
      </c>
      <c r="AB74" s="23">
        <v>28</v>
      </c>
      <c r="AD74" s="112" t="s">
        <v>133</v>
      </c>
      <c r="AE74" s="106" t="s">
        <v>134</v>
      </c>
      <c r="AF74" s="140">
        <v>25</v>
      </c>
      <c r="AG74" s="140">
        <v>19</v>
      </c>
      <c r="AH74" s="8">
        <v>1.3157894736842106</v>
      </c>
      <c r="AI74" s="140">
        <v>9</v>
      </c>
      <c r="AJ74" s="140">
        <v>6</v>
      </c>
      <c r="AK74" s="25">
        <v>0.6</v>
      </c>
      <c r="AL74" s="23">
        <v>29</v>
      </c>
      <c r="AN74" s="112" t="s">
        <v>133</v>
      </c>
      <c r="AO74" s="106" t="s">
        <v>134</v>
      </c>
      <c r="AP74" s="140">
        <v>25</v>
      </c>
      <c r="AQ74" s="140">
        <v>19</v>
      </c>
      <c r="AR74" s="8">
        <v>1.3157894736842106</v>
      </c>
      <c r="AS74" s="140">
        <v>9</v>
      </c>
      <c r="AT74" s="140">
        <v>6</v>
      </c>
      <c r="AU74" s="36">
        <v>0.6</v>
      </c>
      <c r="AV74" s="23">
        <v>30</v>
      </c>
      <c r="AX74" s="112" t="s">
        <v>133</v>
      </c>
      <c r="AY74" s="106" t="s">
        <v>134</v>
      </c>
      <c r="AZ74" s="140">
        <v>25</v>
      </c>
      <c r="BA74" s="140">
        <v>19</v>
      </c>
      <c r="BB74" s="8">
        <v>1.3157894736842106</v>
      </c>
      <c r="BC74" s="140">
        <v>9</v>
      </c>
      <c r="BD74" s="140">
        <v>6</v>
      </c>
      <c r="BE74" s="25">
        <v>0.6</v>
      </c>
      <c r="BF74" s="23">
        <v>29</v>
      </c>
      <c r="BH74" s="112" t="s">
        <v>133</v>
      </c>
      <c r="BI74" s="106" t="s">
        <v>134</v>
      </c>
      <c r="BJ74" s="141">
        <v>27</v>
      </c>
      <c r="BK74" s="141">
        <v>20</v>
      </c>
      <c r="BL74" s="29">
        <v>1.35</v>
      </c>
      <c r="BM74" s="141">
        <v>10</v>
      </c>
      <c r="BN74" s="141">
        <v>6</v>
      </c>
      <c r="BO74" s="33">
        <v>0.625</v>
      </c>
      <c r="BP74" s="141">
        <v>27</v>
      </c>
      <c r="BR74" s="120" t="s">
        <v>133</v>
      </c>
      <c r="BS74" s="106" t="s">
        <v>134</v>
      </c>
      <c r="BT74" s="141">
        <v>31</v>
      </c>
      <c r="BU74" s="141">
        <v>22</v>
      </c>
      <c r="BV74" s="29">
        <v>1.4090909090909092</v>
      </c>
      <c r="BW74" s="141">
        <v>10</v>
      </c>
      <c r="BX74" s="141">
        <v>7</v>
      </c>
      <c r="BY74" s="33">
        <v>0.58823529411764708</v>
      </c>
      <c r="BZ74" s="141">
        <v>38</v>
      </c>
    </row>
    <row r="75" spans="1:78" x14ac:dyDescent="0.25">
      <c r="A75" s="117" t="s">
        <v>133</v>
      </c>
      <c r="B75" s="111" t="s">
        <v>477</v>
      </c>
      <c r="C75" s="170"/>
      <c r="D75" s="63"/>
      <c r="E75" s="141"/>
      <c r="F75" s="141"/>
      <c r="G75" s="141"/>
      <c r="H75" s="141"/>
      <c r="I75" s="34"/>
      <c r="J75" s="96"/>
      <c r="K75" s="117" t="s">
        <v>133</v>
      </c>
      <c r="L75" s="111" t="s">
        <v>477</v>
      </c>
      <c r="M75" s="141"/>
      <c r="N75" s="141"/>
      <c r="O75" s="141"/>
      <c r="P75" s="141"/>
      <c r="Q75" s="34"/>
      <c r="R75" s="141"/>
      <c r="S75" s="96"/>
      <c r="T75" s="117" t="s">
        <v>133</v>
      </c>
      <c r="U75" s="111" t="s">
        <v>477</v>
      </c>
      <c r="V75" s="140"/>
      <c r="W75" s="140"/>
      <c r="X75" s="8"/>
      <c r="Y75" s="140"/>
      <c r="Z75" s="140"/>
      <c r="AA75" s="36"/>
      <c r="AB75" s="23"/>
      <c r="AC75" s="96"/>
      <c r="AD75" s="117" t="s">
        <v>133</v>
      </c>
      <c r="AE75" s="111" t="s">
        <v>477</v>
      </c>
      <c r="AF75" s="140"/>
      <c r="AG75" s="140"/>
      <c r="AH75" s="8"/>
      <c r="AI75" s="140"/>
      <c r="AJ75" s="140"/>
      <c r="AK75" s="25"/>
      <c r="AL75" s="23"/>
      <c r="AM75" s="96"/>
      <c r="AN75" s="117" t="s">
        <v>133</v>
      </c>
      <c r="AO75" s="111" t="s">
        <v>477</v>
      </c>
      <c r="AP75" s="141"/>
      <c r="AQ75" s="141">
        <v>4</v>
      </c>
      <c r="AR75" s="29">
        <v>0</v>
      </c>
      <c r="AS75" s="141"/>
      <c r="AT75" s="141"/>
      <c r="AU75" s="34" t="e">
        <v>#DIV/0!</v>
      </c>
      <c r="AV75" s="141">
        <v>1</v>
      </c>
      <c r="AX75" s="117" t="s">
        <v>133</v>
      </c>
      <c r="AY75" s="111" t="s">
        <v>477</v>
      </c>
      <c r="AZ75" s="140"/>
      <c r="BA75" s="140">
        <v>4</v>
      </c>
      <c r="BB75" s="8">
        <v>0</v>
      </c>
      <c r="BC75" s="140"/>
      <c r="BD75" s="140"/>
      <c r="BE75" s="25" t="e">
        <v>#DIV/0!</v>
      </c>
      <c r="BF75" s="23">
        <v>1</v>
      </c>
      <c r="BH75" s="117" t="s">
        <v>133</v>
      </c>
      <c r="BI75" s="111" t="s">
        <v>477</v>
      </c>
      <c r="BJ75" s="140"/>
      <c r="BK75" s="140">
        <v>4</v>
      </c>
      <c r="BL75" s="8">
        <v>0</v>
      </c>
      <c r="BM75" s="140"/>
      <c r="BN75" s="140"/>
      <c r="BO75" s="309" t="e">
        <v>#DIV/0!</v>
      </c>
      <c r="BP75" s="23">
        <v>1</v>
      </c>
      <c r="BR75" s="112" t="s">
        <v>133</v>
      </c>
      <c r="BS75" s="111" t="s">
        <v>477</v>
      </c>
      <c r="BT75" s="140"/>
      <c r="BU75" s="140">
        <v>4</v>
      </c>
      <c r="BV75" s="8">
        <v>0</v>
      </c>
      <c r="BW75" s="140"/>
      <c r="BX75" s="140"/>
      <c r="BY75" s="25" t="e">
        <v>#DIV/0!</v>
      </c>
      <c r="BZ75" s="23">
        <v>1</v>
      </c>
    </row>
    <row r="76" spans="1:78" ht="15.75" x14ac:dyDescent="0.25">
      <c r="A76" s="120" t="s">
        <v>135</v>
      </c>
      <c r="B76" s="106" t="s">
        <v>363</v>
      </c>
      <c r="C76" s="169">
        <v>4.2139999999999977</v>
      </c>
      <c r="D76" s="41">
        <v>58</v>
      </c>
      <c r="E76" s="140">
        <v>47</v>
      </c>
      <c r="F76" s="140">
        <v>1.2340425531914894</v>
      </c>
      <c r="G76" s="140">
        <v>17</v>
      </c>
      <c r="H76" s="140">
        <v>20</v>
      </c>
      <c r="I76" s="36">
        <v>0.45945945945945948</v>
      </c>
      <c r="J76" s="96"/>
      <c r="K76" s="120" t="s">
        <v>135</v>
      </c>
      <c r="L76" s="106" t="s">
        <v>363</v>
      </c>
      <c r="M76" s="140">
        <v>58</v>
      </c>
      <c r="N76" s="140">
        <v>47</v>
      </c>
      <c r="O76" s="140">
        <v>17</v>
      </c>
      <c r="P76" s="140">
        <v>20</v>
      </c>
      <c r="Q76" s="210">
        <v>0.45945945945945948</v>
      </c>
      <c r="R76" s="23">
        <v>72</v>
      </c>
      <c r="T76" s="120" t="s">
        <v>135</v>
      </c>
      <c r="U76" s="106" t="s">
        <v>363</v>
      </c>
      <c r="V76" s="141">
        <v>60</v>
      </c>
      <c r="W76" s="141">
        <v>51</v>
      </c>
      <c r="X76" s="29">
        <v>1.1764705882352942</v>
      </c>
      <c r="Y76" s="141">
        <v>18</v>
      </c>
      <c r="Z76" s="141">
        <v>22</v>
      </c>
      <c r="AA76" s="34">
        <v>0.45</v>
      </c>
      <c r="AB76" s="141">
        <v>71</v>
      </c>
      <c r="AD76" s="222" t="s">
        <v>135</v>
      </c>
      <c r="AE76" s="223" t="s">
        <v>363</v>
      </c>
      <c r="AF76" s="141">
        <v>63</v>
      </c>
      <c r="AG76" s="141">
        <v>57</v>
      </c>
      <c r="AH76" s="29">
        <v>1.1052631578947369</v>
      </c>
      <c r="AI76" s="141">
        <v>19</v>
      </c>
      <c r="AJ76" s="141">
        <v>25</v>
      </c>
      <c r="AK76" s="33">
        <v>0.43181818181818182</v>
      </c>
      <c r="AL76" s="141">
        <v>73</v>
      </c>
      <c r="AN76" s="222" t="s">
        <v>135</v>
      </c>
      <c r="AO76" s="223" t="s">
        <v>363</v>
      </c>
      <c r="AP76" s="140">
        <v>63</v>
      </c>
      <c r="AQ76" s="140">
        <v>57</v>
      </c>
      <c r="AR76" s="8">
        <v>1.1052631578947369</v>
      </c>
      <c r="AS76" s="140">
        <v>19</v>
      </c>
      <c r="AT76" s="140">
        <v>25</v>
      </c>
      <c r="AU76" s="36">
        <v>0.43181818181818182</v>
      </c>
      <c r="AV76" s="23">
        <v>79</v>
      </c>
      <c r="AX76" s="222" t="s">
        <v>135</v>
      </c>
      <c r="AY76" s="223" t="s">
        <v>363</v>
      </c>
      <c r="AZ76" s="141">
        <v>68</v>
      </c>
      <c r="BA76" s="141">
        <v>65</v>
      </c>
      <c r="BB76" s="29">
        <v>1.0461538461538462</v>
      </c>
      <c r="BC76" s="141">
        <v>21</v>
      </c>
      <c r="BD76" s="141">
        <v>31</v>
      </c>
      <c r="BE76" s="33">
        <v>0.40384615384615385</v>
      </c>
      <c r="BF76" s="141">
        <v>86</v>
      </c>
      <c r="BH76" s="222" t="s">
        <v>135</v>
      </c>
      <c r="BI76" s="223" t="s">
        <v>363</v>
      </c>
      <c r="BJ76" s="140">
        <v>68</v>
      </c>
      <c r="BK76" s="140">
        <v>65</v>
      </c>
      <c r="BL76" s="8">
        <v>1.0461538461538462</v>
      </c>
      <c r="BM76" s="140">
        <v>21</v>
      </c>
      <c r="BN76" s="140">
        <v>31</v>
      </c>
      <c r="BO76" s="309">
        <v>0.40384615384615385</v>
      </c>
      <c r="BP76" s="23">
        <v>86</v>
      </c>
      <c r="BR76" s="391" t="s">
        <v>135</v>
      </c>
      <c r="BS76" s="223" t="s">
        <v>363</v>
      </c>
      <c r="BT76" s="141">
        <v>71</v>
      </c>
      <c r="BU76" s="141">
        <v>67</v>
      </c>
      <c r="BV76" s="29">
        <v>1.0597014925373134</v>
      </c>
      <c r="BW76" s="141">
        <v>21</v>
      </c>
      <c r="BX76" s="141">
        <v>31</v>
      </c>
      <c r="BY76" s="33">
        <v>0.40384615384615385</v>
      </c>
      <c r="BZ76" s="141">
        <v>86</v>
      </c>
    </row>
    <row r="77" spans="1:78" x14ac:dyDescent="0.25">
      <c r="A77" s="239" t="s">
        <v>135</v>
      </c>
      <c r="B77" s="106" t="s">
        <v>466</v>
      </c>
      <c r="C77" s="169"/>
      <c r="D77" s="41"/>
      <c r="E77" s="140"/>
      <c r="F77" s="140"/>
      <c r="G77" s="140"/>
      <c r="H77" s="140"/>
      <c r="I77" s="36"/>
      <c r="J77" s="96"/>
      <c r="K77" s="239" t="s">
        <v>135</v>
      </c>
      <c r="L77" s="106" t="s">
        <v>466</v>
      </c>
      <c r="M77" s="140"/>
      <c r="N77" s="140"/>
      <c r="O77" s="140"/>
      <c r="P77" s="140"/>
      <c r="Q77" s="210"/>
      <c r="R77" s="23"/>
      <c r="S77" s="96"/>
      <c r="T77" s="239" t="s">
        <v>135</v>
      </c>
      <c r="U77" s="106" t="s">
        <v>466</v>
      </c>
      <c r="V77" s="141"/>
      <c r="W77" s="141"/>
      <c r="X77" s="29"/>
      <c r="Y77" s="141"/>
      <c r="Z77" s="141"/>
      <c r="AA77" s="34"/>
      <c r="AB77" s="141"/>
      <c r="AD77" s="239" t="s">
        <v>135</v>
      </c>
      <c r="AE77" s="106" t="s">
        <v>466</v>
      </c>
      <c r="AF77" s="141">
        <v>0</v>
      </c>
      <c r="AG77" s="141">
        <v>2</v>
      </c>
      <c r="AH77" s="29">
        <v>0</v>
      </c>
      <c r="AI77" s="141"/>
      <c r="AJ77" s="141">
        <v>2</v>
      </c>
      <c r="AK77" s="33">
        <v>0</v>
      </c>
      <c r="AL77" s="141">
        <v>113</v>
      </c>
      <c r="AN77" s="239" t="s">
        <v>135</v>
      </c>
      <c r="AO77" s="106" t="s">
        <v>466</v>
      </c>
      <c r="AP77" s="140">
        <v>0</v>
      </c>
      <c r="AQ77" s="140">
        <v>2</v>
      </c>
      <c r="AR77" s="8">
        <v>0</v>
      </c>
      <c r="AS77" s="140"/>
      <c r="AT77" s="140">
        <v>2</v>
      </c>
      <c r="AU77" s="36">
        <v>0</v>
      </c>
      <c r="AV77" s="23">
        <v>120</v>
      </c>
      <c r="AX77" s="239" t="s">
        <v>135</v>
      </c>
      <c r="AY77" s="106" t="s">
        <v>466</v>
      </c>
      <c r="AZ77" s="140">
        <v>0</v>
      </c>
      <c r="BA77" s="140">
        <v>2</v>
      </c>
      <c r="BB77" s="8">
        <v>0</v>
      </c>
      <c r="BC77" s="140"/>
      <c r="BD77" s="140">
        <v>2</v>
      </c>
      <c r="BE77" s="25">
        <v>0</v>
      </c>
      <c r="BF77" s="23">
        <v>124</v>
      </c>
      <c r="BH77" s="239" t="s">
        <v>135</v>
      </c>
      <c r="BI77" s="106" t="s">
        <v>466</v>
      </c>
      <c r="BJ77" s="140">
        <v>0</v>
      </c>
      <c r="BK77" s="140">
        <v>2</v>
      </c>
      <c r="BL77" s="8">
        <v>0</v>
      </c>
      <c r="BM77" s="140"/>
      <c r="BN77" s="140">
        <v>2</v>
      </c>
      <c r="BO77" s="309">
        <v>0</v>
      </c>
      <c r="BP77" s="23">
        <v>125</v>
      </c>
      <c r="BR77" s="239" t="s">
        <v>135</v>
      </c>
      <c r="BS77" s="106" t="s">
        <v>466</v>
      </c>
      <c r="BT77" s="140">
        <v>0</v>
      </c>
      <c r="BU77" s="140">
        <v>2</v>
      </c>
      <c r="BV77" s="8">
        <v>0</v>
      </c>
      <c r="BW77" s="140"/>
      <c r="BX77" s="140">
        <v>2</v>
      </c>
      <c r="BY77" s="25">
        <v>0</v>
      </c>
      <c r="BZ77" s="23">
        <v>128</v>
      </c>
    </row>
    <row r="78" spans="1:78" ht="15.75" thickBot="1" x14ac:dyDescent="0.3">
      <c r="A78" s="120" t="s">
        <v>137</v>
      </c>
      <c r="B78" s="111" t="s">
        <v>364</v>
      </c>
      <c r="C78" s="169">
        <v>-1.5000444444444412</v>
      </c>
      <c r="D78" s="41">
        <v>11</v>
      </c>
      <c r="E78" s="140">
        <v>10</v>
      </c>
      <c r="F78" s="140">
        <v>1.1000000000000001</v>
      </c>
      <c r="G78" s="140">
        <v>6</v>
      </c>
      <c r="H78" s="140">
        <v>6</v>
      </c>
      <c r="I78" s="36">
        <v>0.5</v>
      </c>
      <c r="J78" s="96"/>
      <c r="K78" s="120" t="s">
        <v>137</v>
      </c>
      <c r="L78" s="111" t="s">
        <v>364</v>
      </c>
      <c r="M78" s="140">
        <v>11</v>
      </c>
      <c r="N78" s="140">
        <v>10</v>
      </c>
      <c r="O78" s="140">
        <v>6</v>
      </c>
      <c r="P78" s="140">
        <v>6</v>
      </c>
      <c r="Q78" s="210">
        <v>0.5</v>
      </c>
      <c r="R78" s="23">
        <v>47</v>
      </c>
      <c r="T78" s="120" t="s">
        <v>137</v>
      </c>
      <c r="U78" s="111" t="s">
        <v>364</v>
      </c>
      <c r="V78" s="141">
        <v>10</v>
      </c>
      <c r="W78" s="141">
        <v>13</v>
      </c>
      <c r="X78" s="29">
        <v>0.76923076923076927</v>
      </c>
      <c r="Y78" s="141">
        <v>5</v>
      </c>
      <c r="Z78" s="141">
        <v>6</v>
      </c>
      <c r="AA78" s="34">
        <v>0.45454545454545453</v>
      </c>
      <c r="AB78" s="141">
        <v>71</v>
      </c>
      <c r="AD78" s="120" t="s">
        <v>137</v>
      </c>
      <c r="AE78" s="111" t="s">
        <v>364</v>
      </c>
      <c r="AF78" s="140">
        <v>10</v>
      </c>
      <c r="AG78" s="140">
        <v>13</v>
      </c>
      <c r="AH78" s="8">
        <v>0.76923076923076927</v>
      </c>
      <c r="AI78" s="140">
        <v>5</v>
      </c>
      <c r="AJ78" s="140">
        <v>6</v>
      </c>
      <c r="AK78" s="25">
        <v>0.45454545454545453</v>
      </c>
      <c r="AL78" s="23">
        <v>72</v>
      </c>
      <c r="AN78" s="120" t="s">
        <v>137</v>
      </c>
      <c r="AO78" s="111" t="s">
        <v>364</v>
      </c>
      <c r="AP78" s="140">
        <v>10</v>
      </c>
      <c r="AQ78" s="140">
        <v>13</v>
      </c>
      <c r="AR78" s="8">
        <v>0.76923076923076927</v>
      </c>
      <c r="AS78" s="140">
        <v>5</v>
      </c>
      <c r="AT78" s="140">
        <v>6</v>
      </c>
      <c r="AU78" s="36">
        <v>0.45454545454545453</v>
      </c>
      <c r="AV78" s="23">
        <v>77</v>
      </c>
      <c r="AX78" s="120" t="s">
        <v>137</v>
      </c>
      <c r="AY78" s="111" t="s">
        <v>364</v>
      </c>
      <c r="AZ78" s="141">
        <v>17</v>
      </c>
      <c r="BA78" s="141">
        <v>16</v>
      </c>
      <c r="BB78" s="29">
        <v>1.0625</v>
      </c>
      <c r="BC78" s="141">
        <v>6</v>
      </c>
      <c r="BD78" s="141">
        <v>7</v>
      </c>
      <c r="BE78" s="33">
        <v>0.46153846153846156</v>
      </c>
      <c r="BF78" s="141">
        <v>80</v>
      </c>
      <c r="BH78" s="120" t="s">
        <v>137</v>
      </c>
      <c r="BI78" s="111" t="s">
        <v>364</v>
      </c>
      <c r="BJ78" s="140">
        <v>17</v>
      </c>
      <c r="BK78" s="140">
        <v>16</v>
      </c>
      <c r="BL78" s="8">
        <v>1.0625</v>
      </c>
      <c r="BM78" s="140">
        <v>6</v>
      </c>
      <c r="BN78" s="140">
        <v>7</v>
      </c>
      <c r="BO78" s="309">
        <v>0.46153846153846156</v>
      </c>
      <c r="BP78" s="23">
        <v>80</v>
      </c>
      <c r="BR78" s="113" t="s">
        <v>137</v>
      </c>
      <c r="BS78" s="111" t="s">
        <v>364</v>
      </c>
      <c r="BT78" s="141">
        <v>18</v>
      </c>
      <c r="BU78" s="141">
        <v>18</v>
      </c>
      <c r="BV78" s="29">
        <v>1</v>
      </c>
      <c r="BW78" s="141">
        <v>6</v>
      </c>
      <c r="BX78" s="141">
        <v>7</v>
      </c>
      <c r="BY78" s="33">
        <v>0.46153846153846156</v>
      </c>
      <c r="BZ78" s="141">
        <v>81</v>
      </c>
    </row>
    <row r="79" spans="1:78" x14ac:dyDescent="0.25">
      <c r="A79" s="96" t="s">
        <v>444</v>
      </c>
      <c r="B79" s="96"/>
      <c r="C79" s="356" t="s">
        <v>3</v>
      </c>
      <c r="D79" s="227"/>
      <c r="E79" s="97"/>
      <c r="F79" s="97"/>
      <c r="G79" s="315" t="s">
        <v>343</v>
      </c>
      <c r="H79" s="324" t="s">
        <v>345</v>
      </c>
      <c r="I79" s="189"/>
      <c r="J79" s="96"/>
      <c r="K79" s="96" t="s">
        <v>444</v>
      </c>
      <c r="L79" s="96"/>
      <c r="M79" s="97"/>
      <c r="N79" s="97"/>
      <c r="O79" s="315" t="s">
        <v>343</v>
      </c>
      <c r="P79" s="324" t="s">
        <v>345</v>
      </c>
      <c r="Q79" s="211"/>
      <c r="R79" s="183" t="s">
        <v>334</v>
      </c>
      <c r="S79" s="96"/>
      <c r="T79" s="96" t="s">
        <v>459</v>
      </c>
      <c r="U79" s="96"/>
      <c r="V79" s="97"/>
      <c r="W79" s="97"/>
      <c r="X79" s="97"/>
      <c r="Y79" s="315" t="s">
        <v>343</v>
      </c>
      <c r="Z79" s="365" t="s">
        <v>345</v>
      </c>
      <c r="AA79" s="189"/>
      <c r="AB79" s="183" t="s">
        <v>334</v>
      </c>
      <c r="AC79" s="96"/>
      <c r="AD79" s="96" t="s">
        <v>462</v>
      </c>
      <c r="AE79" s="96"/>
      <c r="AF79" s="97"/>
      <c r="AG79" s="97"/>
      <c r="AH79" s="97"/>
      <c r="AI79" s="315" t="s">
        <v>343</v>
      </c>
      <c r="AJ79" s="365" t="s">
        <v>345</v>
      </c>
      <c r="AK79" s="189"/>
      <c r="AL79" s="183" t="s">
        <v>334</v>
      </c>
      <c r="AM79" s="96"/>
      <c r="AN79" s="96" t="s">
        <v>489</v>
      </c>
      <c r="AO79" s="96"/>
      <c r="AP79" s="97"/>
      <c r="AQ79" s="97"/>
      <c r="AR79" s="97"/>
      <c r="AS79" s="315" t="s">
        <v>343</v>
      </c>
      <c r="AT79" s="365" t="s">
        <v>345</v>
      </c>
      <c r="AU79" s="189"/>
      <c r="AV79" s="183" t="s">
        <v>334</v>
      </c>
      <c r="AW79" s="96"/>
      <c r="AX79" s="96" t="s">
        <v>495</v>
      </c>
      <c r="AY79" s="96"/>
      <c r="AZ79" s="97"/>
      <c r="BA79" s="97"/>
      <c r="BB79" s="97"/>
      <c r="BC79" s="315" t="s">
        <v>343</v>
      </c>
      <c r="BD79" s="365" t="s">
        <v>345</v>
      </c>
      <c r="BE79" s="189"/>
      <c r="BF79" s="183" t="s">
        <v>334</v>
      </c>
      <c r="BG79" s="96"/>
      <c r="BH79" s="96" t="s">
        <v>514</v>
      </c>
      <c r="BI79" s="96"/>
      <c r="BJ79" s="97"/>
      <c r="BK79" s="97"/>
      <c r="BL79" s="97"/>
      <c r="BM79" s="315" t="s">
        <v>343</v>
      </c>
      <c r="BN79" s="365" t="s">
        <v>345</v>
      </c>
      <c r="BO79" s="189"/>
      <c r="BP79" s="183" t="s">
        <v>334</v>
      </c>
      <c r="BR79" s="369" t="s">
        <v>530</v>
      </c>
      <c r="BS79" s="369"/>
      <c r="BT79" s="2"/>
      <c r="BU79" s="2"/>
      <c r="BV79" s="2"/>
      <c r="BW79" s="315" t="s">
        <v>343</v>
      </c>
      <c r="BX79" s="324" t="s">
        <v>345</v>
      </c>
      <c r="BY79" s="189"/>
      <c r="BZ79" s="183" t="s">
        <v>334</v>
      </c>
    </row>
    <row r="80" spans="1:78" x14ac:dyDescent="0.25">
      <c r="A80" s="96" t="s">
        <v>449</v>
      </c>
      <c r="B80" s="96"/>
      <c r="C80" s="357" t="s">
        <v>2</v>
      </c>
      <c r="D80" s="24"/>
      <c r="E80" s="98"/>
      <c r="F80" s="98"/>
      <c r="G80" s="316" t="s">
        <v>344</v>
      </c>
      <c r="H80" s="325" t="s">
        <v>346</v>
      </c>
      <c r="I80" s="72"/>
      <c r="J80" s="96"/>
      <c r="K80" s="96" t="s">
        <v>449</v>
      </c>
      <c r="L80" s="96"/>
      <c r="M80" s="98"/>
      <c r="N80" s="98"/>
      <c r="O80" s="316" t="s">
        <v>344</v>
      </c>
      <c r="P80" s="325" t="s">
        <v>346</v>
      </c>
      <c r="Q80" s="212"/>
      <c r="R80" s="362" t="s">
        <v>335</v>
      </c>
      <c r="S80" s="96"/>
      <c r="T80" s="96" t="s">
        <v>449</v>
      </c>
      <c r="U80" s="96"/>
      <c r="V80" s="98"/>
      <c r="W80" s="98"/>
      <c r="X80" s="98"/>
      <c r="Y80" s="316" t="s">
        <v>344</v>
      </c>
      <c r="Z80" s="363" t="s">
        <v>346</v>
      </c>
      <c r="AA80" s="72"/>
      <c r="AB80" s="293" t="s">
        <v>335</v>
      </c>
      <c r="AC80" s="96"/>
      <c r="AD80" s="96" t="s">
        <v>449</v>
      </c>
      <c r="AE80" s="96"/>
      <c r="AF80" s="98"/>
      <c r="AG80" s="98"/>
      <c r="AH80" s="98"/>
      <c r="AI80" s="316" t="s">
        <v>344</v>
      </c>
      <c r="AJ80" s="363" t="s">
        <v>346</v>
      </c>
      <c r="AK80" s="72"/>
      <c r="AL80" s="293" t="s">
        <v>335</v>
      </c>
      <c r="AM80" s="96"/>
      <c r="AN80" s="96" t="s">
        <v>449</v>
      </c>
      <c r="AO80" s="96"/>
      <c r="AP80" s="98"/>
      <c r="AQ80" s="98"/>
      <c r="AR80" s="98"/>
      <c r="AS80" s="316" t="s">
        <v>344</v>
      </c>
      <c r="AT80" s="363" t="s">
        <v>346</v>
      </c>
      <c r="AU80" s="72"/>
      <c r="AV80" s="293" t="s">
        <v>335</v>
      </c>
      <c r="AW80" s="96"/>
      <c r="AX80" s="96" t="s">
        <v>496</v>
      </c>
      <c r="AY80" s="96"/>
      <c r="AZ80" s="98"/>
      <c r="BA80" s="98"/>
      <c r="BB80" s="98"/>
      <c r="BC80" s="316" t="s">
        <v>344</v>
      </c>
      <c r="BD80" s="363" t="s">
        <v>346</v>
      </c>
      <c r="BE80" s="72"/>
      <c r="BF80" s="293" t="s">
        <v>335</v>
      </c>
      <c r="BG80" s="96"/>
      <c r="BH80" s="96" t="s">
        <v>449</v>
      </c>
      <c r="BI80" s="96"/>
      <c r="BJ80" s="98"/>
      <c r="BK80" s="98"/>
      <c r="BL80" s="98"/>
      <c r="BM80" s="316" t="s">
        <v>344</v>
      </c>
      <c r="BN80" s="363" t="s">
        <v>346</v>
      </c>
      <c r="BO80" s="72"/>
      <c r="BP80" s="293" t="s">
        <v>335</v>
      </c>
      <c r="BR80" s="369" t="s">
        <v>532</v>
      </c>
      <c r="BS80" s="369"/>
      <c r="BT80" s="3"/>
      <c r="BU80" s="3"/>
      <c r="BV80" s="3"/>
      <c r="BW80" s="316" t="s">
        <v>344</v>
      </c>
      <c r="BX80" s="325" t="s">
        <v>346</v>
      </c>
      <c r="BY80" s="72"/>
      <c r="BZ80" s="293" t="s">
        <v>335</v>
      </c>
    </row>
    <row r="81" spans="1:78" x14ac:dyDescent="0.25">
      <c r="A81" s="96"/>
      <c r="B81" s="96"/>
      <c r="C81" s="358" t="s">
        <v>8</v>
      </c>
      <c r="D81" s="24"/>
      <c r="E81" s="98"/>
      <c r="F81" s="98"/>
      <c r="G81" s="316" t="s">
        <v>5</v>
      </c>
      <c r="H81" s="325" t="s">
        <v>347</v>
      </c>
      <c r="I81" s="330" t="s">
        <v>510</v>
      </c>
      <c r="J81" s="96"/>
      <c r="K81" s="96"/>
      <c r="L81" s="96"/>
      <c r="M81" s="98"/>
      <c r="N81" s="98"/>
      <c r="O81" s="316" t="s">
        <v>5</v>
      </c>
      <c r="P81" s="325" t="s">
        <v>347</v>
      </c>
      <c r="Q81" s="360" t="s">
        <v>336</v>
      </c>
      <c r="R81" s="184" t="s">
        <v>386</v>
      </c>
      <c r="S81" s="96"/>
      <c r="T81" s="96"/>
      <c r="U81" s="96"/>
      <c r="V81" s="98"/>
      <c r="W81" s="98"/>
      <c r="X81" s="98"/>
      <c r="Y81" s="316" t="s">
        <v>5</v>
      </c>
      <c r="Z81" s="363" t="s">
        <v>347</v>
      </c>
      <c r="AA81" s="331" t="s">
        <v>336</v>
      </c>
      <c r="AB81" s="184" t="s">
        <v>386</v>
      </c>
      <c r="AC81" s="96"/>
      <c r="AD81" s="96"/>
      <c r="AE81" s="96"/>
      <c r="AF81" s="98"/>
      <c r="AG81" s="98"/>
      <c r="AH81" s="98"/>
      <c r="AI81" s="316" t="s">
        <v>5</v>
      </c>
      <c r="AJ81" s="363" t="s">
        <v>347</v>
      </c>
      <c r="AK81" s="331" t="s">
        <v>336</v>
      </c>
      <c r="AL81" s="184" t="s">
        <v>386</v>
      </c>
      <c r="AM81" s="96"/>
      <c r="AN81" s="96"/>
      <c r="AO81" s="96"/>
      <c r="AP81" s="98"/>
      <c r="AQ81" s="98"/>
      <c r="AR81" s="98"/>
      <c r="AS81" s="316" t="s">
        <v>5</v>
      </c>
      <c r="AT81" s="363" t="s">
        <v>347</v>
      </c>
      <c r="AU81" s="331" t="s">
        <v>336</v>
      </c>
      <c r="AV81" s="184" t="s">
        <v>386</v>
      </c>
      <c r="AW81" s="96"/>
      <c r="AX81" s="96" t="s">
        <v>449</v>
      </c>
      <c r="AY81" s="96"/>
      <c r="AZ81" s="98"/>
      <c r="BA81" s="98"/>
      <c r="BB81" s="98"/>
      <c r="BC81" s="316" t="s">
        <v>5</v>
      </c>
      <c r="BD81" s="363" t="s">
        <v>347</v>
      </c>
      <c r="BE81" s="331" t="s">
        <v>336</v>
      </c>
      <c r="BF81" s="184" t="s">
        <v>386</v>
      </c>
      <c r="BG81" s="96"/>
      <c r="BH81" s="96"/>
      <c r="BI81" s="96"/>
      <c r="BJ81" s="98"/>
      <c r="BK81" s="98"/>
      <c r="BL81" s="98"/>
      <c r="BM81" s="316" t="s">
        <v>5</v>
      </c>
      <c r="BN81" s="363" t="s">
        <v>347</v>
      </c>
      <c r="BO81" s="331" t="s">
        <v>336</v>
      </c>
      <c r="BP81" s="184" t="s">
        <v>386</v>
      </c>
      <c r="BR81" s="375" t="s">
        <v>449</v>
      </c>
      <c r="BS81" s="369"/>
      <c r="BT81" s="3"/>
      <c r="BU81" s="3"/>
      <c r="BV81" s="3"/>
      <c r="BW81" s="316" t="s">
        <v>5</v>
      </c>
      <c r="BX81" s="325" t="s">
        <v>347</v>
      </c>
      <c r="BY81" s="331" t="s">
        <v>336</v>
      </c>
      <c r="BZ81" s="184" t="s">
        <v>386</v>
      </c>
    </row>
    <row r="82" spans="1:78" x14ac:dyDescent="0.25">
      <c r="A82" s="96"/>
      <c r="B82" s="96"/>
      <c r="C82" s="166" t="s">
        <v>13</v>
      </c>
      <c r="D82" s="19" t="s">
        <v>327</v>
      </c>
      <c r="E82" s="157" t="s">
        <v>327</v>
      </c>
      <c r="F82" s="157" t="s">
        <v>330</v>
      </c>
      <c r="G82" s="316">
        <v>1</v>
      </c>
      <c r="H82" s="325">
        <v>-1</v>
      </c>
      <c r="I82" s="58" t="s">
        <v>334</v>
      </c>
      <c r="J82" s="96"/>
      <c r="K82" s="96"/>
      <c r="L82" s="96"/>
      <c r="M82" s="157" t="s">
        <v>327</v>
      </c>
      <c r="N82" s="157" t="s">
        <v>327</v>
      </c>
      <c r="O82" s="316">
        <v>1</v>
      </c>
      <c r="P82" s="325">
        <v>-1</v>
      </c>
      <c r="Q82" s="198" t="s">
        <v>334</v>
      </c>
      <c r="R82" s="184" t="s">
        <v>387</v>
      </c>
      <c r="S82" s="96"/>
      <c r="T82" s="96"/>
      <c r="U82" s="96"/>
      <c r="V82" s="157" t="s">
        <v>327</v>
      </c>
      <c r="W82" s="157" t="s">
        <v>327</v>
      </c>
      <c r="X82" s="157" t="s">
        <v>330</v>
      </c>
      <c r="Y82" s="316">
        <v>1</v>
      </c>
      <c r="Z82" s="363">
        <v>-1</v>
      </c>
      <c r="AA82" s="58" t="s">
        <v>334</v>
      </c>
      <c r="AB82" s="184" t="s">
        <v>387</v>
      </c>
      <c r="AC82" s="96"/>
      <c r="AD82" s="96"/>
      <c r="AE82" s="96"/>
      <c r="AF82" s="157" t="s">
        <v>327</v>
      </c>
      <c r="AG82" s="157" t="s">
        <v>327</v>
      </c>
      <c r="AH82" s="157" t="s">
        <v>330</v>
      </c>
      <c r="AI82" s="316">
        <v>1</v>
      </c>
      <c r="AJ82" s="363">
        <v>-1</v>
      </c>
      <c r="AK82" s="58" t="s">
        <v>334</v>
      </c>
      <c r="AL82" s="184" t="s">
        <v>387</v>
      </c>
      <c r="AM82" s="96"/>
      <c r="AN82" s="96"/>
      <c r="AO82" s="96"/>
      <c r="AP82" s="157" t="s">
        <v>327</v>
      </c>
      <c r="AQ82" s="157" t="s">
        <v>327</v>
      </c>
      <c r="AR82" s="157" t="s">
        <v>330</v>
      </c>
      <c r="AS82" s="316">
        <v>1</v>
      </c>
      <c r="AT82" s="363">
        <v>-1</v>
      </c>
      <c r="AU82" s="58" t="s">
        <v>334</v>
      </c>
      <c r="AV82" s="184" t="s">
        <v>387</v>
      </c>
      <c r="AW82" s="96"/>
      <c r="AX82" s="96"/>
      <c r="AY82" s="96"/>
      <c r="AZ82" s="157" t="s">
        <v>327</v>
      </c>
      <c r="BA82" s="157" t="s">
        <v>327</v>
      </c>
      <c r="BB82" s="157" t="s">
        <v>330</v>
      </c>
      <c r="BC82" s="316">
        <v>1</v>
      </c>
      <c r="BD82" s="363">
        <v>-1</v>
      </c>
      <c r="BE82" s="58" t="s">
        <v>334</v>
      </c>
      <c r="BF82" s="184" t="s">
        <v>387</v>
      </c>
      <c r="BG82" s="96"/>
      <c r="BH82" s="96"/>
      <c r="BI82" s="96"/>
      <c r="BJ82" s="157" t="s">
        <v>327</v>
      </c>
      <c r="BK82" s="157" t="s">
        <v>327</v>
      </c>
      <c r="BL82" s="157" t="s">
        <v>330</v>
      </c>
      <c r="BM82" s="316">
        <v>1</v>
      </c>
      <c r="BN82" s="363">
        <v>-1</v>
      </c>
      <c r="BO82" s="58" t="s">
        <v>334</v>
      </c>
      <c r="BP82" s="184" t="s">
        <v>387</v>
      </c>
      <c r="BR82" s="369"/>
      <c r="BS82" s="369"/>
      <c r="BT82" s="4" t="s">
        <v>327</v>
      </c>
      <c r="BU82" s="4" t="s">
        <v>327</v>
      </c>
      <c r="BV82" s="4" t="s">
        <v>330</v>
      </c>
      <c r="BW82" s="316">
        <v>1</v>
      </c>
      <c r="BX82" s="325">
        <v>-1</v>
      </c>
      <c r="BY82" s="58" t="s">
        <v>334</v>
      </c>
      <c r="BZ82" s="184" t="s">
        <v>387</v>
      </c>
    </row>
    <row r="83" spans="1:78" ht="15.75" thickBot="1" x14ac:dyDescent="0.3">
      <c r="A83" s="351" t="s">
        <v>14</v>
      </c>
      <c r="B83" s="313" t="s">
        <v>15</v>
      </c>
      <c r="C83" s="230" t="s">
        <v>17</v>
      </c>
      <c r="D83" s="355" t="s">
        <v>328</v>
      </c>
      <c r="E83" s="213" t="s">
        <v>329</v>
      </c>
      <c r="F83" s="93" t="s">
        <v>331</v>
      </c>
      <c r="G83" s="317" t="s">
        <v>332</v>
      </c>
      <c r="H83" s="326" t="s">
        <v>333</v>
      </c>
      <c r="I83" s="354" t="s">
        <v>335</v>
      </c>
      <c r="J83" s="96"/>
      <c r="K83" s="351" t="s">
        <v>14</v>
      </c>
      <c r="L83" s="313" t="s">
        <v>15</v>
      </c>
      <c r="M83" s="93" t="s">
        <v>328</v>
      </c>
      <c r="N83" s="213" t="s">
        <v>329</v>
      </c>
      <c r="O83" s="317" t="s">
        <v>332</v>
      </c>
      <c r="P83" s="326" t="s">
        <v>333</v>
      </c>
      <c r="Q83" s="361" t="s">
        <v>335</v>
      </c>
      <c r="R83" s="184" t="s">
        <v>388</v>
      </c>
      <c r="S83" s="96"/>
      <c r="T83" s="351" t="s">
        <v>14</v>
      </c>
      <c r="U83" s="313" t="s">
        <v>15</v>
      </c>
      <c r="V83" s="93" t="s">
        <v>328</v>
      </c>
      <c r="W83" s="213" t="s">
        <v>329</v>
      </c>
      <c r="X83" s="93" t="s">
        <v>331</v>
      </c>
      <c r="Y83" s="317" t="s">
        <v>332</v>
      </c>
      <c r="Z83" s="364" t="s">
        <v>333</v>
      </c>
      <c r="AA83" s="332" t="s">
        <v>335</v>
      </c>
      <c r="AB83" s="185" t="s">
        <v>388</v>
      </c>
      <c r="AC83" s="96"/>
      <c r="AD83" s="351" t="s">
        <v>14</v>
      </c>
      <c r="AE83" s="313" t="s">
        <v>15</v>
      </c>
      <c r="AF83" s="93" t="s">
        <v>328</v>
      </c>
      <c r="AG83" s="213" t="s">
        <v>329</v>
      </c>
      <c r="AH83" s="93" t="s">
        <v>331</v>
      </c>
      <c r="AI83" s="317" t="s">
        <v>332</v>
      </c>
      <c r="AJ83" s="364" t="s">
        <v>333</v>
      </c>
      <c r="AK83" s="332" t="s">
        <v>335</v>
      </c>
      <c r="AL83" s="185" t="s">
        <v>388</v>
      </c>
      <c r="AM83" s="96"/>
      <c r="AN83" s="351" t="s">
        <v>14</v>
      </c>
      <c r="AO83" s="313" t="s">
        <v>15</v>
      </c>
      <c r="AP83" s="93" t="s">
        <v>328</v>
      </c>
      <c r="AQ83" s="213" t="s">
        <v>329</v>
      </c>
      <c r="AR83" s="93" t="s">
        <v>331</v>
      </c>
      <c r="AS83" s="317" t="s">
        <v>332</v>
      </c>
      <c r="AT83" s="364" t="s">
        <v>333</v>
      </c>
      <c r="AU83" s="332" t="s">
        <v>335</v>
      </c>
      <c r="AV83" s="185" t="s">
        <v>388</v>
      </c>
      <c r="AW83" s="96"/>
      <c r="AX83" s="352" t="s">
        <v>14</v>
      </c>
      <c r="AY83" s="353" t="s">
        <v>15</v>
      </c>
      <c r="AZ83" s="93" t="s">
        <v>328</v>
      </c>
      <c r="BA83" s="213" t="s">
        <v>329</v>
      </c>
      <c r="BB83" s="93" t="s">
        <v>331</v>
      </c>
      <c r="BC83" s="317" t="s">
        <v>332</v>
      </c>
      <c r="BD83" s="364" t="s">
        <v>333</v>
      </c>
      <c r="BE83" s="332" t="s">
        <v>335</v>
      </c>
      <c r="BF83" s="185" t="s">
        <v>388</v>
      </c>
      <c r="BG83" s="96"/>
      <c r="BH83" s="352" t="s">
        <v>14</v>
      </c>
      <c r="BI83" s="353" t="s">
        <v>15</v>
      </c>
      <c r="BJ83" s="93" t="s">
        <v>328</v>
      </c>
      <c r="BK83" s="213" t="s">
        <v>329</v>
      </c>
      <c r="BL83" s="93" t="s">
        <v>331</v>
      </c>
      <c r="BM83" s="317" t="s">
        <v>332</v>
      </c>
      <c r="BN83" s="364" t="s">
        <v>333</v>
      </c>
      <c r="BO83" s="332" t="s">
        <v>335</v>
      </c>
      <c r="BP83" s="185" t="s">
        <v>388</v>
      </c>
      <c r="BR83" s="377" t="s">
        <v>14</v>
      </c>
      <c r="BS83" s="353" t="s">
        <v>15</v>
      </c>
      <c r="BT83" s="228" t="s">
        <v>328</v>
      </c>
      <c r="BU83" s="228" t="s">
        <v>329</v>
      </c>
      <c r="BV83" s="228" t="s">
        <v>331</v>
      </c>
      <c r="BW83" s="317" t="s">
        <v>332</v>
      </c>
      <c r="BX83" s="326" t="s">
        <v>333</v>
      </c>
      <c r="BY83" s="332" t="s">
        <v>335</v>
      </c>
      <c r="BZ83" s="406">
        <v>42763</v>
      </c>
    </row>
    <row r="84" spans="1:78" x14ac:dyDescent="0.25">
      <c r="A84" s="120" t="s">
        <v>137</v>
      </c>
      <c r="B84" s="106" t="s">
        <v>138</v>
      </c>
      <c r="C84" s="169">
        <v>1.7499111111111105</v>
      </c>
      <c r="D84" s="41">
        <v>5</v>
      </c>
      <c r="E84" s="140">
        <v>23</v>
      </c>
      <c r="F84" s="140">
        <v>0.21739130434782608</v>
      </c>
      <c r="G84" s="140"/>
      <c r="H84" s="140">
        <v>7</v>
      </c>
      <c r="I84" s="36">
        <v>0</v>
      </c>
      <c r="J84" s="96"/>
      <c r="K84" s="120" t="s">
        <v>137</v>
      </c>
      <c r="L84" s="106" t="s">
        <v>138</v>
      </c>
      <c r="M84" s="140">
        <v>5</v>
      </c>
      <c r="N84" s="140">
        <v>23</v>
      </c>
      <c r="O84" s="140"/>
      <c r="P84" s="140">
        <v>7</v>
      </c>
      <c r="Q84" s="210">
        <v>0</v>
      </c>
      <c r="R84" s="23">
        <v>110</v>
      </c>
      <c r="T84" s="120" t="s">
        <v>137</v>
      </c>
      <c r="U84" s="106" t="s">
        <v>138</v>
      </c>
      <c r="V84" s="141">
        <v>4</v>
      </c>
      <c r="W84" s="141">
        <v>27</v>
      </c>
      <c r="X84" s="29">
        <v>0.14814814814814814</v>
      </c>
      <c r="Y84" s="141"/>
      <c r="Z84" s="141">
        <v>7</v>
      </c>
      <c r="AA84" s="34">
        <v>0</v>
      </c>
      <c r="AB84" s="141">
        <v>112</v>
      </c>
      <c r="AD84" s="120" t="s">
        <v>137</v>
      </c>
      <c r="AE84" s="106" t="s">
        <v>138</v>
      </c>
      <c r="AF84" s="140">
        <v>4</v>
      </c>
      <c r="AG84" s="140">
        <v>27</v>
      </c>
      <c r="AH84" s="8">
        <v>0.14814814814814814</v>
      </c>
      <c r="AI84" s="140"/>
      <c r="AJ84" s="140">
        <v>7</v>
      </c>
      <c r="AK84" s="25">
        <v>0</v>
      </c>
      <c r="AL84" s="23">
        <v>113</v>
      </c>
      <c r="AN84" s="120" t="s">
        <v>137</v>
      </c>
      <c r="AO84" s="106" t="s">
        <v>138</v>
      </c>
      <c r="AP84" s="140">
        <v>4</v>
      </c>
      <c r="AQ84" s="140">
        <v>27</v>
      </c>
      <c r="AR84" s="8">
        <v>0.14814814814814814</v>
      </c>
      <c r="AS84" s="140"/>
      <c r="AT84" s="140">
        <v>7</v>
      </c>
      <c r="AU84" s="36">
        <v>0</v>
      </c>
      <c r="AV84" s="23">
        <v>120</v>
      </c>
      <c r="AX84" s="120" t="s">
        <v>137</v>
      </c>
      <c r="AY84" s="106" t="s">
        <v>138</v>
      </c>
      <c r="AZ84" s="141">
        <v>7</v>
      </c>
      <c r="BA84" s="141">
        <v>33</v>
      </c>
      <c r="BB84" s="29">
        <v>0.21212121212121213</v>
      </c>
      <c r="BC84" s="141"/>
      <c r="BD84" s="141">
        <v>8</v>
      </c>
      <c r="BE84" s="33">
        <v>0</v>
      </c>
      <c r="BF84" s="141">
        <v>124</v>
      </c>
      <c r="BH84" s="120" t="s">
        <v>137</v>
      </c>
      <c r="BI84" s="106" t="s">
        <v>138</v>
      </c>
      <c r="BJ84" s="141">
        <v>8</v>
      </c>
      <c r="BK84" s="141">
        <v>34</v>
      </c>
      <c r="BL84" s="29">
        <v>0.23529411764705882</v>
      </c>
      <c r="BM84" s="141"/>
      <c r="BN84" s="141">
        <v>8</v>
      </c>
      <c r="BO84" s="33">
        <v>0</v>
      </c>
      <c r="BP84" s="141">
        <v>125</v>
      </c>
      <c r="BR84" s="113" t="s">
        <v>137</v>
      </c>
      <c r="BS84" s="106" t="s">
        <v>138</v>
      </c>
      <c r="BT84" s="141">
        <v>8</v>
      </c>
      <c r="BU84" s="141">
        <v>34</v>
      </c>
      <c r="BV84" s="29">
        <v>0.23529411764705882</v>
      </c>
      <c r="BW84" s="141"/>
      <c r="BX84" s="141">
        <v>8</v>
      </c>
      <c r="BY84" s="33">
        <v>0</v>
      </c>
      <c r="BZ84" s="141">
        <v>128</v>
      </c>
    </row>
    <row r="85" spans="1:78" x14ac:dyDescent="0.25">
      <c r="A85" s="125" t="s">
        <v>139</v>
      </c>
      <c r="B85" s="106" t="s">
        <v>140</v>
      </c>
      <c r="C85" s="169">
        <v>1.3333333333333321</v>
      </c>
      <c r="D85" s="41">
        <v>8</v>
      </c>
      <c r="E85" s="140">
        <v>3</v>
      </c>
      <c r="F85" s="140">
        <v>2.6666666666666665</v>
      </c>
      <c r="G85" s="140">
        <v>4</v>
      </c>
      <c r="H85" s="140">
        <v>1</v>
      </c>
      <c r="I85" s="36">
        <v>0.8</v>
      </c>
      <c r="J85" s="96"/>
      <c r="K85" s="125" t="s">
        <v>139</v>
      </c>
      <c r="L85" s="106" t="s">
        <v>140</v>
      </c>
      <c r="M85" s="140">
        <v>8</v>
      </c>
      <c r="N85" s="140">
        <v>3</v>
      </c>
      <c r="O85" s="140">
        <v>4</v>
      </c>
      <c r="P85" s="140">
        <v>1</v>
      </c>
      <c r="Q85" s="210">
        <v>0.8</v>
      </c>
      <c r="R85" s="23">
        <v>3</v>
      </c>
      <c r="T85" s="125" t="s">
        <v>139</v>
      </c>
      <c r="U85" s="106" t="s">
        <v>140</v>
      </c>
      <c r="V85" s="141">
        <v>11</v>
      </c>
      <c r="W85" s="141">
        <v>6</v>
      </c>
      <c r="X85" s="29">
        <v>1.8333333333333333</v>
      </c>
      <c r="Y85" s="141">
        <v>6</v>
      </c>
      <c r="Z85" s="141">
        <v>2</v>
      </c>
      <c r="AA85" s="34">
        <v>0.75</v>
      </c>
      <c r="AB85" s="141">
        <v>7</v>
      </c>
      <c r="AD85" s="125" t="s">
        <v>139</v>
      </c>
      <c r="AE85" s="106" t="s">
        <v>140</v>
      </c>
      <c r="AF85" s="140">
        <v>11</v>
      </c>
      <c r="AG85" s="140">
        <v>6</v>
      </c>
      <c r="AH85" s="8">
        <v>1.8333333333333333</v>
      </c>
      <c r="AI85" s="140">
        <v>6</v>
      </c>
      <c r="AJ85" s="140">
        <v>2</v>
      </c>
      <c r="AK85" s="25">
        <v>0.75</v>
      </c>
      <c r="AL85" s="23">
        <v>7</v>
      </c>
      <c r="AN85" s="125" t="s">
        <v>139</v>
      </c>
      <c r="AO85" s="106" t="s">
        <v>140</v>
      </c>
      <c r="AP85" s="140">
        <v>11</v>
      </c>
      <c r="AQ85" s="140">
        <v>6</v>
      </c>
      <c r="AR85" s="8">
        <v>1.8333333333333333</v>
      </c>
      <c r="AS85" s="140">
        <v>6</v>
      </c>
      <c r="AT85" s="140">
        <v>2</v>
      </c>
      <c r="AU85" s="36">
        <v>0.75</v>
      </c>
      <c r="AV85" s="23">
        <v>7</v>
      </c>
      <c r="AX85" s="125" t="s">
        <v>139</v>
      </c>
      <c r="AY85" s="106" t="s">
        <v>140</v>
      </c>
      <c r="AZ85" s="140">
        <v>11</v>
      </c>
      <c r="BA85" s="140">
        <v>6</v>
      </c>
      <c r="BB85" s="8">
        <v>1.8333333333333333</v>
      </c>
      <c r="BC85" s="140">
        <v>6</v>
      </c>
      <c r="BD85" s="140">
        <v>2</v>
      </c>
      <c r="BE85" s="25">
        <v>0.75</v>
      </c>
      <c r="BF85" s="23">
        <v>7</v>
      </c>
      <c r="BH85" s="125" t="s">
        <v>139</v>
      </c>
      <c r="BI85" s="106" t="s">
        <v>140</v>
      </c>
      <c r="BJ85" s="140">
        <v>11</v>
      </c>
      <c r="BK85" s="140">
        <v>6</v>
      </c>
      <c r="BL85" s="8">
        <v>1.8333333333333333</v>
      </c>
      <c r="BM85" s="140">
        <v>6</v>
      </c>
      <c r="BN85" s="140">
        <v>2</v>
      </c>
      <c r="BO85" s="309">
        <v>0.75</v>
      </c>
      <c r="BP85" s="23">
        <v>6</v>
      </c>
      <c r="BR85" s="43" t="s">
        <v>139</v>
      </c>
      <c r="BS85" s="106" t="s">
        <v>140</v>
      </c>
      <c r="BT85" s="140">
        <v>11</v>
      </c>
      <c r="BU85" s="140">
        <v>6</v>
      </c>
      <c r="BV85" s="8">
        <v>1.8333333333333333</v>
      </c>
      <c r="BW85" s="140">
        <v>6</v>
      </c>
      <c r="BX85" s="140">
        <v>2</v>
      </c>
      <c r="BY85" s="25">
        <v>0.75</v>
      </c>
      <c r="BZ85" s="23">
        <v>8</v>
      </c>
    </row>
    <row r="86" spans="1:78" x14ac:dyDescent="0.25">
      <c r="A86" s="117" t="s">
        <v>392</v>
      </c>
      <c r="B86" s="106" t="s">
        <v>393</v>
      </c>
      <c r="C86" s="169">
        <v>0.39999999999999858</v>
      </c>
      <c r="D86" s="41">
        <v>1</v>
      </c>
      <c r="E86" s="140">
        <v>4</v>
      </c>
      <c r="F86" s="140">
        <v>0.25</v>
      </c>
      <c r="G86" s="140">
        <v>1</v>
      </c>
      <c r="H86" s="140"/>
      <c r="I86" s="36">
        <v>1</v>
      </c>
      <c r="J86" s="96"/>
      <c r="K86" s="117" t="s">
        <v>392</v>
      </c>
      <c r="L86" s="106" t="s">
        <v>393</v>
      </c>
      <c r="M86" s="140">
        <v>1</v>
      </c>
      <c r="N86" s="140">
        <v>4</v>
      </c>
      <c r="O86" s="140">
        <v>1</v>
      </c>
      <c r="P86" s="140"/>
      <c r="Q86" s="210">
        <v>1</v>
      </c>
      <c r="R86" s="23">
        <v>1</v>
      </c>
      <c r="T86" s="117" t="s">
        <v>392</v>
      </c>
      <c r="U86" s="106" t="s">
        <v>393</v>
      </c>
      <c r="V86" s="140">
        <v>1</v>
      </c>
      <c r="W86" s="140">
        <v>4</v>
      </c>
      <c r="X86" s="8">
        <v>0.25</v>
      </c>
      <c r="Y86" s="140">
        <v>1</v>
      </c>
      <c r="Z86" s="140"/>
      <c r="AA86" s="36">
        <v>1</v>
      </c>
      <c r="AB86" s="23">
        <v>1</v>
      </c>
      <c r="AD86" s="117" t="s">
        <v>392</v>
      </c>
      <c r="AE86" s="106" t="s">
        <v>393</v>
      </c>
      <c r="AF86" s="140">
        <v>1</v>
      </c>
      <c r="AG86" s="140">
        <v>4</v>
      </c>
      <c r="AH86" s="8">
        <v>0.25</v>
      </c>
      <c r="AI86" s="140">
        <v>1</v>
      </c>
      <c r="AJ86" s="140"/>
      <c r="AK86" s="25">
        <v>1</v>
      </c>
      <c r="AL86" s="23">
        <v>1</v>
      </c>
      <c r="AN86" s="117" t="s">
        <v>392</v>
      </c>
      <c r="AO86" s="106" t="s">
        <v>393</v>
      </c>
      <c r="AP86" s="140">
        <v>1</v>
      </c>
      <c r="AQ86" s="140">
        <v>4</v>
      </c>
      <c r="AR86" s="8">
        <v>0.25</v>
      </c>
      <c r="AS86" s="140">
        <v>1</v>
      </c>
      <c r="AT86" s="140"/>
      <c r="AU86" s="36">
        <v>1</v>
      </c>
      <c r="AV86" s="23">
        <v>1</v>
      </c>
      <c r="AX86" s="117" t="s">
        <v>392</v>
      </c>
      <c r="AY86" s="106" t="s">
        <v>393</v>
      </c>
      <c r="AZ86" s="141">
        <v>5</v>
      </c>
      <c r="BA86" s="141">
        <v>5</v>
      </c>
      <c r="BB86" s="29">
        <v>1</v>
      </c>
      <c r="BC86" s="141">
        <v>1</v>
      </c>
      <c r="BD86" s="141">
        <v>1</v>
      </c>
      <c r="BE86" s="33">
        <v>0.5</v>
      </c>
      <c r="BF86" s="141">
        <v>53</v>
      </c>
      <c r="BH86" s="117" t="s">
        <v>392</v>
      </c>
      <c r="BI86" s="106" t="s">
        <v>393</v>
      </c>
      <c r="BJ86" s="140">
        <v>5</v>
      </c>
      <c r="BK86" s="140">
        <v>5</v>
      </c>
      <c r="BL86" s="8">
        <v>1</v>
      </c>
      <c r="BM86" s="140">
        <v>1</v>
      </c>
      <c r="BN86" s="140">
        <v>1</v>
      </c>
      <c r="BO86" s="309">
        <v>0.5</v>
      </c>
      <c r="BP86" s="23">
        <v>54</v>
      </c>
      <c r="BR86" s="120" t="s">
        <v>392</v>
      </c>
      <c r="BS86" s="106" t="s">
        <v>393</v>
      </c>
      <c r="BT86" s="141">
        <v>6</v>
      </c>
      <c r="BU86" s="141">
        <v>9</v>
      </c>
      <c r="BV86" s="29">
        <v>0.66666666666666663</v>
      </c>
      <c r="BW86" s="141">
        <v>1</v>
      </c>
      <c r="BX86" s="141">
        <v>3</v>
      </c>
      <c r="BY86" s="33">
        <v>0.25</v>
      </c>
      <c r="BZ86" s="141">
        <v>114</v>
      </c>
    </row>
    <row r="87" spans="1:78" x14ac:dyDescent="0.25">
      <c r="A87" s="113" t="s">
        <v>141</v>
      </c>
      <c r="B87" s="106" t="s">
        <v>142</v>
      </c>
      <c r="C87" s="170">
        <v>0.73320000000000185</v>
      </c>
      <c r="D87" s="63">
        <v>48</v>
      </c>
      <c r="E87" s="141">
        <v>64</v>
      </c>
      <c r="F87" s="141">
        <v>0.75</v>
      </c>
      <c r="G87" s="141">
        <v>19</v>
      </c>
      <c r="H87" s="141">
        <v>15</v>
      </c>
      <c r="I87" s="34">
        <v>0.55882352941176472</v>
      </c>
      <c r="J87" s="96"/>
      <c r="K87" s="113" t="s">
        <v>141</v>
      </c>
      <c r="L87" s="106" t="s">
        <v>142</v>
      </c>
      <c r="M87" s="141">
        <v>48</v>
      </c>
      <c r="N87" s="141">
        <v>64</v>
      </c>
      <c r="O87" s="141">
        <v>19</v>
      </c>
      <c r="P87" s="141">
        <v>15</v>
      </c>
      <c r="Q87" s="34">
        <v>0.55882352941176472</v>
      </c>
      <c r="R87" s="141">
        <v>37</v>
      </c>
      <c r="T87" s="113" t="s">
        <v>141</v>
      </c>
      <c r="U87" s="106" t="s">
        <v>142</v>
      </c>
      <c r="V87" s="141">
        <v>48</v>
      </c>
      <c r="W87" s="141">
        <v>64</v>
      </c>
      <c r="X87" s="29">
        <v>0.75</v>
      </c>
      <c r="Y87" s="141">
        <v>18</v>
      </c>
      <c r="Z87" s="141">
        <v>15</v>
      </c>
      <c r="AA87" s="34">
        <v>0.54545454545454541</v>
      </c>
      <c r="AB87" s="141">
        <v>41</v>
      </c>
      <c r="AD87" s="113" t="s">
        <v>141</v>
      </c>
      <c r="AE87" s="106" t="s">
        <v>142</v>
      </c>
      <c r="AF87" s="141">
        <v>52</v>
      </c>
      <c r="AG87" s="141">
        <v>72</v>
      </c>
      <c r="AH87" s="29">
        <v>0.72222222222222221</v>
      </c>
      <c r="AI87" s="141">
        <v>21</v>
      </c>
      <c r="AJ87" s="141">
        <v>15</v>
      </c>
      <c r="AK87" s="33">
        <v>0.58333333333333337</v>
      </c>
      <c r="AL87" s="141">
        <v>38</v>
      </c>
      <c r="AN87" s="113" t="s">
        <v>141</v>
      </c>
      <c r="AO87" s="106" t="s">
        <v>142</v>
      </c>
      <c r="AP87" s="140">
        <v>52</v>
      </c>
      <c r="AQ87" s="140">
        <v>72</v>
      </c>
      <c r="AR87" s="8">
        <v>0.72222222222222221</v>
      </c>
      <c r="AS87" s="140">
        <v>21</v>
      </c>
      <c r="AT87" s="140">
        <v>15</v>
      </c>
      <c r="AU87" s="36">
        <v>0.58333333333333337</v>
      </c>
      <c r="AV87" s="23">
        <v>38</v>
      </c>
      <c r="AX87" s="113" t="s">
        <v>141</v>
      </c>
      <c r="AY87" s="106" t="s">
        <v>142</v>
      </c>
      <c r="AZ87" s="140">
        <v>52</v>
      </c>
      <c r="BA87" s="140">
        <v>72</v>
      </c>
      <c r="BB87" s="8">
        <v>0.72222222222222221</v>
      </c>
      <c r="BC87" s="140">
        <v>21</v>
      </c>
      <c r="BD87" s="140">
        <v>15</v>
      </c>
      <c r="BE87" s="25">
        <v>0.58333333333333337</v>
      </c>
      <c r="BF87" s="23">
        <v>38</v>
      </c>
      <c r="BH87" s="113" t="s">
        <v>141</v>
      </c>
      <c r="BI87" s="106" t="s">
        <v>142</v>
      </c>
      <c r="BJ87" s="140">
        <v>52</v>
      </c>
      <c r="BK87" s="140">
        <v>72</v>
      </c>
      <c r="BL87" s="8">
        <v>0.72222222222222221</v>
      </c>
      <c r="BM87" s="140">
        <v>21</v>
      </c>
      <c r="BN87" s="140">
        <v>15</v>
      </c>
      <c r="BO87" s="309">
        <v>0.58333333333333337</v>
      </c>
      <c r="BP87" s="23">
        <v>37</v>
      </c>
      <c r="BR87" s="110" t="s">
        <v>141</v>
      </c>
      <c r="BS87" s="106" t="s">
        <v>142</v>
      </c>
      <c r="BT87" s="140">
        <v>52</v>
      </c>
      <c r="BU87" s="140">
        <v>72</v>
      </c>
      <c r="BV87" s="8">
        <v>0.72222222222222221</v>
      </c>
      <c r="BW87" s="140">
        <v>21</v>
      </c>
      <c r="BX87" s="140">
        <v>15</v>
      </c>
      <c r="BY87" s="25">
        <v>0.58333333333333337</v>
      </c>
      <c r="BZ87" s="23">
        <v>40</v>
      </c>
    </row>
    <row r="88" spans="1:78" x14ac:dyDescent="0.25">
      <c r="A88" s="112" t="s">
        <v>365</v>
      </c>
      <c r="B88" s="106" t="s">
        <v>366</v>
      </c>
      <c r="C88" s="169">
        <v>3.75</v>
      </c>
      <c r="D88" s="41">
        <v>7</v>
      </c>
      <c r="E88" s="140">
        <v>7</v>
      </c>
      <c r="F88" s="140">
        <v>1</v>
      </c>
      <c r="G88" s="140">
        <v>1</v>
      </c>
      <c r="H88" s="140"/>
      <c r="I88" s="36">
        <v>1</v>
      </c>
      <c r="J88" s="96"/>
      <c r="K88" s="112" t="s">
        <v>365</v>
      </c>
      <c r="L88" s="106" t="s">
        <v>366</v>
      </c>
      <c r="M88" s="140">
        <v>7</v>
      </c>
      <c r="N88" s="140">
        <v>7</v>
      </c>
      <c r="O88" s="140">
        <v>1</v>
      </c>
      <c r="P88" s="140"/>
      <c r="Q88" s="210">
        <v>1</v>
      </c>
      <c r="R88" s="23">
        <v>1</v>
      </c>
      <c r="T88" s="112" t="s">
        <v>365</v>
      </c>
      <c r="U88" s="106" t="s">
        <v>366</v>
      </c>
      <c r="V88" s="140">
        <v>7</v>
      </c>
      <c r="W88" s="140">
        <v>7</v>
      </c>
      <c r="X88" s="8">
        <v>1</v>
      </c>
      <c r="Y88" s="140">
        <v>1</v>
      </c>
      <c r="Z88" s="140"/>
      <c r="AA88" s="36">
        <v>1</v>
      </c>
      <c r="AB88" s="23">
        <v>1</v>
      </c>
      <c r="AD88" s="112" t="s">
        <v>365</v>
      </c>
      <c r="AE88" s="106" t="s">
        <v>366</v>
      </c>
      <c r="AF88" s="140">
        <v>7</v>
      </c>
      <c r="AG88" s="140">
        <v>7</v>
      </c>
      <c r="AH88" s="8">
        <v>1</v>
      </c>
      <c r="AI88" s="140">
        <v>1</v>
      </c>
      <c r="AJ88" s="140"/>
      <c r="AK88" s="25">
        <v>1</v>
      </c>
      <c r="AL88" s="23">
        <v>1</v>
      </c>
      <c r="AN88" s="112" t="s">
        <v>365</v>
      </c>
      <c r="AO88" s="106" t="s">
        <v>366</v>
      </c>
      <c r="AP88" s="140">
        <v>7</v>
      </c>
      <c r="AQ88" s="140">
        <v>7</v>
      </c>
      <c r="AR88" s="8">
        <v>1</v>
      </c>
      <c r="AS88" s="140">
        <v>1</v>
      </c>
      <c r="AT88" s="140"/>
      <c r="AU88" s="36">
        <v>1</v>
      </c>
      <c r="AV88" s="23">
        <v>1</v>
      </c>
      <c r="AX88" s="112" t="s">
        <v>365</v>
      </c>
      <c r="AY88" s="106" t="s">
        <v>366</v>
      </c>
      <c r="AZ88" s="140">
        <v>7</v>
      </c>
      <c r="BA88" s="140">
        <v>7</v>
      </c>
      <c r="BB88" s="8">
        <v>1</v>
      </c>
      <c r="BC88" s="140">
        <v>1</v>
      </c>
      <c r="BD88" s="140"/>
      <c r="BE88" s="25">
        <v>1</v>
      </c>
      <c r="BF88" s="23">
        <v>1</v>
      </c>
      <c r="BH88" s="112" t="s">
        <v>365</v>
      </c>
      <c r="BI88" s="106" t="s">
        <v>366</v>
      </c>
      <c r="BJ88" s="140">
        <v>7</v>
      </c>
      <c r="BK88" s="140">
        <v>7</v>
      </c>
      <c r="BL88" s="8">
        <v>1</v>
      </c>
      <c r="BM88" s="140">
        <v>1</v>
      </c>
      <c r="BN88" s="140"/>
      <c r="BO88" s="309">
        <v>1</v>
      </c>
      <c r="BP88" s="23">
        <v>1</v>
      </c>
      <c r="BR88" s="120" t="s">
        <v>365</v>
      </c>
      <c r="BS88" s="106" t="s">
        <v>366</v>
      </c>
      <c r="BT88" s="140">
        <v>7</v>
      </c>
      <c r="BU88" s="140">
        <v>7</v>
      </c>
      <c r="BV88" s="8">
        <v>1</v>
      </c>
      <c r="BW88" s="140">
        <v>1</v>
      </c>
      <c r="BX88" s="140"/>
      <c r="BY88" s="25">
        <v>1</v>
      </c>
      <c r="BZ88" s="23">
        <v>1</v>
      </c>
    </row>
    <row r="89" spans="1:78" x14ac:dyDescent="0.25">
      <c r="A89" s="112" t="s">
        <v>143</v>
      </c>
      <c r="B89" s="106" t="s">
        <v>144</v>
      </c>
      <c r="C89" s="169">
        <v>-0.88888888888888928</v>
      </c>
      <c r="D89" s="41">
        <v>33</v>
      </c>
      <c r="E89" s="140">
        <v>18</v>
      </c>
      <c r="F89" s="140">
        <v>1.8333333333333333</v>
      </c>
      <c r="G89" s="140">
        <v>7</v>
      </c>
      <c r="H89" s="140">
        <v>4</v>
      </c>
      <c r="I89" s="36">
        <v>0.63636363636363635</v>
      </c>
      <c r="J89" s="96"/>
      <c r="K89" s="112" t="s">
        <v>143</v>
      </c>
      <c r="L89" s="106" t="s">
        <v>144</v>
      </c>
      <c r="M89" s="140">
        <v>33</v>
      </c>
      <c r="N89" s="140">
        <v>18</v>
      </c>
      <c r="O89" s="140">
        <v>7</v>
      </c>
      <c r="P89" s="140">
        <v>4</v>
      </c>
      <c r="Q89" s="210">
        <v>0.63636363636363635</v>
      </c>
      <c r="R89" s="23">
        <v>23</v>
      </c>
      <c r="T89" s="112" t="s">
        <v>143</v>
      </c>
      <c r="U89" s="106" t="s">
        <v>144</v>
      </c>
      <c r="V89" s="140">
        <v>33</v>
      </c>
      <c r="W89" s="140">
        <v>18</v>
      </c>
      <c r="X89" s="8">
        <v>1.8333333333333333</v>
      </c>
      <c r="Y89" s="140">
        <v>7</v>
      </c>
      <c r="Z89" s="140">
        <v>4</v>
      </c>
      <c r="AA89" s="36">
        <v>0.63636363636363635</v>
      </c>
      <c r="AB89" s="23">
        <v>23</v>
      </c>
      <c r="AD89" s="112" t="s">
        <v>143</v>
      </c>
      <c r="AE89" s="106" t="s">
        <v>144</v>
      </c>
      <c r="AF89" s="140">
        <v>33</v>
      </c>
      <c r="AG89" s="140">
        <v>18</v>
      </c>
      <c r="AH89" s="8">
        <v>1.8333333333333333</v>
      </c>
      <c r="AI89" s="140">
        <v>7</v>
      </c>
      <c r="AJ89" s="140">
        <v>4</v>
      </c>
      <c r="AK89" s="25">
        <v>0.63636363636363635</v>
      </c>
      <c r="AL89" s="23">
        <v>24</v>
      </c>
      <c r="AN89" s="112" t="s">
        <v>143</v>
      </c>
      <c r="AO89" s="106" t="s">
        <v>144</v>
      </c>
      <c r="AP89" s="140">
        <v>33</v>
      </c>
      <c r="AQ89" s="140">
        <v>18</v>
      </c>
      <c r="AR89" s="8">
        <v>1.8333333333333333</v>
      </c>
      <c r="AS89" s="140">
        <v>7</v>
      </c>
      <c r="AT89" s="140">
        <v>4</v>
      </c>
      <c r="AU89" s="36">
        <v>0.63636363636363635</v>
      </c>
      <c r="AV89" s="23">
        <v>25</v>
      </c>
      <c r="AX89" s="112" t="s">
        <v>143</v>
      </c>
      <c r="AY89" s="106" t="s">
        <v>144</v>
      </c>
      <c r="AZ89" s="140">
        <v>33</v>
      </c>
      <c r="BA89" s="140">
        <v>18</v>
      </c>
      <c r="BB89" s="8">
        <v>1.8333333333333333</v>
      </c>
      <c r="BC89" s="140">
        <v>7</v>
      </c>
      <c r="BD89" s="140">
        <v>4</v>
      </c>
      <c r="BE89" s="25">
        <v>0.63636363636363635</v>
      </c>
      <c r="BF89" s="23">
        <v>25</v>
      </c>
      <c r="BH89" s="112" t="s">
        <v>143</v>
      </c>
      <c r="BI89" s="106" t="s">
        <v>144</v>
      </c>
      <c r="BJ89" s="140">
        <v>33</v>
      </c>
      <c r="BK89" s="140">
        <v>18</v>
      </c>
      <c r="BL89" s="8">
        <v>1.8333333333333333</v>
      </c>
      <c r="BM89" s="140">
        <v>7</v>
      </c>
      <c r="BN89" s="140">
        <v>4</v>
      </c>
      <c r="BO89" s="309">
        <v>0.63636363636363635</v>
      </c>
      <c r="BP89" s="23">
        <v>24</v>
      </c>
      <c r="BR89" s="120" t="s">
        <v>143</v>
      </c>
      <c r="BS89" s="106" t="s">
        <v>144</v>
      </c>
      <c r="BT89" s="140">
        <v>33</v>
      </c>
      <c r="BU89" s="140">
        <v>18</v>
      </c>
      <c r="BV89" s="8">
        <v>1.8333333333333333</v>
      </c>
      <c r="BW89" s="140">
        <v>7</v>
      </c>
      <c r="BX89" s="140">
        <v>4</v>
      </c>
      <c r="BY89" s="25">
        <v>0.63636363636363635</v>
      </c>
      <c r="BZ89" s="23">
        <v>26</v>
      </c>
    </row>
    <row r="90" spans="1:78" x14ac:dyDescent="0.25">
      <c r="A90" s="117" t="s">
        <v>432</v>
      </c>
      <c r="B90" s="111" t="s">
        <v>433</v>
      </c>
      <c r="C90" s="170">
        <v>0</v>
      </c>
      <c r="D90" s="63">
        <v>2</v>
      </c>
      <c r="E90" s="141">
        <v>8</v>
      </c>
      <c r="F90" s="141">
        <v>0.25</v>
      </c>
      <c r="G90" s="141">
        <v>1</v>
      </c>
      <c r="H90" s="141">
        <v>3</v>
      </c>
      <c r="I90" s="34">
        <v>0.25</v>
      </c>
      <c r="J90" s="96"/>
      <c r="K90" s="117" t="s">
        <v>432</v>
      </c>
      <c r="L90" s="111" t="s">
        <v>433</v>
      </c>
      <c r="M90" s="141">
        <v>2</v>
      </c>
      <c r="N90" s="141">
        <v>8</v>
      </c>
      <c r="O90" s="141">
        <v>1</v>
      </c>
      <c r="P90" s="141">
        <v>3</v>
      </c>
      <c r="Q90" s="34">
        <v>0.25</v>
      </c>
      <c r="R90" s="141">
        <v>96</v>
      </c>
      <c r="T90" s="117" t="s">
        <v>432</v>
      </c>
      <c r="U90" s="111" t="s">
        <v>433</v>
      </c>
      <c r="V90" s="140">
        <v>2</v>
      </c>
      <c r="W90" s="140">
        <v>8</v>
      </c>
      <c r="X90" s="8">
        <v>0.25</v>
      </c>
      <c r="Y90" s="140">
        <v>1</v>
      </c>
      <c r="Z90" s="140">
        <v>3</v>
      </c>
      <c r="AA90" s="36">
        <v>0.25</v>
      </c>
      <c r="AB90" s="23">
        <v>98</v>
      </c>
      <c r="AD90" s="133" t="s">
        <v>432</v>
      </c>
      <c r="AE90" s="106" t="s">
        <v>433</v>
      </c>
      <c r="AF90" s="140">
        <v>2</v>
      </c>
      <c r="AG90" s="140">
        <v>8</v>
      </c>
      <c r="AH90" s="8">
        <v>0.25</v>
      </c>
      <c r="AI90" s="140">
        <v>1</v>
      </c>
      <c r="AJ90" s="140">
        <v>3</v>
      </c>
      <c r="AK90" s="25">
        <v>0.25</v>
      </c>
      <c r="AL90" s="23">
        <v>100</v>
      </c>
      <c r="AN90" s="133" t="s">
        <v>432</v>
      </c>
      <c r="AO90" s="106" t="s">
        <v>433</v>
      </c>
      <c r="AP90" s="140">
        <v>2</v>
      </c>
      <c r="AQ90" s="140">
        <v>8</v>
      </c>
      <c r="AR90" s="8">
        <v>0.25</v>
      </c>
      <c r="AS90" s="140">
        <v>1</v>
      </c>
      <c r="AT90" s="140">
        <v>3</v>
      </c>
      <c r="AU90" s="36">
        <v>0.25</v>
      </c>
      <c r="AV90" s="23">
        <v>107</v>
      </c>
      <c r="AX90" s="133" t="s">
        <v>432</v>
      </c>
      <c r="AY90" s="106" t="s">
        <v>433</v>
      </c>
      <c r="AZ90" s="140">
        <v>2</v>
      </c>
      <c r="BA90" s="140">
        <v>8</v>
      </c>
      <c r="BB90" s="8">
        <v>0.25</v>
      </c>
      <c r="BC90" s="140">
        <v>1</v>
      </c>
      <c r="BD90" s="140">
        <v>3</v>
      </c>
      <c r="BE90" s="25">
        <v>0.25</v>
      </c>
      <c r="BF90" s="23">
        <v>111</v>
      </c>
      <c r="BH90" s="133" t="s">
        <v>432</v>
      </c>
      <c r="BI90" s="106" t="s">
        <v>433</v>
      </c>
      <c r="BJ90" s="140">
        <v>2</v>
      </c>
      <c r="BK90" s="140">
        <v>8</v>
      </c>
      <c r="BL90" s="8">
        <v>0.25</v>
      </c>
      <c r="BM90" s="140">
        <v>1</v>
      </c>
      <c r="BN90" s="140">
        <v>3</v>
      </c>
      <c r="BO90" s="309">
        <v>0.25</v>
      </c>
      <c r="BP90" s="23">
        <v>112</v>
      </c>
      <c r="BR90" s="133" t="s">
        <v>432</v>
      </c>
      <c r="BS90" s="106" t="s">
        <v>433</v>
      </c>
      <c r="BT90" s="140">
        <v>2</v>
      </c>
      <c r="BU90" s="140">
        <v>8</v>
      </c>
      <c r="BV90" s="8">
        <v>0.25</v>
      </c>
      <c r="BW90" s="140">
        <v>1</v>
      </c>
      <c r="BX90" s="140">
        <v>3</v>
      </c>
      <c r="BY90" s="25">
        <v>0.25</v>
      </c>
      <c r="BZ90" s="23">
        <v>114</v>
      </c>
    </row>
    <row r="91" spans="1:78" x14ac:dyDescent="0.25">
      <c r="A91" s="172" t="s">
        <v>434</v>
      </c>
      <c r="B91" s="108" t="s">
        <v>435</v>
      </c>
      <c r="C91" s="170">
        <v>0</v>
      </c>
      <c r="D91" s="141">
        <v>3</v>
      </c>
      <c r="E91" s="141">
        <v>7</v>
      </c>
      <c r="F91" s="141">
        <v>0.42857142857142855</v>
      </c>
      <c r="G91" s="141">
        <v>3</v>
      </c>
      <c r="H91" s="141">
        <v>1</v>
      </c>
      <c r="I91" s="34">
        <v>0.75</v>
      </c>
      <c r="J91" s="96"/>
      <c r="K91" s="172" t="s">
        <v>434</v>
      </c>
      <c r="L91" s="108" t="s">
        <v>435</v>
      </c>
      <c r="M91" s="141">
        <v>3</v>
      </c>
      <c r="N91" s="141">
        <v>7</v>
      </c>
      <c r="O91" s="141">
        <v>3</v>
      </c>
      <c r="P91" s="141">
        <v>1</v>
      </c>
      <c r="Q91" s="34">
        <v>0.75</v>
      </c>
      <c r="R91" s="141">
        <v>7</v>
      </c>
      <c r="T91" s="172" t="s">
        <v>434</v>
      </c>
      <c r="U91" s="108" t="s">
        <v>435</v>
      </c>
      <c r="V91" s="140">
        <v>3</v>
      </c>
      <c r="W91" s="140">
        <v>7</v>
      </c>
      <c r="X91" s="8">
        <v>0.42857142857142855</v>
      </c>
      <c r="Y91" s="140">
        <v>3</v>
      </c>
      <c r="Z91" s="140">
        <v>1</v>
      </c>
      <c r="AA91" s="36">
        <v>0.75</v>
      </c>
      <c r="AB91" s="23">
        <v>7</v>
      </c>
      <c r="AD91" s="117" t="s">
        <v>434</v>
      </c>
      <c r="AE91" s="106" t="s">
        <v>435</v>
      </c>
      <c r="AF91" s="140">
        <v>3</v>
      </c>
      <c r="AG91" s="140">
        <v>7</v>
      </c>
      <c r="AH91" s="8">
        <v>0.42857142857142855</v>
      </c>
      <c r="AI91" s="140">
        <v>3</v>
      </c>
      <c r="AJ91" s="140">
        <v>1</v>
      </c>
      <c r="AK91" s="25">
        <v>0.75</v>
      </c>
      <c r="AL91" s="23">
        <v>7</v>
      </c>
      <c r="AN91" s="117" t="s">
        <v>434</v>
      </c>
      <c r="AO91" s="106" t="s">
        <v>435</v>
      </c>
      <c r="AP91" s="140">
        <v>3</v>
      </c>
      <c r="AQ91" s="140">
        <v>7</v>
      </c>
      <c r="AR91" s="8">
        <v>0.42857142857142855</v>
      </c>
      <c r="AS91" s="140">
        <v>3</v>
      </c>
      <c r="AT91" s="140">
        <v>1</v>
      </c>
      <c r="AU91" s="36">
        <v>0.75</v>
      </c>
      <c r="AV91" s="23">
        <v>7</v>
      </c>
      <c r="AX91" s="117" t="s">
        <v>434</v>
      </c>
      <c r="AY91" s="106" t="s">
        <v>435</v>
      </c>
      <c r="AZ91" s="140">
        <v>3</v>
      </c>
      <c r="BA91" s="140">
        <v>7</v>
      </c>
      <c r="BB91" s="8">
        <v>0.42857142857142855</v>
      </c>
      <c r="BC91" s="140">
        <v>3</v>
      </c>
      <c r="BD91" s="140">
        <v>1</v>
      </c>
      <c r="BE91" s="25">
        <v>0.75</v>
      </c>
      <c r="BF91" s="23">
        <v>7</v>
      </c>
      <c r="BH91" s="117" t="s">
        <v>434</v>
      </c>
      <c r="BI91" s="106" t="s">
        <v>435</v>
      </c>
      <c r="BJ91" s="140">
        <v>3</v>
      </c>
      <c r="BK91" s="140">
        <v>7</v>
      </c>
      <c r="BL91" s="8">
        <v>0.42857142857142855</v>
      </c>
      <c r="BM91" s="140">
        <v>3</v>
      </c>
      <c r="BN91" s="140">
        <v>1</v>
      </c>
      <c r="BO91" s="309">
        <v>0.75</v>
      </c>
      <c r="BP91" s="23">
        <v>6</v>
      </c>
      <c r="BR91" s="117" t="s">
        <v>434</v>
      </c>
      <c r="BS91" s="106" t="s">
        <v>435</v>
      </c>
      <c r="BT91" s="140">
        <v>3</v>
      </c>
      <c r="BU91" s="140">
        <v>7</v>
      </c>
      <c r="BV91" s="8">
        <v>0.42857142857142855</v>
      </c>
      <c r="BW91" s="140">
        <v>3</v>
      </c>
      <c r="BX91" s="140">
        <v>1</v>
      </c>
      <c r="BY91" s="25">
        <v>0.75</v>
      </c>
      <c r="BZ91" s="23">
        <v>8</v>
      </c>
    </row>
    <row r="92" spans="1:78" x14ac:dyDescent="0.25">
      <c r="A92" s="126" t="s">
        <v>434</v>
      </c>
      <c r="B92" s="108" t="s">
        <v>436</v>
      </c>
      <c r="C92" s="170">
        <v>0</v>
      </c>
      <c r="D92" s="141">
        <v>6</v>
      </c>
      <c r="E92" s="141">
        <v>4</v>
      </c>
      <c r="F92" s="141">
        <v>1.5</v>
      </c>
      <c r="G92" s="110"/>
      <c r="H92" s="110"/>
      <c r="I92" s="34" t="e">
        <v>#DIV/0!</v>
      </c>
      <c r="J92" s="96"/>
      <c r="K92" s="126" t="s">
        <v>434</v>
      </c>
      <c r="L92" s="108" t="s">
        <v>436</v>
      </c>
      <c r="M92" s="141">
        <v>6</v>
      </c>
      <c r="N92" s="141">
        <v>4</v>
      </c>
      <c r="O92" s="110"/>
      <c r="P92" s="110"/>
      <c r="Q92" s="34" t="e">
        <v>#DIV/0!</v>
      </c>
      <c r="R92" s="141">
        <v>1</v>
      </c>
      <c r="T92" s="126" t="s">
        <v>434</v>
      </c>
      <c r="U92" s="108" t="s">
        <v>436</v>
      </c>
      <c r="V92" s="140">
        <v>6</v>
      </c>
      <c r="W92" s="140">
        <v>4</v>
      </c>
      <c r="X92" s="8">
        <v>1.5</v>
      </c>
      <c r="Y92" s="5"/>
      <c r="Z92" s="5"/>
      <c r="AA92" s="36" t="e">
        <v>#DIV/0!</v>
      </c>
      <c r="AB92" s="23">
        <v>1</v>
      </c>
      <c r="AD92" s="123" t="s">
        <v>434</v>
      </c>
      <c r="AE92" s="106" t="s">
        <v>436</v>
      </c>
      <c r="AF92" s="140">
        <v>6</v>
      </c>
      <c r="AG92" s="140">
        <v>4</v>
      </c>
      <c r="AH92" s="8">
        <v>1.5</v>
      </c>
      <c r="AI92" s="5"/>
      <c r="AJ92" s="5"/>
      <c r="AK92" s="25" t="e">
        <v>#DIV/0!</v>
      </c>
      <c r="AL92" s="23">
        <v>1</v>
      </c>
      <c r="AN92" s="123" t="s">
        <v>434</v>
      </c>
      <c r="AO92" s="106" t="s">
        <v>436</v>
      </c>
      <c r="AP92" s="140">
        <v>6</v>
      </c>
      <c r="AQ92" s="140">
        <v>4</v>
      </c>
      <c r="AR92" s="8">
        <v>1.5</v>
      </c>
      <c r="AS92" s="5"/>
      <c r="AT92" s="5"/>
      <c r="AU92" s="36" t="e">
        <v>#DIV/0!</v>
      </c>
      <c r="AV92" s="23">
        <v>1</v>
      </c>
      <c r="AX92" s="123" t="s">
        <v>434</v>
      </c>
      <c r="AY92" s="106" t="s">
        <v>436</v>
      </c>
      <c r="AZ92" s="140">
        <v>6</v>
      </c>
      <c r="BA92" s="140">
        <v>4</v>
      </c>
      <c r="BB92" s="8">
        <v>1.5</v>
      </c>
      <c r="BC92" s="5"/>
      <c r="BD92" s="5"/>
      <c r="BE92" s="25" t="e">
        <v>#DIV/0!</v>
      </c>
      <c r="BF92" s="23">
        <v>1</v>
      </c>
      <c r="BH92" s="123" t="s">
        <v>434</v>
      </c>
      <c r="BI92" s="106" t="s">
        <v>436</v>
      </c>
      <c r="BJ92" s="140">
        <v>6</v>
      </c>
      <c r="BK92" s="140">
        <v>4</v>
      </c>
      <c r="BL92" s="8">
        <v>1.5</v>
      </c>
      <c r="BM92" s="5"/>
      <c r="BN92" s="5"/>
      <c r="BO92" s="309" t="e">
        <v>#DIV/0!</v>
      </c>
      <c r="BP92" s="23">
        <v>1</v>
      </c>
      <c r="BR92" s="113" t="s">
        <v>434</v>
      </c>
      <c r="BS92" s="106" t="s">
        <v>436</v>
      </c>
      <c r="BT92" s="140">
        <v>6</v>
      </c>
      <c r="BU92" s="140">
        <v>4</v>
      </c>
      <c r="BV92" s="8">
        <v>1.5</v>
      </c>
      <c r="BW92" s="5"/>
      <c r="BX92" s="5"/>
      <c r="BY92" s="25" t="e">
        <v>#DIV/0!</v>
      </c>
      <c r="BZ92" s="23">
        <v>1</v>
      </c>
    </row>
    <row r="93" spans="1:78" x14ac:dyDescent="0.25">
      <c r="A93" s="113" t="s">
        <v>147</v>
      </c>
      <c r="B93" s="106" t="s">
        <v>148</v>
      </c>
      <c r="C93" s="169">
        <v>4.2556000000000012</v>
      </c>
      <c r="D93" s="41">
        <v>53</v>
      </c>
      <c r="E93" s="140">
        <v>50</v>
      </c>
      <c r="F93" s="140">
        <v>1.06</v>
      </c>
      <c r="G93" s="140">
        <v>14</v>
      </c>
      <c r="H93" s="140">
        <v>19</v>
      </c>
      <c r="I93" s="36">
        <v>0.42424242424242425</v>
      </c>
      <c r="J93" s="96"/>
      <c r="K93" s="113" t="s">
        <v>147</v>
      </c>
      <c r="L93" s="106" t="s">
        <v>148</v>
      </c>
      <c r="M93" s="140">
        <v>53</v>
      </c>
      <c r="N93" s="140">
        <v>50</v>
      </c>
      <c r="O93" s="140">
        <v>14</v>
      </c>
      <c r="P93" s="140">
        <v>19</v>
      </c>
      <c r="Q93" s="210">
        <v>0.42424242424242425</v>
      </c>
      <c r="R93" s="23">
        <v>75</v>
      </c>
      <c r="T93" s="113" t="s">
        <v>147</v>
      </c>
      <c r="U93" s="106" t="s">
        <v>148</v>
      </c>
      <c r="V93" s="141">
        <v>53</v>
      </c>
      <c r="W93" s="141">
        <v>53</v>
      </c>
      <c r="X93" s="29">
        <v>1</v>
      </c>
      <c r="Y93" s="141">
        <v>14</v>
      </c>
      <c r="Z93" s="141">
        <v>19</v>
      </c>
      <c r="AA93" s="34">
        <v>0.42424242424242425</v>
      </c>
      <c r="AB93" s="141">
        <v>75</v>
      </c>
      <c r="AD93" s="113" t="s">
        <v>147</v>
      </c>
      <c r="AE93" s="106" t="s">
        <v>148</v>
      </c>
      <c r="AF93" s="141">
        <v>55</v>
      </c>
      <c r="AG93" s="141">
        <v>54</v>
      </c>
      <c r="AH93" s="29">
        <v>1.0185185185185186</v>
      </c>
      <c r="AI93" s="141">
        <v>14</v>
      </c>
      <c r="AJ93" s="141">
        <v>20</v>
      </c>
      <c r="AK93" s="33">
        <v>0.41176470588235292</v>
      </c>
      <c r="AL93" s="141">
        <v>77</v>
      </c>
      <c r="AN93" s="113" t="s">
        <v>147</v>
      </c>
      <c r="AO93" s="106" t="s">
        <v>148</v>
      </c>
      <c r="AP93" s="140">
        <v>55</v>
      </c>
      <c r="AQ93" s="140">
        <v>54</v>
      </c>
      <c r="AR93" s="8">
        <v>1.0185185185185186</v>
      </c>
      <c r="AS93" s="140">
        <v>14</v>
      </c>
      <c r="AT93" s="140">
        <v>20</v>
      </c>
      <c r="AU93" s="36">
        <v>0.41176470588235292</v>
      </c>
      <c r="AV93" s="23">
        <v>83</v>
      </c>
      <c r="AX93" s="113" t="s">
        <v>147</v>
      </c>
      <c r="AY93" s="106" t="s">
        <v>148</v>
      </c>
      <c r="AZ93" s="141">
        <v>56</v>
      </c>
      <c r="BA93" s="141">
        <v>55</v>
      </c>
      <c r="BB93" s="29">
        <v>1.0181818181818181</v>
      </c>
      <c r="BC93" s="141">
        <v>14</v>
      </c>
      <c r="BD93" s="141">
        <v>21</v>
      </c>
      <c r="BE93" s="33">
        <v>0.4</v>
      </c>
      <c r="BF93" s="141">
        <v>86</v>
      </c>
      <c r="BH93" s="113" t="s">
        <v>147</v>
      </c>
      <c r="BI93" s="106" t="s">
        <v>148</v>
      </c>
      <c r="BJ93" s="140">
        <v>56</v>
      </c>
      <c r="BK93" s="140">
        <v>55</v>
      </c>
      <c r="BL93" s="8">
        <v>1.0181818181818181</v>
      </c>
      <c r="BM93" s="140">
        <v>14</v>
      </c>
      <c r="BN93" s="140">
        <v>21</v>
      </c>
      <c r="BO93" s="309">
        <v>0.4</v>
      </c>
      <c r="BP93" s="23">
        <v>86</v>
      </c>
      <c r="BR93" s="110" t="s">
        <v>147</v>
      </c>
      <c r="BS93" s="106" t="s">
        <v>148</v>
      </c>
      <c r="BT93" s="140">
        <v>56</v>
      </c>
      <c r="BU93" s="140">
        <v>55</v>
      </c>
      <c r="BV93" s="8">
        <v>1.0181818181818181</v>
      </c>
      <c r="BW93" s="140">
        <v>14</v>
      </c>
      <c r="BX93" s="140">
        <v>21</v>
      </c>
      <c r="BY93" s="25">
        <v>0.4</v>
      </c>
      <c r="BZ93" s="23">
        <v>86</v>
      </c>
    </row>
    <row r="94" spans="1:78" x14ac:dyDescent="0.25">
      <c r="A94" s="113" t="s">
        <v>155</v>
      </c>
      <c r="B94" s="106" t="s">
        <v>156</v>
      </c>
      <c r="C94" s="169">
        <v>0</v>
      </c>
      <c r="D94" s="41">
        <v>8</v>
      </c>
      <c r="E94" s="140">
        <v>2</v>
      </c>
      <c r="F94" s="140">
        <v>4</v>
      </c>
      <c r="G94" s="140"/>
      <c r="H94" s="140"/>
      <c r="I94" s="36" t="e">
        <v>#DIV/0!</v>
      </c>
      <c r="J94" s="96"/>
      <c r="K94" s="113" t="s">
        <v>155</v>
      </c>
      <c r="L94" s="106" t="s">
        <v>156</v>
      </c>
      <c r="M94" s="140">
        <v>8</v>
      </c>
      <c r="N94" s="140">
        <v>2</v>
      </c>
      <c r="O94" s="140"/>
      <c r="P94" s="140"/>
      <c r="Q94" s="210" t="e">
        <v>#DIV/0!</v>
      </c>
      <c r="R94" s="23">
        <v>1</v>
      </c>
      <c r="T94" s="113" t="s">
        <v>155</v>
      </c>
      <c r="U94" s="106" t="s">
        <v>156</v>
      </c>
      <c r="V94" s="141">
        <v>15</v>
      </c>
      <c r="W94" s="141">
        <v>2</v>
      </c>
      <c r="X94" s="29">
        <v>7.5</v>
      </c>
      <c r="Y94" s="141">
        <v>1</v>
      </c>
      <c r="Z94" s="141"/>
      <c r="AA94" s="34">
        <v>1</v>
      </c>
      <c r="AB94" s="141">
        <v>1</v>
      </c>
      <c r="AD94" s="113" t="s">
        <v>155</v>
      </c>
      <c r="AE94" s="106" t="s">
        <v>156</v>
      </c>
      <c r="AF94" s="140">
        <v>15</v>
      </c>
      <c r="AG94" s="140">
        <v>2</v>
      </c>
      <c r="AH94" s="8">
        <v>7.5</v>
      </c>
      <c r="AI94" s="140">
        <v>1</v>
      </c>
      <c r="AJ94" s="140"/>
      <c r="AK94" s="25">
        <v>1</v>
      </c>
      <c r="AL94" s="23">
        <v>1</v>
      </c>
      <c r="AN94" s="113" t="s">
        <v>155</v>
      </c>
      <c r="AO94" s="106" t="s">
        <v>156</v>
      </c>
      <c r="AP94" s="140">
        <v>15</v>
      </c>
      <c r="AQ94" s="140">
        <v>2</v>
      </c>
      <c r="AR94" s="8">
        <v>7.5</v>
      </c>
      <c r="AS94" s="140">
        <v>1</v>
      </c>
      <c r="AT94" s="140"/>
      <c r="AU94" s="36">
        <v>1</v>
      </c>
      <c r="AV94" s="23">
        <v>1</v>
      </c>
      <c r="AX94" s="113" t="s">
        <v>155</v>
      </c>
      <c r="AY94" s="106" t="s">
        <v>156</v>
      </c>
      <c r="AZ94" s="140">
        <v>15</v>
      </c>
      <c r="BA94" s="140">
        <v>2</v>
      </c>
      <c r="BB94" s="8">
        <v>7.5</v>
      </c>
      <c r="BC94" s="140">
        <v>1</v>
      </c>
      <c r="BD94" s="140"/>
      <c r="BE94" s="25">
        <v>1</v>
      </c>
      <c r="BF94" s="23">
        <v>1</v>
      </c>
      <c r="BH94" s="113" t="s">
        <v>155</v>
      </c>
      <c r="BI94" s="106" t="s">
        <v>156</v>
      </c>
      <c r="BJ94" s="140">
        <v>15</v>
      </c>
      <c r="BK94" s="140">
        <v>2</v>
      </c>
      <c r="BL94" s="8">
        <v>7.5</v>
      </c>
      <c r="BM94" s="140">
        <v>1</v>
      </c>
      <c r="BN94" s="140"/>
      <c r="BO94" s="309">
        <v>1</v>
      </c>
      <c r="BP94" s="23">
        <v>1</v>
      </c>
      <c r="BR94" s="110" t="s">
        <v>155</v>
      </c>
      <c r="BS94" s="106" t="s">
        <v>156</v>
      </c>
      <c r="BT94" s="140">
        <v>15</v>
      </c>
      <c r="BU94" s="140">
        <v>2</v>
      </c>
      <c r="BV94" s="8">
        <v>7.5</v>
      </c>
      <c r="BW94" s="140">
        <v>1</v>
      </c>
      <c r="BX94" s="140"/>
      <c r="BY94" s="25">
        <v>1</v>
      </c>
      <c r="BZ94" s="23">
        <v>1</v>
      </c>
    </row>
    <row r="95" spans="1:78" x14ac:dyDescent="0.25">
      <c r="A95" s="112" t="s">
        <v>157</v>
      </c>
      <c r="B95" s="106" t="s">
        <v>158</v>
      </c>
      <c r="C95" s="169">
        <v>-6.2222222222222214</v>
      </c>
      <c r="D95" s="41">
        <v>28</v>
      </c>
      <c r="E95" s="140">
        <v>18</v>
      </c>
      <c r="F95" s="140">
        <v>1.5555555555555556</v>
      </c>
      <c r="G95" s="140">
        <v>5</v>
      </c>
      <c r="H95" s="140">
        <v>10</v>
      </c>
      <c r="I95" s="36">
        <v>0.33333333333333331</v>
      </c>
      <c r="J95" s="96"/>
      <c r="K95" s="112" t="s">
        <v>157</v>
      </c>
      <c r="L95" s="106" t="s">
        <v>158</v>
      </c>
      <c r="M95" s="140">
        <v>28</v>
      </c>
      <c r="N95" s="140">
        <v>18</v>
      </c>
      <c r="O95" s="140">
        <v>5</v>
      </c>
      <c r="P95" s="140">
        <v>10</v>
      </c>
      <c r="Q95" s="210">
        <v>0.33333333333333331</v>
      </c>
      <c r="R95" s="23">
        <v>83</v>
      </c>
      <c r="T95" s="112" t="s">
        <v>157</v>
      </c>
      <c r="U95" s="106" t="s">
        <v>158</v>
      </c>
      <c r="V95" s="140">
        <v>28</v>
      </c>
      <c r="W95" s="140">
        <v>18</v>
      </c>
      <c r="X95" s="8">
        <v>1.5555555555555556</v>
      </c>
      <c r="Y95" s="140">
        <v>5</v>
      </c>
      <c r="Z95" s="140">
        <v>10</v>
      </c>
      <c r="AA95" s="36">
        <v>0.33333333333333331</v>
      </c>
      <c r="AB95" s="23">
        <v>85</v>
      </c>
      <c r="AD95" s="15" t="s">
        <v>157</v>
      </c>
      <c r="AE95" s="106" t="s">
        <v>158</v>
      </c>
      <c r="AF95" s="140">
        <v>28</v>
      </c>
      <c r="AG95" s="140">
        <v>18</v>
      </c>
      <c r="AH95" s="8">
        <v>1.5555555555555556</v>
      </c>
      <c r="AI95" s="140">
        <v>5</v>
      </c>
      <c r="AJ95" s="140">
        <v>10</v>
      </c>
      <c r="AK95" s="25">
        <v>0.33333333333333331</v>
      </c>
      <c r="AL95" s="23">
        <v>87</v>
      </c>
      <c r="AN95" s="15" t="s">
        <v>157</v>
      </c>
      <c r="AO95" s="106" t="s">
        <v>158</v>
      </c>
      <c r="AP95" s="140">
        <v>28</v>
      </c>
      <c r="AQ95" s="140">
        <v>18</v>
      </c>
      <c r="AR95" s="8">
        <v>1.5555555555555556</v>
      </c>
      <c r="AS95" s="140">
        <v>5</v>
      </c>
      <c r="AT95" s="140">
        <v>10</v>
      </c>
      <c r="AU95" s="36">
        <v>0.33333333333333331</v>
      </c>
      <c r="AV95" s="23">
        <v>94</v>
      </c>
      <c r="AX95" s="15" t="s">
        <v>157</v>
      </c>
      <c r="AY95" s="106" t="s">
        <v>158</v>
      </c>
      <c r="AZ95" s="140">
        <v>28</v>
      </c>
      <c r="BA95" s="140">
        <v>18</v>
      </c>
      <c r="BB95" s="8">
        <v>1.5555555555555556</v>
      </c>
      <c r="BC95" s="140">
        <v>5</v>
      </c>
      <c r="BD95" s="140">
        <v>10</v>
      </c>
      <c r="BE95" s="25">
        <v>0.33333333333333331</v>
      </c>
      <c r="BF95" s="23">
        <v>98</v>
      </c>
      <c r="BH95" s="15" t="s">
        <v>157</v>
      </c>
      <c r="BI95" s="106" t="s">
        <v>158</v>
      </c>
      <c r="BJ95" s="140">
        <v>28</v>
      </c>
      <c r="BK95" s="140">
        <v>18</v>
      </c>
      <c r="BL95" s="8">
        <v>1.5555555555555556</v>
      </c>
      <c r="BM95" s="140">
        <v>5</v>
      </c>
      <c r="BN95" s="140">
        <v>10</v>
      </c>
      <c r="BO95" s="309">
        <v>0.33333333333333331</v>
      </c>
      <c r="BP95" s="23">
        <v>98</v>
      </c>
      <c r="BR95" s="120" t="s">
        <v>157</v>
      </c>
      <c r="BS95" s="106" t="s">
        <v>158</v>
      </c>
      <c r="BT95" s="140">
        <v>28</v>
      </c>
      <c r="BU95" s="140">
        <v>18</v>
      </c>
      <c r="BV95" s="8">
        <v>1.5555555555555556</v>
      </c>
      <c r="BW95" s="140">
        <v>5</v>
      </c>
      <c r="BX95" s="140">
        <v>10</v>
      </c>
      <c r="BY95" s="25">
        <v>0.33333333333333331</v>
      </c>
      <c r="BZ95" s="23">
        <v>99</v>
      </c>
    </row>
    <row r="96" spans="1:78" x14ac:dyDescent="0.25">
      <c r="A96" s="105" t="s">
        <v>159</v>
      </c>
      <c r="B96" s="106" t="s">
        <v>160</v>
      </c>
      <c r="C96" s="169">
        <v>3</v>
      </c>
      <c r="D96" s="41">
        <v>2</v>
      </c>
      <c r="E96" s="140"/>
      <c r="F96" s="140" t="e">
        <v>#DIV/0!</v>
      </c>
      <c r="G96" s="140">
        <v>1</v>
      </c>
      <c r="H96" s="140"/>
      <c r="I96" s="36">
        <v>1</v>
      </c>
      <c r="J96" s="96"/>
      <c r="K96" s="105" t="s">
        <v>159</v>
      </c>
      <c r="L96" s="106" t="s">
        <v>160</v>
      </c>
      <c r="M96" s="140">
        <v>2</v>
      </c>
      <c r="N96" s="140"/>
      <c r="O96" s="140">
        <v>1</v>
      </c>
      <c r="P96" s="140"/>
      <c r="Q96" s="210">
        <v>1</v>
      </c>
      <c r="R96" s="23">
        <v>1</v>
      </c>
      <c r="T96" s="105" t="s">
        <v>159</v>
      </c>
      <c r="U96" s="106" t="s">
        <v>160</v>
      </c>
      <c r="V96" s="140">
        <v>2</v>
      </c>
      <c r="W96" s="140"/>
      <c r="X96" s="8" t="e">
        <v>#DIV/0!</v>
      </c>
      <c r="Y96" s="140">
        <v>1</v>
      </c>
      <c r="Z96" s="140"/>
      <c r="AA96" s="36">
        <v>1</v>
      </c>
      <c r="AB96" s="23">
        <v>1</v>
      </c>
      <c r="AD96" s="105" t="s">
        <v>159</v>
      </c>
      <c r="AE96" s="106" t="s">
        <v>160</v>
      </c>
      <c r="AF96" s="140">
        <v>2</v>
      </c>
      <c r="AG96" s="140"/>
      <c r="AH96" s="140" t="e">
        <v>#DIV/0!</v>
      </c>
      <c r="AI96" s="140">
        <v>1</v>
      </c>
      <c r="AJ96" s="140"/>
      <c r="AK96" s="25">
        <v>1</v>
      </c>
      <c r="AL96" s="23">
        <v>1</v>
      </c>
      <c r="AN96" s="105" t="s">
        <v>159</v>
      </c>
      <c r="AO96" s="106" t="s">
        <v>160</v>
      </c>
      <c r="AP96" s="140">
        <v>2</v>
      </c>
      <c r="AQ96" s="140"/>
      <c r="AR96" s="140" t="e">
        <v>#DIV/0!</v>
      </c>
      <c r="AS96" s="140">
        <v>1</v>
      </c>
      <c r="AT96" s="140"/>
      <c r="AU96" s="36">
        <v>1</v>
      </c>
      <c r="AV96" s="23">
        <v>1</v>
      </c>
      <c r="AX96" s="105" t="s">
        <v>159</v>
      </c>
      <c r="AY96" s="106" t="s">
        <v>160</v>
      </c>
      <c r="AZ96" s="140">
        <v>2</v>
      </c>
      <c r="BA96" s="140"/>
      <c r="BB96" s="140" t="e">
        <v>#DIV/0!</v>
      </c>
      <c r="BC96" s="140">
        <v>1</v>
      </c>
      <c r="BD96" s="140"/>
      <c r="BE96" s="25">
        <v>1</v>
      </c>
      <c r="BF96" s="23">
        <v>1</v>
      </c>
      <c r="BH96" s="105" t="s">
        <v>159</v>
      </c>
      <c r="BI96" s="106" t="s">
        <v>160</v>
      </c>
      <c r="BJ96" s="140">
        <v>2</v>
      </c>
      <c r="BK96" s="140"/>
      <c r="BL96" s="140" t="e">
        <v>#DIV/0!</v>
      </c>
      <c r="BM96" s="140">
        <v>1</v>
      </c>
      <c r="BN96" s="140"/>
      <c r="BO96" s="309">
        <v>1</v>
      </c>
      <c r="BP96" s="23">
        <v>1</v>
      </c>
      <c r="BR96" s="105" t="s">
        <v>159</v>
      </c>
      <c r="BS96" s="106" t="s">
        <v>160</v>
      </c>
      <c r="BT96" s="140">
        <v>2</v>
      </c>
      <c r="BU96" s="140"/>
      <c r="BV96" s="140" t="e">
        <v>#DIV/0!</v>
      </c>
      <c r="BW96" s="140">
        <v>1</v>
      </c>
      <c r="BX96" s="140"/>
      <c r="BY96" s="25">
        <v>1</v>
      </c>
      <c r="BZ96" s="23">
        <v>1</v>
      </c>
    </row>
    <row r="97" spans="1:78" x14ac:dyDescent="0.25">
      <c r="A97" s="112" t="s">
        <v>394</v>
      </c>
      <c r="B97" s="106" t="s">
        <v>395</v>
      </c>
      <c r="C97" s="169">
        <v>0.83333333333333304</v>
      </c>
      <c r="D97" s="41">
        <v>17</v>
      </c>
      <c r="E97" s="140">
        <v>4</v>
      </c>
      <c r="F97" s="140">
        <v>4.25</v>
      </c>
      <c r="G97" s="140">
        <v>7</v>
      </c>
      <c r="H97" s="140"/>
      <c r="I97" s="36">
        <v>1</v>
      </c>
      <c r="J97" s="96"/>
      <c r="K97" s="112" t="s">
        <v>394</v>
      </c>
      <c r="L97" s="106" t="s">
        <v>395</v>
      </c>
      <c r="M97" s="140">
        <v>17</v>
      </c>
      <c r="N97" s="140">
        <v>4</v>
      </c>
      <c r="O97" s="140">
        <v>7</v>
      </c>
      <c r="P97" s="140"/>
      <c r="Q97" s="210">
        <v>1</v>
      </c>
      <c r="R97" s="23">
        <v>1</v>
      </c>
      <c r="T97" s="112" t="s">
        <v>394</v>
      </c>
      <c r="U97" s="106" t="s">
        <v>395</v>
      </c>
      <c r="V97" s="140">
        <v>17</v>
      </c>
      <c r="W97" s="140">
        <v>4</v>
      </c>
      <c r="X97" s="8">
        <v>4.25</v>
      </c>
      <c r="Y97" s="140">
        <v>7</v>
      </c>
      <c r="Z97" s="140"/>
      <c r="AA97" s="36">
        <v>1</v>
      </c>
      <c r="AB97" s="23">
        <v>1</v>
      </c>
      <c r="AD97" s="15" t="s">
        <v>394</v>
      </c>
      <c r="AE97" s="106" t="s">
        <v>395</v>
      </c>
      <c r="AF97" s="140">
        <v>17</v>
      </c>
      <c r="AG97" s="140">
        <v>4</v>
      </c>
      <c r="AH97" s="8">
        <v>4.25</v>
      </c>
      <c r="AI97" s="140">
        <v>7</v>
      </c>
      <c r="AJ97" s="140"/>
      <c r="AK97" s="25">
        <v>1</v>
      </c>
      <c r="AL97" s="23">
        <v>1</v>
      </c>
      <c r="AN97" s="15" t="s">
        <v>394</v>
      </c>
      <c r="AO97" s="106" t="s">
        <v>395</v>
      </c>
      <c r="AP97" s="140">
        <v>17</v>
      </c>
      <c r="AQ97" s="140">
        <v>4</v>
      </c>
      <c r="AR97" s="8">
        <v>4.25</v>
      </c>
      <c r="AS97" s="140">
        <v>7</v>
      </c>
      <c r="AT97" s="140"/>
      <c r="AU97" s="36">
        <v>1</v>
      </c>
      <c r="AV97" s="23">
        <v>1</v>
      </c>
      <c r="AX97" s="15" t="s">
        <v>394</v>
      </c>
      <c r="AY97" s="106" t="s">
        <v>395</v>
      </c>
      <c r="AZ97" s="140">
        <v>17</v>
      </c>
      <c r="BA97" s="140">
        <v>4</v>
      </c>
      <c r="BB97" s="8">
        <v>4.25</v>
      </c>
      <c r="BC97" s="140">
        <v>7</v>
      </c>
      <c r="BD97" s="140"/>
      <c r="BE97" s="25">
        <v>1</v>
      </c>
      <c r="BF97" s="23">
        <v>1</v>
      </c>
      <c r="BH97" s="15" t="s">
        <v>394</v>
      </c>
      <c r="BI97" s="106" t="s">
        <v>395</v>
      </c>
      <c r="BJ97" s="140">
        <v>17</v>
      </c>
      <c r="BK97" s="140">
        <v>4</v>
      </c>
      <c r="BL97" s="8">
        <v>4.25</v>
      </c>
      <c r="BM97" s="140">
        <v>7</v>
      </c>
      <c r="BN97" s="140"/>
      <c r="BO97" s="309">
        <v>1</v>
      </c>
      <c r="BP97" s="23">
        <v>1</v>
      </c>
      <c r="BR97" s="120" t="s">
        <v>394</v>
      </c>
      <c r="BS97" s="106" t="s">
        <v>395</v>
      </c>
      <c r="BT97" s="140">
        <v>17</v>
      </c>
      <c r="BU97" s="140">
        <v>4</v>
      </c>
      <c r="BV97" s="8">
        <v>4.25</v>
      </c>
      <c r="BW97" s="140">
        <v>7</v>
      </c>
      <c r="BX97" s="140"/>
      <c r="BY97" s="25">
        <v>1</v>
      </c>
      <c r="BZ97" s="23">
        <v>1</v>
      </c>
    </row>
    <row r="98" spans="1:78" x14ac:dyDescent="0.25">
      <c r="A98" s="113" t="s">
        <v>161</v>
      </c>
      <c r="B98" s="111" t="s">
        <v>162</v>
      </c>
      <c r="C98" s="169">
        <v>0</v>
      </c>
      <c r="D98" s="41"/>
      <c r="E98" s="140">
        <v>7</v>
      </c>
      <c r="F98" s="140">
        <v>0</v>
      </c>
      <c r="G98" s="140"/>
      <c r="H98" s="140">
        <v>3</v>
      </c>
      <c r="I98" s="36">
        <v>0</v>
      </c>
      <c r="J98" s="96"/>
      <c r="K98" s="113" t="s">
        <v>161</v>
      </c>
      <c r="L98" s="111" t="s">
        <v>162</v>
      </c>
      <c r="M98" s="140"/>
      <c r="N98" s="140">
        <v>7</v>
      </c>
      <c r="O98" s="140"/>
      <c r="P98" s="140">
        <v>3</v>
      </c>
      <c r="Q98" s="210">
        <v>0</v>
      </c>
      <c r="R98" s="23">
        <v>110</v>
      </c>
      <c r="T98" s="113" t="s">
        <v>161</v>
      </c>
      <c r="U98" s="111" t="s">
        <v>162</v>
      </c>
      <c r="V98" s="140"/>
      <c r="W98" s="140">
        <v>7</v>
      </c>
      <c r="X98" s="8">
        <v>0</v>
      </c>
      <c r="Y98" s="140"/>
      <c r="Z98" s="140">
        <v>3</v>
      </c>
      <c r="AA98" s="36">
        <v>0</v>
      </c>
      <c r="AB98" s="23">
        <v>112</v>
      </c>
      <c r="AD98" s="113" t="s">
        <v>161</v>
      </c>
      <c r="AE98" s="111" t="s">
        <v>162</v>
      </c>
      <c r="AF98" s="140"/>
      <c r="AG98" s="140">
        <v>7</v>
      </c>
      <c r="AH98" s="8">
        <v>0</v>
      </c>
      <c r="AI98" s="140"/>
      <c r="AJ98" s="140">
        <v>3</v>
      </c>
      <c r="AK98" s="25">
        <v>0</v>
      </c>
      <c r="AL98" s="23">
        <v>113</v>
      </c>
      <c r="AN98" s="113" t="s">
        <v>161</v>
      </c>
      <c r="AO98" s="111" t="s">
        <v>162</v>
      </c>
      <c r="AP98" s="140"/>
      <c r="AQ98" s="140">
        <v>7</v>
      </c>
      <c r="AR98" s="8">
        <v>0</v>
      </c>
      <c r="AS98" s="140"/>
      <c r="AT98" s="140">
        <v>3</v>
      </c>
      <c r="AU98" s="36">
        <v>0</v>
      </c>
      <c r="AV98" s="23">
        <v>120</v>
      </c>
      <c r="AX98" s="113" t="s">
        <v>161</v>
      </c>
      <c r="AY98" s="111" t="s">
        <v>162</v>
      </c>
      <c r="AZ98" s="140"/>
      <c r="BA98" s="140">
        <v>7</v>
      </c>
      <c r="BB98" s="8">
        <v>0</v>
      </c>
      <c r="BC98" s="140"/>
      <c r="BD98" s="140">
        <v>3</v>
      </c>
      <c r="BE98" s="25">
        <v>0</v>
      </c>
      <c r="BF98" s="23">
        <v>124</v>
      </c>
      <c r="BH98" s="113" t="s">
        <v>161</v>
      </c>
      <c r="BI98" s="111" t="s">
        <v>162</v>
      </c>
      <c r="BJ98" s="140"/>
      <c r="BK98" s="140">
        <v>7</v>
      </c>
      <c r="BL98" s="8">
        <v>0</v>
      </c>
      <c r="BM98" s="140"/>
      <c r="BN98" s="140">
        <v>3</v>
      </c>
      <c r="BO98" s="309">
        <v>0</v>
      </c>
      <c r="BP98" s="23">
        <v>125</v>
      </c>
      <c r="BR98" s="110" t="s">
        <v>161</v>
      </c>
      <c r="BS98" s="111" t="s">
        <v>162</v>
      </c>
      <c r="BT98" s="140"/>
      <c r="BU98" s="140">
        <v>7</v>
      </c>
      <c r="BV98" s="8">
        <v>0</v>
      </c>
      <c r="BW98" s="140"/>
      <c r="BX98" s="140">
        <v>3</v>
      </c>
      <c r="BY98" s="25">
        <v>0</v>
      </c>
      <c r="BZ98" s="23">
        <v>128</v>
      </c>
    </row>
    <row r="99" spans="1:78" x14ac:dyDescent="0.25">
      <c r="A99" s="120" t="s">
        <v>161</v>
      </c>
      <c r="B99" s="111" t="s">
        <v>263</v>
      </c>
      <c r="C99" s="169"/>
      <c r="D99" s="41"/>
      <c r="E99" s="140"/>
      <c r="F99" s="140"/>
      <c r="G99" s="140"/>
      <c r="H99" s="140"/>
      <c r="I99" s="36"/>
      <c r="J99" s="96"/>
      <c r="K99" s="120" t="s">
        <v>161</v>
      </c>
      <c r="L99" s="111" t="s">
        <v>263</v>
      </c>
      <c r="M99" s="140"/>
      <c r="N99" s="140"/>
      <c r="O99" s="140"/>
      <c r="P99" s="140"/>
      <c r="Q99" s="210"/>
      <c r="R99" s="23"/>
      <c r="S99" s="96"/>
      <c r="T99" s="120" t="s">
        <v>161</v>
      </c>
      <c r="U99" s="111" t="s">
        <v>263</v>
      </c>
      <c r="V99" s="140"/>
      <c r="W99" s="140"/>
      <c r="X99" s="8"/>
      <c r="Y99" s="140"/>
      <c r="Z99" s="140"/>
      <c r="AA99" s="36"/>
      <c r="AB99" s="23"/>
      <c r="AC99" s="96"/>
      <c r="AD99" s="120" t="s">
        <v>161</v>
      </c>
      <c r="AE99" s="111" t="s">
        <v>263</v>
      </c>
      <c r="AF99" s="140"/>
      <c r="AG99" s="140"/>
      <c r="AH99" s="8"/>
      <c r="AI99" s="140"/>
      <c r="AJ99" s="140"/>
      <c r="AK99" s="25"/>
      <c r="AL99" s="23"/>
      <c r="AM99" s="96"/>
      <c r="AN99" s="120" t="s">
        <v>161</v>
      </c>
      <c r="AO99" s="111" t="s">
        <v>263</v>
      </c>
      <c r="AP99" s="140"/>
      <c r="AQ99" s="140"/>
      <c r="AR99" s="8"/>
      <c r="AS99" s="140"/>
      <c r="AT99" s="140"/>
      <c r="AU99" s="36"/>
      <c r="AV99" s="23"/>
      <c r="AX99" s="120" t="s">
        <v>161</v>
      </c>
      <c r="AY99" s="111" t="s">
        <v>263</v>
      </c>
      <c r="AZ99" s="141">
        <v>2</v>
      </c>
      <c r="BA99" s="141">
        <v>1</v>
      </c>
      <c r="BB99" s="29">
        <v>2</v>
      </c>
      <c r="BC99" s="141"/>
      <c r="BD99" s="141">
        <v>1</v>
      </c>
      <c r="BE99" s="33">
        <v>0</v>
      </c>
      <c r="BF99" s="141">
        <v>124</v>
      </c>
      <c r="BH99" s="112" t="s">
        <v>161</v>
      </c>
      <c r="BI99" s="111" t="s">
        <v>263</v>
      </c>
      <c r="BJ99" s="140">
        <v>2</v>
      </c>
      <c r="BK99" s="140">
        <v>1</v>
      </c>
      <c r="BL99" s="8">
        <v>2</v>
      </c>
      <c r="BM99" s="140"/>
      <c r="BN99" s="140">
        <v>1</v>
      </c>
      <c r="BO99" s="309">
        <v>0</v>
      </c>
      <c r="BP99" s="23">
        <v>125</v>
      </c>
      <c r="BR99" s="120" t="s">
        <v>161</v>
      </c>
      <c r="BS99" s="111" t="s">
        <v>263</v>
      </c>
      <c r="BT99" s="141">
        <v>3</v>
      </c>
      <c r="BU99" s="141">
        <v>4</v>
      </c>
      <c r="BV99" s="29">
        <v>0.75</v>
      </c>
      <c r="BW99" s="141"/>
      <c r="BX99" s="141">
        <v>1</v>
      </c>
      <c r="BY99" s="33">
        <v>0</v>
      </c>
      <c r="BZ99" s="141">
        <v>128</v>
      </c>
    </row>
    <row r="100" spans="1:78" x14ac:dyDescent="0.25">
      <c r="A100" s="120" t="s">
        <v>163</v>
      </c>
      <c r="B100" s="106" t="s">
        <v>164</v>
      </c>
      <c r="C100" s="169">
        <v>5.777866666666668</v>
      </c>
      <c r="D100" s="41">
        <v>16</v>
      </c>
      <c r="E100" s="140">
        <v>5</v>
      </c>
      <c r="F100" s="140">
        <v>3.2</v>
      </c>
      <c r="G100" s="140">
        <v>9</v>
      </c>
      <c r="H100" s="140"/>
      <c r="I100" s="36">
        <v>1</v>
      </c>
      <c r="J100" s="96"/>
      <c r="K100" s="120" t="s">
        <v>163</v>
      </c>
      <c r="L100" s="106" t="s">
        <v>164</v>
      </c>
      <c r="M100" s="140">
        <v>16</v>
      </c>
      <c r="N100" s="140">
        <v>5</v>
      </c>
      <c r="O100" s="140">
        <v>9</v>
      </c>
      <c r="P100" s="140"/>
      <c r="Q100" s="210">
        <v>1</v>
      </c>
      <c r="R100" s="23">
        <v>1</v>
      </c>
      <c r="T100" s="120" t="s">
        <v>163</v>
      </c>
      <c r="U100" s="106" t="s">
        <v>164</v>
      </c>
      <c r="V100" s="140">
        <v>16</v>
      </c>
      <c r="W100" s="140">
        <v>5</v>
      </c>
      <c r="X100" s="8">
        <v>3.2</v>
      </c>
      <c r="Y100" s="140">
        <v>9</v>
      </c>
      <c r="Z100" s="140"/>
      <c r="AA100" s="36">
        <v>1</v>
      </c>
      <c r="AB100" s="23">
        <v>1</v>
      </c>
      <c r="AD100" s="120" t="s">
        <v>163</v>
      </c>
      <c r="AE100" s="106" t="s">
        <v>164</v>
      </c>
      <c r="AF100" s="141">
        <v>22</v>
      </c>
      <c r="AG100" s="141">
        <v>5</v>
      </c>
      <c r="AH100" s="29">
        <v>4.4000000000000004</v>
      </c>
      <c r="AI100" s="141">
        <v>13</v>
      </c>
      <c r="AJ100" s="141"/>
      <c r="AK100" s="33">
        <v>1</v>
      </c>
      <c r="AL100" s="141">
        <v>1</v>
      </c>
      <c r="AN100" s="120" t="s">
        <v>163</v>
      </c>
      <c r="AO100" s="106" t="s">
        <v>164</v>
      </c>
      <c r="AP100" s="140">
        <v>22</v>
      </c>
      <c r="AQ100" s="140">
        <v>5</v>
      </c>
      <c r="AR100" s="8">
        <v>4.4000000000000004</v>
      </c>
      <c r="AS100" s="140">
        <v>13</v>
      </c>
      <c r="AT100" s="140"/>
      <c r="AU100" s="36">
        <v>1</v>
      </c>
      <c r="AV100" s="23">
        <v>1</v>
      </c>
      <c r="AX100" s="120" t="s">
        <v>163</v>
      </c>
      <c r="AY100" s="106" t="s">
        <v>164</v>
      </c>
      <c r="AZ100" s="140">
        <v>22</v>
      </c>
      <c r="BA100" s="140">
        <v>5</v>
      </c>
      <c r="BB100" s="8">
        <v>4.4000000000000004</v>
      </c>
      <c r="BC100" s="140">
        <v>13</v>
      </c>
      <c r="BD100" s="140"/>
      <c r="BE100" s="25">
        <v>1</v>
      </c>
      <c r="BF100" s="23">
        <v>1</v>
      </c>
      <c r="BH100" s="120" t="s">
        <v>163</v>
      </c>
      <c r="BI100" s="106" t="s">
        <v>164</v>
      </c>
      <c r="BJ100" s="140">
        <v>22</v>
      </c>
      <c r="BK100" s="140">
        <v>5</v>
      </c>
      <c r="BL100" s="8">
        <v>4.4000000000000004</v>
      </c>
      <c r="BM100" s="140">
        <v>13</v>
      </c>
      <c r="BN100" s="140"/>
      <c r="BO100" s="309">
        <v>1</v>
      </c>
      <c r="BP100" s="23">
        <v>1</v>
      </c>
      <c r="BR100" s="113" t="s">
        <v>163</v>
      </c>
      <c r="BS100" s="106" t="s">
        <v>164</v>
      </c>
      <c r="BT100" s="140">
        <v>22</v>
      </c>
      <c r="BU100" s="140">
        <v>5</v>
      </c>
      <c r="BV100" s="8">
        <v>4.4000000000000004</v>
      </c>
      <c r="BW100" s="140">
        <v>13</v>
      </c>
      <c r="BX100" s="140"/>
      <c r="BY100" s="25">
        <v>1</v>
      </c>
      <c r="BZ100" s="23">
        <v>1</v>
      </c>
    </row>
    <row r="101" spans="1:78" x14ac:dyDescent="0.25">
      <c r="A101" s="120" t="s">
        <v>165</v>
      </c>
      <c r="B101" s="111" t="s">
        <v>166</v>
      </c>
      <c r="C101" s="169">
        <v>0.33333333333333393</v>
      </c>
      <c r="D101" s="41">
        <v>2</v>
      </c>
      <c r="E101" s="140">
        <v>4</v>
      </c>
      <c r="F101" s="140">
        <v>0.5</v>
      </c>
      <c r="G101" s="140">
        <v>2</v>
      </c>
      <c r="H101" s="140"/>
      <c r="I101" s="36">
        <v>1</v>
      </c>
      <c r="J101" s="96"/>
      <c r="K101" s="120" t="s">
        <v>165</v>
      </c>
      <c r="L101" s="111" t="s">
        <v>166</v>
      </c>
      <c r="M101" s="140">
        <v>2</v>
      </c>
      <c r="N101" s="140">
        <v>4</v>
      </c>
      <c r="O101" s="140">
        <v>2</v>
      </c>
      <c r="P101" s="140"/>
      <c r="Q101" s="210">
        <v>1</v>
      </c>
      <c r="R101" s="23">
        <v>1</v>
      </c>
      <c r="T101" s="120" t="s">
        <v>165</v>
      </c>
      <c r="U101" s="111" t="s">
        <v>166</v>
      </c>
      <c r="V101" s="140">
        <v>2</v>
      </c>
      <c r="W101" s="140">
        <v>4</v>
      </c>
      <c r="X101" s="8">
        <v>0.5</v>
      </c>
      <c r="Y101" s="140">
        <v>2</v>
      </c>
      <c r="Z101" s="140"/>
      <c r="AA101" s="36">
        <v>1</v>
      </c>
      <c r="AB101" s="23">
        <v>1</v>
      </c>
      <c r="AD101" s="120" t="s">
        <v>165</v>
      </c>
      <c r="AE101" s="111" t="s">
        <v>166</v>
      </c>
      <c r="AF101" s="140">
        <v>2</v>
      </c>
      <c r="AG101" s="140">
        <v>4</v>
      </c>
      <c r="AH101" s="8">
        <v>0.5</v>
      </c>
      <c r="AI101" s="140">
        <v>2</v>
      </c>
      <c r="AJ101" s="140"/>
      <c r="AK101" s="25">
        <v>1</v>
      </c>
      <c r="AL101" s="23">
        <v>1</v>
      </c>
      <c r="AN101" s="120" t="s">
        <v>165</v>
      </c>
      <c r="AO101" s="111" t="s">
        <v>166</v>
      </c>
      <c r="AP101" s="140">
        <v>2</v>
      </c>
      <c r="AQ101" s="140">
        <v>4</v>
      </c>
      <c r="AR101" s="8">
        <v>0.5</v>
      </c>
      <c r="AS101" s="140">
        <v>2</v>
      </c>
      <c r="AT101" s="140"/>
      <c r="AU101" s="36">
        <v>1</v>
      </c>
      <c r="AV101" s="23">
        <v>1</v>
      </c>
      <c r="AX101" s="120" t="s">
        <v>165</v>
      </c>
      <c r="AY101" s="111" t="s">
        <v>166</v>
      </c>
      <c r="AZ101" s="140">
        <v>2</v>
      </c>
      <c r="BA101" s="140">
        <v>4</v>
      </c>
      <c r="BB101" s="8">
        <v>0.5</v>
      </c>
      <c r="BC101" s="140">
        <v>2</v>
      </c>
      <c r="BD101" s="140"/>
      <c r="BE101" s="25">
        <v>1</v>
      </c>
      <c r="BF101" s="23">
        <v>1</v>
      </c>
      <c r="BH101" s="120" t="s">
        <v>165</v>
      </c>
      <c r="BI101" s="111" t="s">
        <v>166</v>
      </c>
      <c r="BJ101" s="140">
        <v>2</v>
      </c>
      <c r="BK101" s="140">
        <v>4</v>
      </c>
      <c r="BL101" s="8">
        <v>0.5</v>
      </c>
      <c r="BM101" s="140">
        <v>2</v>
      </c>
      <c r="BN101" s="140"/>
      <c r="BO101" s="309">
        <v>1</v>
      </c>
      <c r="BP101" s="23">
        <v>1</v>
      </c>
      <c r="BR101" s="113" t="s">
        <v>165</v>
      </c>
      <c r="BS101" s="111" t="s">
        <v>166</v>
      </c>
      <c r="BT101" s="140">
        <v>2</v>
      </c>
      <c r="BU101" s="140">
        <v>4</v>
      </c>
      <c r="BV101" s="8">
        <v>0.5</v>
      </c>
      <c r="BW101" s="140">
        <v>2</v>
      </c>
      <c r="BX101" s="140"/>
      <c r="BY101" s="25">
        <v>1</v>
      </c>
      <c r="BZ101" s="23">
        <v>1</v>
      </c>
    </row>
    <row r="102" spans="1:78" x14ac:dyDescent="0.25">
      <c r="A102" s="114" t="s">
        <v>169</v>
      </c>
      <c r="B102" s="106" t="s">
        <v>172</v>
      </c>
      <c r="C102" s="169">
        <v>-0.99986666666666757</v>
      </c>
      <c r="D102" s="41">
        <v>5</v>
      </c>
      <c r="E102" s="140">
        <v>7</v>
      </c>
      <c r="F102" s="140">
        <v>0.7142857142857143</v>
      </c>
      <c r="G102" s="140">
        <v>3</v>
      </c>
      <c r="H102" s="140">
        <v>3</v>
      </c>
      <c r="I102" s="36">
        <v>0.5</v>
      </c>
      <c r="J102" s="96"/>
      <c r="K102" s="114" t="s">
        <v>169</v>
      </c>
      <c r="L102" s="106" t="s">
        <v>172</v>
      </c>
      <c r="M102" s="140">
        <v>5</v>
      </c>
      <c r="N102" s="140">
        <v>7</v>
      </c>
      <c r="O102" s="140">
        <v>3</v>
      </c>
      <c r="P102" s="140">
        <v>3</v>
      </c>
      <c r="Q102" s="210">
        <v>0.5</v>
      </c>
      <c r="R102" s="23">
        <v>47</v>
      </c>
      <c r="T102" s="114" t="s">
        <v>169</v>
      </c>
      <c r="U102" s="106" t="s">
        <v>172</v>
      </c>
      <c r="V102" s="140">
        <v>5</v>
      </c>
      <c r="W102" s="140">
        <v>7</v>
      </c>
      <c r="X102" s="8">
        <v>0.7142857142857143</v>
      </c>
      <c r="Y102" s="140">
        <v>3</v>
      </c>
      <c r="Z102" s="140">
        <v>3</v>
      </c>
      <c r="AA102" s="36">
        <v>0.5</v>
      </c>
      <c r="AB102" s="23">
        <v>47</v>
      </c>
      <c r="AD102" s="114" t="s">
        <v>169</v>
      </c>
      <c r="AE102" s="106" t="s">
        <v>172</v>
      </c>
      <c r="AF102" s="140">
        <v>5</v>
      </c>
      <c r="AG102" s="140">
        <v>7</v>
      </c>
      <c r="AH102" s="8">
        <v>0.7142857142857143</v>
      </c>
      <c r="AI102" s="140">
        <v>3</v>
      </c>
      <c r="AJ102" s="140">
        <v>3</v>
      </c>
      <c r="AK102" s="25">
        <v>0.5</v>
      </c>
      <c r="AL102" s="23">
        <v>51</v>
      </c>
      <c r="AN102" s="114" t="s">
        <v>169</v>
      </c>
      <c r="AO102" s="106" t="s">
        <v>172</v>
      </c>
      <c r="AP102" s="140">
        <v>5</v>
      </c>
      <c r="AQ102" s="140">
        <v>7</v>
      </c>
      <c r="AR102" s="8">
        <v>0.7142857142857143</v>
      </c>
      <c r="AS102" s="140">
        <v>3</v>
      </c>
      <c r="AT102" s="140">
        <v>3</v>
      </c>
      <c r="AU102" s="36">
        <v>0.5</v>
      </c>
      <c r="AV102" s="23">
        <v>50</v>
      </c>
      <c r="AX102" s="114" t="s">
        <v>169</v>
      </c>
      <c r="AY102" s="106" t="s">
        <v>172</v>
      </c>
      <c r="AZ102" s="141">
        <v>6</v>
      </c>
      <c r="BA102" s="141">
        <v>7</v>
      </c>
      <c r="BB102" s="29">
        <v>0.8571428571428571</v>
      </c>
      <c r="BC102" s="141">
        <v>3</v>
      </c>
      <c r="BD102" s="141">
        <v>3</v>
      </c>
      <c r="BE102" s="33">
        <v>0.5</v>
      </c>
      <c r="BF102" s="141">
        <v>53</v>
      </c>
      <c r="BH102" s="114" t="s">
        <v>169</v>
      </c>
      <c r="BI102" s="106" t="s">
        <v>172</v>
      </c>
      <c r="BJ102" s="140">
        <v>6</v>
      </c>
      <c r="BK102" s="140">
        <v>7</v>
      </c>
      <c r="BL102" s="8">
        <v>0.8571428571428571</v>
      </c>
      <c r="BM102" s="140">
        <v>3</v>
      </c>
      <c r="BN102" s="140">
        <v>3</v>
      </c>
      <c r="BO102" s="309">
        <v>0.5</v>
      </c>
      <c r="BP102" s="23">
        <v>54</v>
      </c>
      <c r="BR102" s="112" t="s">
        <v>169</v>
      </c>
      <c r="BS102" s="106" t="s">
        <v>172</v>
      </c>
      <c r="BT102" s="140">
        <v>6</v>
      </c>
      <c r="BU102" s="140">
        <v>7</v>
      </c>
      <c r="BV102" s="8">
        <v>0.8571428571428571</v>
      </c>
      <c r="BW102" s="140">
        <v>3</v>
      </c>
      <c r="BX102" s="140">
        <v>3</v>
      </c>
      <c r="BY102" s="25">
        <v>0.5</v>
      </c>
      <c r="BZ102" s="23">
        <v>57</v>
      </c>
    </row>
    <row r="103" spans="1:78" x14ac:dyDescent="0.25">
      <c r="A103" s="132" t="s">
        <v>169</v>
      </c>
      <c r="B103" s="106" t="s">
        <v>396</v>
      </c>
      <c r="C103" s="169">
        <v>0.22222222222222143</v>
      </c>
      <c r="D103" s="41">
        <v>1</v>
      </c>
      <c r="E103" s="140">
        <v>8</v>
      </c>
      <c r="F103" s="140">
        <v>0.125</v>
      </c>
      <c r="G103" s="140"/>
      <c r="H103" s="140">
        <v>2</v>
      </c>
      <c r="I103" s="36">
        <v>0</v>
      </c>
      <c r="J103" s="96"/>
      <c r="K103" s="132" t="s">
        <v>169</v>
      </c>
      <c r="L103" s="106" t="s">
        <v>396</v>
      </c>
      <c r="M103" s="140">
        <v>1</v>
      </c>
      <c r="N103" s="140">
        <v>8</v>
      </c>
      <c r="O103" s="140"/>
      <c r="P103" s="140">
        <v>2</v>
      </c>
      <c r="Q103" s="210">
        <v>0</v>
      </c>
      <c r="R103" s="23">
        <v>110</v>
      </c>
      <c r="T103" s="132" t="s">
        <v>169</v>
      </c>
      <c r="U103" s="106" t="s">
        <v>396</v>
      </c>
      <c r="V103" s="140">
        <v>1</v>
      </c>
      <c r="W103" s="140">
        <v>8</v>
      </c>
      <c r="X103" s="8">
        <v>0.125</v>
      </c>
      <c r="Y103" s="140"/>
      <c r="Z103" s="140">
        <v>2</v>
      </c>
      <c r="AA103" s="36">
        <v>0</v>
      </c>
      <c r="AB103" s="23">
        <v>112</v>
      </c>
      <c r="AD103" s="132" t="s">
        <v>169</v>
      </c>
      <c r="AE103" s="106" t="s">
        <v>396</v>
      </c>
      <c r="AF103" s="141">
        <v>4</v>
      </c>
      <c r="AG103" s="141">
        <v>13</v>
      </c>
      <c r="AH103" s="29">
        <v>0.30769230769230771</v>
      </c>
      <c r="AI103" s="141"/>
      <c r="AJ103" s="141">
        <v>2</v>
      </c>
      <c r="AK103" s="33">
        <v>0</v>
      </c>
      <c r="AL103" s="141">
        <v>113</v>
      </c>
      <c r="AN103" s="132" t="s">
        <v>169</v>
      </c>
      <c r="AO103" s="106" t="s">
        <v>396</v>
      </c>
      <c r="AP103" s="140">
        <v>4</v>
      </c>
      <c r="AQ103" s="140">
        <v>13</v>
      </c>
      <c r="AR103" s="8">
        <v>0.30769230769230771</v>
      </c>
      <c r="AS103" s="140"/>
      <c r="AT103" s="140">
        <v>2</v>
      </c>
      <c r="AU103" s="36">
        <v>0</v>
      </c>
      <c r="AV103" s="23">
        <v>120</v>
      </c>
      <c r="AX103" s="132" t="s">
        <v>169</v>
      </c>
      <c r="AY103" s="106" t="s">
        <v>396</v>
      </c>
      <c r="AZ103" s="140">
        <v>4</v>
      </c>
      <c r="BA103" s="140">
        <v>13</v>
      </c>
      <c r="BB103" s="8">
        <v>0.30769230769230771</v>
      </c>
      <c r="BC103" s="140"/>
      <c r="BD103" s="140">
        <v>2</v>
      </c>
      <c r="BE103" s="25">
        <v>0</v>
      </c>
      <c r="BF103" s="23">
        <v>124</v>
      </c>
      <c r="BH103" s="132" t="s">
        <v>169</v>
      </c>
      <c r="BI103" s="106" t="s">
        <v>396</v>
      </c>
      <c r="BJ103" s="140">
        <v>4</v>
      </c>
      <c r="BK103" s="140">
        <v>13</v>
      </c>
      <c r="BL103" s="8">
        <v>0.30769230769230771</v>
      </c>
      <c r="BM103" s="140"/>
      <c r="BN103" s="140">
        <v>2</v>
      </c>
      <c r="BO103" s="309">
        <v>0</v>
      </c>
      <c r="BP103" s="23">
        <v>125</v>
      </c>
      <c r="BR103" s="125" t="s">
        <v>169</v>
      </c>
      <c r="BS103" s="106" t="s">
        <v>396</v>
      </c>
      <c r="BT103" s="140">
        <v>4</v>
      </c>
      <c r="BU103" s="140">
        <v>13</v>
      </c>
      <c r="BV103" s="8">
        <v>0.30769230769230771</v>
      </c>
      <c r="BW103" s="140"/>
      <c r="BX103" s="140">
        <v>2</v>
      </c>
      <c r="BY103" s="25">
        <v>0</v>
      </c>
      <c r="BZ103" s="23">
        <v>128</v>
      </c>
    </row>
    <row r="104" spans="1:78" x14ac:dyDescent="0.25">
      <c r="A104" s="173" t="s">
        <v>169</v>
      </c>
      <c r="B104" s="106" t="s">
        <v>144</v>
      </c>
      <c r="C104" s="169">
        <v>0.99999999999999911</v>
      </c>
      <c r="D104" s="41">
        <v>4</v>
      </c>
      <c r="E104" s="140">
        <v>7</v>
      </c>
      <c r="F104" s="140">
        <v>0.5714285714285714</v>
      </c>
      <c r="G104" s="140">
        <v>1</v>
      </c>
      <c r="H104" s="140">
        <v>3</v>
      </c>
      <c r="I104" s="36">
        <v>0.25</v>
      </c>
      <c r="J104" s="96"/>
      <c r="K104" s="173" t="s">
        <v>169</v>
      </c>
      <c r="L104" s="106" t="s">
        <v>144</v>
      </c>
      <c r="M104" s="140">
        <v>4</v>
      </c>
      <c r="N104" s="140">
        <v>7</v>
      </c>
      <c r="O104" s="140">
        <v>1</v>
      </c>
      <c r="P104" s="140">
        <v>3</v>
      </c>
      <c r="Q104" s="210">
        <v>0.25</v>
      </c>
      <c r="R104" s="23">
        <v>96</v>
      </c>
      <c r="T104" s="173" t="s">
        <v>169</v>
      </c>
      <c r="U104" s="106" t="s">
        <v>144</v>
      </c>
      <c r="V104" s="140">
        <v>4</v>
      </c>
      <c r="W104" s="140">
        <v>7</v>
      </c>
      <c r="X104" s="8">
        <v>0.5714285714285714</v>
      </c>
      <c r="Y104" s="140">
        <v>1</v>
      </c>
      <c r="Z104" s="140">
        <v>3</v>
      </c>
      <c r="AA104" s="36">
        <v>0.25</v>
      </c>
      <c r="AB104" s="23">
        <v>98</v>
      </c>
      <c r="AD104" s="173" t="s">
        <v>169</v>
      </c>
      <c r="AE104" s="106" t="s">
        <v>144</v>
      </c>
      <c r="AF104" s="140">
        <v>4</v>
      </c>
      <c r="AG104" s="140">
        <v>7</v>
      </c>
      <c r="AH104" s="8">
        <v>0.5714285714285714</v>
      </c>
      <c r="AI104" s="140">
        <v>1</v>
      </c>
      <c r="AJ104" s="140">
        <v>3</v>
      </c>
      <c r="AK104" s="25">
        <v>0.25</v>
      </c>
      <c r="AL104" s="23">
        <v>100</v>
      </c>
      <c r="AN104" s="173" t="s">
        <v>169</v>
      </c>
      <c r="AO104" s="106" t="s">
        <v>144</v>
      </c>
      <c r="AP104" s="140">
        <v>4</v>
      </c>
      <c r="AQ104" s="140">
        <v>7</v>
      </c>
      <c r="AR104" s="8">
        <v>0.5714285714285714</v>
      </c>
      <c r="AS104" s="140">
        <v>1</v>
      </c>
      <c r="AT104" s="140">
        <v>3</v>
      </c>
      <c r="AU104" s="36">
        <v>0.25</v>
      </c>
      <c r="AV104" s="23">
        <v>107</v>
      </c>
      <c r="AX104" s="173" t="s">
        <v>169</v>
      </c>
      <c r="AY104" s="106" t="s">
        <v>144</v>
      </c>
      <c r="AZ104" s="140">
        <v>4</v>
      </c>
      <c r="BA104" s="140">
        <v>7</v>
      </c>
      <c r="BB104" s="8">
        <v>0.5714285714285714</v>
      </c>
      <c r="BC104" s="140">
        <v>1</v>
      </c>
      <c r="BD104" s="140">
        <v>3</v>
      </c>
      <c r="BE104" s="25">
        <v>0.25</v>
      </c>
      <c r="BF104" s="23">
        <v>111</v>
      </c>
      <c r="BH104" s="173" t="s">
        <v>169</v>
      </c>
      <c r="BI104" s="106" t="s">
        <v>144</v>
      </c>
      <c r="BJ104" s="140">
        <v>4</v>
      </c>
      <c r="BK104" s="140">
        <v>7</v>
      </c>
      <c r="BL104" s="8">
        <v>0.5714285714285714</v>
      </c>
      <c r="BM104" s="140">
        <v>1</v>
      </c>
      <c r="BN104" s="140">
        <v>3</v>
      </c>
      <c r="BO104" s="309">
        <v>0.25</v>
      </c>
      <c r="BP104" s="23">
        <v>112</v>
      </c>
      <c r="BR104" s="392" t="s">
        <v>169</v>
      </c>
      <c r="BS104" s="106" t="s">
        <v>144</v>
      </c>
      <c r="BT104" s="140">
        <v>4</v>
      </c>
      <c r="BU104" s="140">
        <v>7</v>
      </c>
      <c r="BV104" s="8">
        <v>0.5714285714285714</v>
      </c>
      <c r="BW104" s="140">
        <v>1</v>
      </c>
      <c r="BX104" s="140">
        <v>3</v>
      </c>
      <c r="BY104" s="25">
        <v>0.25</v>
      </c>
      <c r="BZ104" s="23">
        <v>114</v>
      </c>
    </row>
    <row r="105" spans="1:78" x14ac:dyDescent="0.25">
      <c r="A105" s="113" t="s">
        <v>175</v>
      </c>
      <c r="B105" s="111" t="s">
        <v>176</v>
      </c>
      <c r="C105" s="170">
        <v>0</v>
      </c>
      <c r="D105" s="63">
        <v>1</v>
      </c>
      <c r="E105" s="141">
        <v>9</v>
      </c>
      <c r="F105" s="141">
        <v>0.1111111111111111</v>
      </c>
      <c r="G105" s="141">
        <v>1</v>
      </c>
      <c r="H105" s="141">
        <v>3</v>
      </c>
      <c r="I105" s="34">
        <v>0.25</v>
      </c>
      <c r="J105" s="96"/>
      <c r="K105" s="113" t="s">
        <v>175</v>
      </c>
      <c r="L105" s="111" t="s">
        <v>176</v>
      </c>
      <c r="M105" s="141">
        <v>1</v>
      </c>
      <c r="N105" s="141">
        <v>9</v>
      </c>
      <c r="O105" s="141">
        <v>1</v>
      </c>
      <c r="P105" s="141">
        <v>3</v>
      </c>
      <c r="Q105" s="34">
        <v>0.25</v>
      </c>
      <c r="R105" s="141">
        <v>96</v>
      </c>
      <c r="T105" s="113" t="s">
        <v>175</v>
      </c>
      <c r="U105" s="111" t="s">
        <v>176</v>
      </c>
      <c r="V105" s="140">
        <v>1</v>
      </c>
      <c r="W105" s="140">
        <v>9</v>
      </c>
      <c r="X105" s="8">
        <v>0.1111111111111111</v>
      </c>
      <c r="Y105" s="140">
        <v>1</v>
      </c>
      <c r="Z105" s="140">
        <v>3</v>
      </c>
      <c r="AA105" s="36">
        <v>0.25</v>
      </c>
      <c r="AB105" s="23">
        <v>98</v>
      </c>
      <c r="AD105" s="113" t="s">
        <v>175</v>
      </c>
      <c r="AE105" s="111" t="s">
        <v>176</v>
      </c>
      <c r="AF105" s="140">
        <v>1</v>
      </c>
      <c r="AG105" s="140">
        <v>9</v>
      </c>
      <c r="AH105" s="8">
        <v>0.1111111111111111</v>
      </c>
      <c r="AI105" s="140">
        <v>1</v>
      </c>
      <c r="AJ105" s="140">
        <v>3</v>
      </c>
      <c r="AK105" s="25">
        <v>0.25</v>
      </c>
      <c r="AL105" s="23">
        <v>100</v>
      </c>
      <c r="AN105" s="113" t="s">
        <v>175</v>
      </c>
      <c r="AO105" s="111" t="s">
        <v>176</v>
      </c>
      <c r="AP105" s="140">
        <v>1</v>
      </c>
      <c r="AQ105" s="140">
        <v>9</v>
      </c>
      <c r="AR105" s="8">
        <v>0.1111111111111111</v>
      </c>
      <c r="AS105" s="140">
        <v>1</v>
      </c>
      <c r="AT105" s="140">
        <v>3</v>
      </c>
      <c r="AU105" s="36">
        <v>0.25</v>
      </c>
      <c r="AV105" s="23">
        <v>107</v>
      </c>
      <c r="AX105" s="113" t="s">
        <v>175</v>
      </c>
      <c r="AY105" s="111" t="s">
        <v>176</v>
      </c>
      <c r="AZ105" s="140">
        <v>1</v>
      </c>
      <c r="BA105" s="140">
        <v>9</v>
      </c>
      <c r="BB105" s="8">
        <v>0.1111111111111111</v>
      </c>
      <c r="BC105" s="140">
        <v>1</v>
      </c>
      <c r="BD105" s="140">
        <v>3</v>
      </c>
      <c r="BE105" s="25">
        <v>0.25</v>
      </c>
      <c r="BF105" s="23">
        <v>111</v>
      </c>
      <c r="BH105" s="113" t="s">
        <v>175</v>
      </c>
      <c r="BI105" s="111" t="s">
        <v>176</v>
      </c>
      <c r="BJ105" s="140">
        <v>1</v>
      </c>
      <c r="BK105" s="140">
        <v>9</v>
      </c>
      <c r="BL105" s="8">
        <v>0.1111111111111111</v>
      </c>
      <c r="BM105" s="140">
        <v>1</v>
      </c>
      <c r="BN105" s="140">
        <v>3</v>
      </c>
      <c r="BO105" s="309">
        <v>0.25</v>
      </c>
      <c r="BP105" s="23">
        <v>112</v>
      </c>
      <c r="BR105" s="110" t="s">
        <v>175</v>
      </c>
      <c r="BS105" s="111" t="s">
        <v>176</v>
      </c>
      <c r="BT105" s="140">
        <v>1</v>
      </c>
      <c r="BU105" s="140">
        <v>9</v>
      </c>
      <c r="BV105" s="8">
        <v>0.1111111111111111</v>
      </c>
      <c r="BW105" s="140">
        <v>1</v>
      </c>
      <c r="BX105" s="140">
        <v>3</v>
      </c>
      <c r="BY105" s="25">
        <v>0.25</v>
      </c>
      <c r="BZ105" s="23">
        <v>114</v>
      </c>
    </row>
    <row r="106" spans="1:78" x14ac:dyDescent="0.25">
      <c r="A106" s="123" t="s">
        <v>177</v>
      </c>
      <c r="B106" s="106" t="s">
        <v>79</v>
      </c>
      <c r="C106" s="170">
        <v>5.377600000000001</v>
      </c>
      <c r="D106" s="63">
        <v>70</v>
      </c>
      <c r="E106" s="141">
        <v>51</v>
      </c>
      <c r="F106" s="141">
        <v>1.3725490196078431</v>
      </c>
      <c r="G106" s="141">
        <v>22</v>
      </c>
      <c r="H106" s="141">
        <v>16</v>
      </c>
      <c r="I106" s="34">
        <v>0.57894736842105265</v>
      </c>
      <c r="J106" s="96"/>
      <c r="K106" s="123" t="s">
        <v>177</v>
      </c>
      <c r="L106" s="106" t="s">
        <v>79</v>
      </c>
      <c r="M106" s="141">
        <v>70</v>
      </c>
      <c r="N106" s="141">
        <v>51</v>
      </c>
      <c r="O106" s="141">
        <v>22</v>
      </c>
      <c r="P106" s="141">
        <v>16</v>
      </c>
      <c r="Q106" s="34">
        <v>0.57894736842105265</v>
      </c>
      <c r="R106" s="141">
        <v>34</v>
      </c>
      <c r="T106" s="123" t="s">
        <v>177</v>
      </c>
      <c r="U106" s="106" t="s">
        <v>79</v>
      </c>
      <c r="V106" s="140">
        <v>70</v>
      </c>
      <c r="W106" s="140">
        <v>51</v>
      </c>
      <c r="X106" s="8">
        <v>1.3725490196078431</v>
      </c>
      <c r="Y106" s="140">
        <v>22</v>
      </c>
      <c r="Z106" s="140">
        <v>16</v>
      </c>
      <c r="AA106" s="36">
        <v>0.57894736842105265</v>
      </c>
      <c r="AB106" s="23">
        <v>35</v>
      </c>
      <c r="AD106" s="123" t="s">
        <v>177</v>
      </c>
      <c r="AE106" s="106" t="s">
        <v>79</v>
      </c>
      <c r="AF106" s="140">
        <v>70</v>
      </c>
      <c r="AG106" s="140">
        <v>51</v>
      </c>
      <c r="AH106" s="8">
        <v>1.3725490196078431</v>
      </c>
      <c r="AI106" s="140">
        <v>22</v>
      </c>
      <c r="AJ106" s="140">
        <v>16</v>
      </c>
      <c r="AK106" s="25">
        <v>0.57894736842105265</v>
      </c>
      <c r="AL106" s="23">
        <v>38</v>
      </c>
      <c r="AN106" s="123" t="s">
        <v>177</v>
      </c>
      <c r="AO106" s="106" t="s">
        <v>79</v>
      </c>
      <c r="AP106" s="141">
        <v>76</v>
      </c>
      <c r="AQ106" s="141">
        <v>52</v>
      </c>
      <c r="AR106" s="29">
        <v>1.4615384615384615</v>
      </c>
      <c r="AS106" s="141">
        <v>22</v>
      </c>
      <c r="AT106" s="141">
        <v>16</v>
      </c>
      <c r="AU106" s="34">
        <v>0.57894736842105265</v>
      </c>
      <c r="AV106" s="141">
        <v>38</v>
      </c>
      <c r="AX106" s="123" t="s">
        <v>177</v>
      </c>
      <c r="AY106" s="106" t="s">
        <v>79</v>
      </c>
      <c r="AZ106" s="141">
        <v>84</v>
      </c>
      <c r="BA106" s="141">
        <v>55</v>
      </c>
      <c r="BB106" s="29">
        <v>1.5272727272727273</v>
      </c>
      <c r="BC106" s="141">
        <v>26</v>
      </c>
      <c r="BD106" s="141">
        <v>19</v>
      </c>
      <c r="BE106" s="33">
        <v>0.57777777777777772</v>
      </c>
      <c r="BF106" s="141">
        <v>38</v>
      </c>
      <c r="BH106" s="123" t="s">
        <v>177</v>
      </c>
      <c r="BI106" s="106" t="s">
        <v>79</v>
      </c>
      <c r="BJ106" s="141">
        <v>87</v>
      </c>
      <c r="BK106" s="141">
        <v>56</v>
      </c>
      <c r="BL106" s="29">
        <v>1.5535714285714286</v>
      </c>
      <c r="BM106" s="141">
        <v>27</v>
      </c>
      <c r="BN106" s="141">
        <v>20</v>
      </c>
      <c r="BO106" s="33">
        <v>0.57446808510638303</v>
      </c>
      <c r="BP106" s="141">
        <v>40</v>
      </c>
      <c r="BR106" s="113" t="s">
        <v>177</v>
      </c>
      <c r="BS106" s="106" t="s">
        <v>79</v>
      </c>
      <c r="BT106" s="140">
        <v>87</v>
      </c>
      <c r="BU106" s="140">
        <v>56</v>
      </c>
      <c r="BV106" s="8">
        <v>1.5535714285714286</v>
      </c>
      <c r="BW106" s="140">
        <v>27</v>
      </c>
      <c r="BX106" s="140">
        <v>20</v>
      </c>
      <c r="BY106" s="25">
        <v>0.57446808510638303</v>
      </c>
      <c r="BZ106" s="23">
        <v>43</v>
      </c>
    </row>
    <row r="107" spans="1:78" x14ac:dyDescent="0.25">
      <c r="A107" s="112" t="s">
        <v>478</v>
      </c>
      <c r="B107" s="106" t="s">
        <v>479</v>
      </c>
      <c r="C107" s="170"/>
      <c r="D107" s="63"/>
      <c r="E107" s="141"/>
      <c r="F107" s="141"/>
      <c r="G107" s="141"/>
      <c r="H107" s="141"/>
      <c r="I107" s="34"/>
      <c r="J107" s="96"/>
      <c r="K107" s="112" t="s">
        <v>478</v>
      </c>
      <c r="L107" s="106" t="s">
        <v>479</v>
      </c>
      <c r="M107" s="141"/>
      <c r="N107" s="141"/>
      <c r="O107" s="141"/>
      <c r="P107" s="141"/>
      <c r="Q107" s="34"/>
      <c r="R107" s="141"/>
      <c r="S107" s="96"/>
      <c r="T107" s="112" t="s">
        <v>478</v>
      </c>
      <c r="U107" s="106" t="s">
        <v>479</v>
      </c>
      <c r="V107" s="140"/>
      <c r="W107" s="140"/>
      <c r="X107" s="8"/>
      <c r="Y107" s="140"/>
      <c r="Z107" s="140"/>
      <c r="AA107" s="36"/>
      <c r="AB107" s="23"/>
      <c r="AC107" s="96"/>
      <c r="AD107" s="112" t="s">
        <v>478</v>
      </c>
      <c r="AE107" s="106" t="s">
        <v>479</v>
      </c>
      <c r="AF107" s="140"/>
      <c r="AG107" s="140"/>
      <c r="AH107" s="8"/>
      <c r="AI107" s="140"/>
      <c r="AJ107" s="140"/>
      <c r="AK107" s="25"/>
      <c r="AL107" s="23"/>
      <c r="AM107" s="96"/>
      <c r="AN107" s="112" t="s">
        <v>478</v>
      </c>
      <c r="AO107" s="106" t="s">
        <v>479</v>
      </c>
      <c r="AP107" s="141">
        <v>1</v>
      </c>
      <c r="AQ107" s="141">
        <v>3</v>
      </c>
      <c r="AR107" s="29">
        <v>0.33333333333333331</v>
      </c>
      <c r="AS107" s="141"/>
      <c r="AT107" s="141">
        <v>3</v>
      </c>
      <c r="AU107" s="34">
        <v>0</v>
      </c>
      <c r="AV107" s="141">
        <v>120</v>
      </c>
      <c r="AX107" s="112" t="s">
        <v>478</v>
      </c>
      <c r="AY107" s="106" t="s">
        <v>479</v>
      </c>
      <c r="AZ107" s="141">
        <v>3</v>
      </c>
      <c r="BA107" s="141">
        <v>4</v>
      </c>
      <c r="BB107" s="29">
        <v>0.75</v>
      </c>
      <c r="BC107" s="141"/>
      <c r="BD107" s="141">
        <v>4</v>
      </c>
      <c r="BE107" s="33">
        <v>0</v>
      </c>
      <c r="BF107" s="141">
        <v>124</v>
      </c>
      <c r="BH107" s="112" t="s">
        <v>478</v>
      </c>
      <c r="BI107" s="106" t="s">
        <v>479</v>
      </c>
      <c r="BJ107" s="140">
        <v>3</v>
      </c>
      <c r="BK107" s="140">
        <v>4</v>
      </c>
      <c r="BL107" s="8">
        <v>0.75</v>
      </c>
      <c r="BM107" s="140"/>
      <c r="BN107" s="140">
        <v>4</v>
      </c>
      <c r="BO107" s="309">
        <v>0</v>
      </c>
      <c r="BP107" s="23">
        <v>125</v>
      </c>
      <c r="BR107" s="120" t="s">
        <v>478</v>
      </c>
      <c r="BS107" s="106" t="s">
        <v>479</v>
      </c>
      <c r="BT107" s="140">
        <v>3</v>
      </c>
      <c r="BU107" s="140">
        <v>4</v>
      </c>
      <c r="BV107" s="8">
        <v>0.75</v>
      </c>
      <c r="BW107" s="140"/>
      <c r="BX107" s="140">
        <v>4</v>
      </c>
      <c r="BY107" s="25">
        <v>0</v>
      </c>
      <c r="BZ107" s="23">
        <v>128</v>
      </c>
    </row>
    <row r="108" spans="1:78" x14ac:dyDescent="0.25">
      <c r="A108" s="109" t="s">
        <v>178</v>
      </c>
      <c r="B108" s="106" t="s">
        <v>180</v>
      </c>
      <c r="C108" s="169">
        <v>0.9666666666666659</v>
      </c>
      <c r="D108" s="41">
        <v>5</v>
      </c>
      <c r="E108" s="140">
        <v>33</v>
      </c>
      <c r="F108" s="140">
        <v>0.15151515151515152</v>
      </c>
      <c r="G108" s="140"/>
      <c r="H108" s="140">
        <v>4</v>
      </c>
      <c r="I108" s="36">
        <v>0</v>
      </c>
      <c r="J108" s="96"/>
      <c r="K108" s="109" t="s">
        <v>178</v>
      </c>
      <c r="L108" s="106" t="s">
        <v>180</v>
      </c>
      <c r="M108" s="140">
        <v>5</v>
      </c>
      <c r="N108" s="140">
        <v>33</v>
      </c>
      <c r="O108" s="140"/>
      <c r="P108" s="140">
        <v>4</v>
      </c>
      <c r="Q108" s="210">
        <v>0</v>
      </c>
      <c r="R108" s="23">
        <v>110</v>
      </c>
      <c r="T108" s="109" t="s">
        <v>178</v>
      </c>
      <c r="U108" s="106" t="s">
        <v>180</v>
      </c>
      <c r="V108" s="140">
        <v>5</v>
      </c>
      <c r="W108" s="140">
        <v>33</v>
      </c>
      <c r="X108" s="8">
        <v>0.15151515151515152</v>
      </c>
      <c r="Y108" s="140"/>
      <c r="Z108" s="140">
        <v>4</v>
      </c>
      <c r="AA108" s="36">
        <v>0</v>
      </c>
      <c r="AB108" s="23">
        <v>112</v>
      </c>
      <c r="AD108" s="109" t="s">
        <v>178</v>
      </c>
      <c r="AE108" s="106" t="s">
        <v>180</v>
      </c>
      <c r="AF108" s="140">
        <v>5</v>
      </c>
      <c r="AG108" s="140">
        <v>33</v>
      </c>
      <c r="AH108" s="8">
        <v>0.15151515151515152</v>
      </c>
      <c r="AI108" s="140"/>
      <c r="AJ108" s="140">
        <v>4</v>
      </c>
      <c r="AK108" s="25">
        <v>0</v>
      </c>
      <c r="AL108" s="23">
        <v>113</v>
      </c>
      <c r="AN108" s="109" t="s">
        <v>178</v>
      </c>
      <c r="AO108" s="106" t="s">
        <v>180</v>
      </c>
      <c r="AP108" s="140">
        <v>5</v>
      </c>
      <c r="AQ108" s="140">
        <v>33</v>
      </c>
      <c r="AR108" s="8">
        <v>0.15151515151515152</v>
      </c>
      <c r="AS108" s="140"/>
      <c r="AT108" s="140">
        <v>4</v>
      </c>
      <c r="AU108" s="36">
        <v>0</v>
      </c>
      <c r="AV108" s="23">
        <v>120</v>
      </c>
      <c r="AX108" s="109" t="s">
        <v>178</v>
      </c>
      <c r="AY108" s="106" t="s">
        <v>180</v>
      </c>
      <c r="AZ108" s="140">
        <v>5</v>
      </c>
      <c r="BA108" s="140">
        <v>33</v>
      </c>
      <c r="BB108" s="8">
        <v>0.15151515151515152</v>
      </c>
      <c r="BC108" s="140"/>
      <c r="BD108" s="140">
        <v>4</v>
      </c>
      <c r="BE108" s="25">
        <v>0</v>
      </c>
      <c r="BF108" s="23">
        <v>124</v>
      </c>
      <c r="BH108" s="109" t="s">
        <v>178</v>
      </c>
      <c r="BI108" s="106" t="s">
        <v>180</v>
      </c>
      <c r="BJ108" s="140">
        <v>5</v>
      </c>
      <c r="BK108" s="140">
        <v>33</v>
      </c>
      <c r="BL108" s="8">
        <v>0.15151515151515152</v>
      </c>
      <c r="BM108" s="140"/>
      <c r="BN108" s="140">
        <v>4</v>
      </c>
      <c r="BO108" s="309">
        <v>0</v>
      </c>
      <c r="BP108" s="23">
        <v>125</v>
      </c>
      <c r="BR108" s="116" t="s">
        <v>178</v>
      </c>
      <c r="BS108" s="106" t="s">
        <v>180</v>
      </c>
      <c r="BT108" s="140">
        <v>5</v>
      </c>
      <c r="BU108" s="140">
        <v>33</v>
      </c>
      <c r="BV108" s="8">
        <v>0.15151515151515152</v>
      </c>
      <c r="BW108" s="140"/>
      <c r="BX108" s="140">
        <v>4</v>
      </c>
      <c r="BY108" s="25">
        <v>0</v>
      </c>
      <c r="BZ108" s="23">
        <v>128</v>
      </c>
    </row>
    <row r="109" spans="1:78" x14ac:dyDescent="0.25">
      <c r="A109" s="109" t="s">
        <v>181</v>
      </c>
      <c r="B109" s="106" t="s">
        <v>126</v>
      </c>
      <c r="C109" s="169">
        <v>3</v>
      </c>
      <c r="D109" s="41">
        <v>6</v>
      </c>
      <c r="E109" s="140">
        <v>6</v>
      </c>
      <c r="F109" s="140">
        <v>1</v>
      </c>
      <c r="G109" s="140">
        <v>1</v>
      </c>
      <c r="H109" s="140"/>
      <c r="I109" s="36">
        <v>1</v>
      </c>
      <c r="J109" s="96"/>
      <c r="K109" s="109" t="s">
        <v>181</v>
      </c>
      <c r="L109" s="106" t="s">
        <v>126</v>
      </c>
      <c r="M109" s="140">
        <v>6</v>
      </c>
      <c r="N109" s="140">
        <v>6</v>
      </c>
      <c r="O109" s="140">
        <v>1</v>
      </c>
      <c r="P109" s="140"/>
      <c r="Q109" s="210">
        <v>1</v>
      </c>
      <c r="R109" s="23">
        <v>1</v>
      </c>
      <c r="T109" s="109" t="s">
        <v>181</v>
      </c>
      <c r="U109" s="106" t="s">
        <v>126</v>
      </c>
      <c r="V109" s="140">
        <v>6</v>
      </c>
      <c r="W109" s="140">
        <v>6</v>
      </c>
      <c r="X109" s="8">
        <v>1</v>
      </c>
      <c r="Y109" s="140">
        <v>1</v>
      </c>
      <c r="Z109" s="140"/>
      <c r="AA109" s="36">
        <v>1</v>
      </c>
      <c r="AB109" s="23">
        <v>1</v>
      </c>
      <c r="AD109" s="109" t="s">
        <v>181</v>
      </c>
      <c r="AE109" s="106" t="s">
        <v>126</v>
      </c>
      <c r="AF109" s="140">
        <v>6</v>
      </c>
      <c r="AG109" s="140">
        <v>6</v>
      </c>
      <c r="AH109" s="8">
        <v>1</v>
      </c>
      <c r="AI109" s="140">
        <v>1</v>
      </c>
      <c r="AJ109" s="140"/>
      <c r="AK109" s="25">
        <v>1</v>
      </c>
      <c r="AL109" s="23">
        <v>1</v>
      </c>
      <c r="AN109" s="109" t="s">
        <v>181</v>
      </c>
      <c r="AO109" s="106" t="s">
        <v>126</v>
      </c>
      <c r="AP109" s="140">
        <v>6</v>
      </c>
      <c r="AQ109" s="140">
        <v>6</v>
      </c>
      <c r="AR109" s="8">
        <v>1</v>
      </c>
      <c r="AS109" s="140">
        <v>1</v>
      </c>
      <c r="AT109" s="140"/>
      <c r="AU109" s="36">
        <v>1</v>
      </c>
      <c r="AV109" s="23">
        <v>1</v>
      </c>
      <c r="AX109" s="109" t="s">
        <v>181</v>
      </c>
      <c r="AY109" s="106" t="s">
        <v>126</v>
      </c>
      <c r="AZ109" s="140">
        <v>6</v>
      </c>
      <c r="BA109" s="140">
        <v>6</v>
      </c>
      <c r="BB109" s="8">
        <v>1</v>
      </c>
      <c r="BC109" s="140">
        <v>1</v>
      </c>
      <c r="BD109" s="140"/>
      <c r="BE109" s="25">
        <v>1</v>
      </c>
      <c r="BF109" s="23">
        <v>1</v>
      </c>
      <c r="BH109" s="109" t="s">
        <v>181</v>
      </c>
      <c r="BI109" s="106" t="s">
        <v>126</v>
      </c>
      <c r="BJ109" s="140">
        <v>6</v>
      </c>
      <c r="BK109" s="140">
        <v>6</v>
      </c>
      <c r="BL109" s="8">
        <v>1</v>
      </c>
      <c r="BM109" s="140">
        <v>1</v>
      </c>
      <c r="BN109" s="140"/>
      <c r="BO109" s="309">
        <v>1</v>
      </c>
      <c r="BP109" s="23">
        <v>1</v>
      </c>
      <c r="BR109" s="116" t="s">
        <v>181</v>
      </c>
      <c r="BS109" s="106" t="s">
        <v>126</v>
      </c>
      <c r="BT109" s="140">
        <v>6</v>
      </c>
      <c r="BU109" s="140">
        <v>6</v>
      </c>
      <c r="BV109" s="8">
        <v>1</v>
      </c>
      <c r="BW109" s="140">
        <v>1</v>
      </c>
      <c r="BX109" s="140"/>
      <c r="BY109" s="25">
        <v>1</v>
      </c>
      <c r="BZ109" s="23">
        <v>1</v>
      </c>
    </row>
    <row r="110" spans="1:78" x14ac:dyDescent="0.25">
      <c r="A110" s="112" t="s">
        <v>437</v>
      </c>
      <c r="B110" s="106" t="s">
        <v>438</v>
      </c>
      <c r="C110" s="170">
        <v>0</v>
      </c>
      <c r="D110" s="207">
        <v>6</v>
      </c>
      <c r="E110" s="208">
        <v>6</v>
      </c>
      <c r="F110" s="208">
        <v>1</v>
      </c>
      <c r="G110" s="209"/>
      <c r="H110" s="208">
        <v>1</v>
      </c>
      <c r="I110" s="34">
        <v>0</v>
      </c>
      <c r="J110" s="96"/>
      <c r="K110" s="112" t="s">
        <v>437</v>
      </c>
      <c r="L110" s="106" t="s">
        <v>438</v>
      </c>
      <c r="M110" s="141">
        <v>6</v>
      </c>
      <c r="N110" s="141">
        <v>6</v>
      </c>
      <c r="O110" s="110"/>
      <c r="P110" s="141">
        <v>1</v>
      </c>
      <c r="Q110" s="34">
        <v>0</v>
      </c>
      <c r="R110" s="141">
        <v>110</v>
      </c>
      <c r="T110" s="112" t="s">
        <v>437</v>
      </c>
      <c r="U110" s="106" t="s">
        <v>438</v>
      </c>
      <c r="V110" s="140">
        <v>6</v>
      </c>
      <c r="W110" s="140">
        <v>6</v>
      </c>
      <c r="X110" s="8">
        <v>1</v>
      </c>
      <c r="Y110" s="5"/>
      <c r="Z110" s="140">
        <v>1</v>
      </c>
      <c r="AA110" s="36">
        <v>0</v>
      </c>
      <c r="AB110" s="23">
        <v>112</v>
      </c>
      <c r="AD110" s="112" t="s">
        <v>437</v>
      </c>
      <c r="AE110" s="106" t="s">
        <v>438</v>
      </c>
      <c r="AF110" s="140">
        <v>6</v>
      </c>
      <c r="AG110" s="140">
        <v>6</v>
      </c>
      <c r="AH110" s="8">
        <v>1</v>
      </c>
      <c r="AI110" s="5"/>
      <c r="AJ110" s="140">
        <v>1</v>
      </c>
      <c r="AK110" s="25">
        <v>0</v>
      </c>
      <c r="AL110" s="23">
        <v>113</v>
      </c>
      <c r="AN110" s="112" t="s">
        <v>437</v>
      </c>
      <c r="AO110" s="106" t="s">
        <v>438</v>
      </c>
      <c r="AP110" s="140">
        <v>6</v>
      </c>
      <c r="AQ110" s="140">
        <v>6</v>
      </c>
      <c r="AR110" s="8">
        <v>1</v>
      </c>
      <c r="AS110" s="5"/>
      <c r="AT110" s="140">
        <v>1</v>
      </c>
      <c r="AU110" s="36">
        <v>0</v>
      </c>
      <c r="AV110" s="23">
        <v>120</v>
      </c>
      <c r="AX110" s="112" t="s">
        <v>437</v>
      </c>
      <c r="AY110" s="106" t="s">
        <v>438</v>
      </c>
      <c r="AZ110" s="140">
        <v>6</v>
      </c>
      <c r="BA110" s="140">
        <v>6</v>
      </c>
      <c r="BB110" s="8">
        <v>1</v>
      </c>
      <c r="BC110" s="5"/>
      <c r="BD110" s="140">
        <v>1</v>
      </c>
      <c r="BE110" s="25">
        <v>0</v>
      </c>
      <c r="BF110" s="23">
        <v>124</v>
      </c>
      <c r="BH110" s="112" t="s">
        <v>437</v>
      </c>
      <c r="BI110" s="106" t="s">
        <v>438</v>
      </c>
      <c r="BJ110" s="140">
        <v>6</v>
      </c>
      <c r="BK110" s="140">
        <v>6</v>
      </c>
      <c r="BL110" s="8">
        <v>1</v>
      </c>
      <c r="BM110" s="5"/>
      <c r="BN110" s="140">
        <v>1</v>
      </c>
      <c r="BO110" s="309">
        <v>0</v>
      </c>
      <c r="BP110" s="23">
        <v>125</v>
      </c>
      <c r="BR110" s="120" t="s">
        <v>437</v>
      </c>
      <c r="BS110" s="106" t="s">
        <v>438</v>
      </c>
      <c r="BT110" s="141">
        <v>9</v>
      </c>
      <c r="BU110" s="141">
        <v>9</v>
      </c>
      <c r="BV110" s="29">
        <v>1</v>
      </c>
      <c r="BW110" s="110">
        <v>1</v>
      </c>
      <c r="BX110" s="141">
        <v>1</v>
      </c>
      <c r="BY110" s="33">
        <v>0.5</v>
      </c>
      <c r="BZ110" s="141">
        <v>57</v>
      </c>
    </row>
    <row r="111" spans="1:78" x14ac:dyDescent="0.25">
      <c r="A111" s="120" t="s">
        <v>498</v>
      </c>
      <c r="B111" s="106" t="s">
        <v>499</v>
      </c>
      <c r="C111" s="170"/>
      <c r="D111" s="207"/>
      <c r="E111" s="208"/>
      <c r="F111" s="208"/>
      <c r="G111" s="209"/>
      <c r="H111" s="208"/>
      <c r="I111" s="34"/>
      <c r="J111" s="96"/>
      <c r="K111" s="120" t="s">
        <v>498</v>
      </c>
      <c r="L111" s="106" t="s">
        <v>499</v>
      </c>
      <c r="M111" s="141"/>
      <c r="N111" s="141"/>
      <c r="O111" s="110"/>
      <c r="P111" s="141"/>
      <c r="Q111" s="34"/>
      <c r="R111" s="141"/>
      <c r="S111" s="96"/>
      <c r="T111" s="120" t="s">
        <v>498</v>
      </c>
      <c r="U111" s="106" t="s">
        <v>499</v>
      </c>
      <c r="V111" s="140"/>
      <c r="W111" s="140"/>
      <c r="X111" s="8"/>
      <c r="Y111" s="5"/>
      <c r="Z111" s="140"/>
      <c r="AA111" s="36"/>
      <c r="AB111" s="23"/>
      <c r="AC111" s="96"/>
      <c r="AD111" s="120" t="s">
        <v>498</v>
      </c>
      <c r="AE111" s="106" t="s">
        <v>499</v>
      </c>
      <c r="AF111" s="140"/>
      <c r="AG111" s="140"/>
      <c r="AH111" s="8"/>
      <c r="AI111" s="5"/>
      <c r="AJ111" s="140"/>
      <c r="AK111" s="25"/>
      <c r="AL111" s="23"/>
      <c r="AM111" s="96"/>
      <c r="AN111" s="120" t="s">
        <v>498</v>
      </c>
      <c r="AO111" s="106" t="s">
        <v>499</v>
      </c>
      <c r="AP111" s="140"/>
      <c r="AQ111" s="140"/>
      <c r="AR111" s="8"/>
      <c r="AS111" s="5"/>
      <c r="AT111" s="140"/>
      <c r="AU111" s="36"/>
      <c r="AV111" s="23"/>
      <c r="AX111" s="120" t="s">
        <v>498</v>
      </c>
      <c r="AY111" s="106" t="s">
        <v>499</v>
      </c>
      <c r="AZ111" s="141">
        <v>1</v>
      </c>
      <c r="BA111" s="141">
        <v>1</v>
      </c>
      <c r="BB111" s="29">
        <v>1</v>
      </c>
      <c r="BC111" s="141"/>
      <c r="BD111" s="141"/>
      <c r="BE111" s="33" t="e">
        <v>#DIV/0!</v>
      </c>
      <c r="BF111" s="141">
        <v>1</v>
      </c>
      <c r="BH111" s="112" t="s">
        <v>498</v>
      </c>
      <c r="BI111" s="106" t="s">
        <v>499</v>
      </c>
      <c r="BJ111" s="140">
        <v>1</v>
      </c>
      <c r="BK111" s="140">
        <v>1</v>
      </c>
      <c r="BL111" s="8">
        <v>1</v>
      </c>
      <c r="BM111" s="140"/>
      <c r="BN111" s="140"/>
      <c r="BO111" s="309" t="e">
        <v>#DIV/0!</v>
      </c>
      <c r="BP111" s="23">
        <v>1</v>
      </c>
      <c r="BR111" s="120" t="s">
        <v>498</v>
      </c>
      <c r="BS111" s="106" t="s">
        <v>499</v>
      </c>
      <c r="BT111" s="140">
        <v>1</v>
      </c>
      <c r="BU111" s="140">
        <v>1</v>
      </c>
      <c r="BV111" s="8">
        <v>1</v>
      </c>
      <c r="BW111" s="140"/>
      <c r="BX111" s="140"/>
      <c r="BY111" s="25" t="e">
        <v>#DIV/0!</v>
      </c>
      <c r="BZ111" s="23">
        <v>1</v>
      </c>
    </row>
    <row r="112" spans="1:78" ht="15.75" thickBot="1" x14ac:dyDescent="0.3">
      <c r="A112" s="105" t="s">
        <v>182</v>
      </c>
      <c r="B112" s="106" t="s">
        <v>183</v>
      </c>
      <c r="C112" s="169">
        <v>5.7779111111111057</v>
      </c>
      <c r="D112" s="140">
        <v>7</v>
      </c>
      <c r="E112" s="140">
        <v>14</v>
      </c>
      <c r="F112" s="140">
        <v>0.5</v>
      </c>
      <c r="G112" s="140">
        <v>1</v>
      </c>
      <c r="H112" s="140">
        <v>3</v>
      </c>
      <c r="I112" s="36">
        <v>0.25</v>
      </c>
      <c r="J112" s="96"/>
      <c r="K112" s="105" t="s">
        <v>182</v>
      </c>
      <c r="L112" s="106" t="s">
        <v>183</v>
      </c>
      <c r="M112" s="140">
        <v>7</v>
      </c>
      <c r="N112" s="140">
        <v>14</v>
      </c>
      <c r="O112" s="140">
        <v>1</v>
      </c>
      <c r="P112" s="140">
        <v>3</v>
      </c>
      <c r="Q112" s="210">
        <v>0.25</v>
      </c>
      <c r="R112" s="23">
        <v>96</v>
      </c>
      <c r="T112" s="105" t="s">
        <v>182</v>
      </c>
      <c r="U112" s="106" t="s">
        <v>183</v>
      </c>
      <c r="V112" s="140">
        <v>7</v>
      </c>
      <c r="W112" s="140">
        <v>14</v>
      </c>
      <c r="X112" s="8">
        <v>0.5</v>
      </c>
      <c r="Y112" s="140">
        <v>1</v>
      </c>
      <c r="Z112" s="140">
        <v>3</v>
      </c>
      <c r="AA112" s="36">
        <v>0.25</v>
      </c>
      <c r="AB112" s="23">
        <v>98</v>
      </c>
      <c r="AD112" s="105" t="s">
        <v>182</v>
      </c>
      <c r="AE112" s="106" t="s">
        <v>183</v>
      </c>
      <c r="AF112" s="140">
        <v>7</v>
      </c>
      <c r="AG112" s="140">
        <v>14</v>
      </c>
      <c r="AH112" s="8">
        <v>0.5</v>
      </c>
      <c r="AI112" s="140">
        <v>1</v>
      </c>
      <c r="AJ112" s="140">
        <v>3</v>
      </c>
      <c r="AK112" s="25">
        <v>0.25</v>
      </c>
      <c r="AL112" s="23">
        <v>100</v>
      </c>
      <c r="AN112" s="105" t="s">
        <v>182</v>
      </c>
      <c r="AO112" s="106" t="s">
        <v>183</v>
      </c>
      <c r="AP112" s="140">
        <v>7</v>
      </c>
      <c r="AQ112" s="140">
        <v>14</v>
      </c>
      <c r="AR112" s="8">
        <v>0.5</v>
      </c>
      <c r="AS112" s="140">
        <v>1</v>
      </c>
      <c r="AT112" s="140">
        <v>3</v>
      </c>
      <c r="AU112" s="36">
        <v>0.25</v>
      </c>
      <c r="AV112" s="23">
        <v>107</v>
      </c>
      <c r="AX112" s="105" t="s">
        <v>182</v>
      </c>
      <c r="AY112" s="106" t="s">
        <v>183</v>
      </c>
      <c r="AZ112" s="140">
        <v>7</v>
      </c>
      <c r="BA112" s="140">
        <v>14</v>
      </c>
      <c r="BB112" s="8">
        <v>0.5</v>
      </c>
      <c r="BC112" s="140">
        <v>1</v>
      </c>
      <c r="BD112" s="140">
        <v>3</v>
      </c>
      <c r="BE112" s="25">
        <v>0.25</v>
      </c>
      <c r="BF112" s="23">
        <v>111</v>
      </c>
      <c r="BH112" s="105" t="s">
        <v>182</v>
      </c>
      <c r="BI112" s="106" t="s">
        <v>183</v>
      </c>
      <c r="BJ112" s="140">
        <v>7</v>
      </c>
      <c r="BK112" s="140">
        <v>14</v>
      </c>
      <c r="BL112" s="8">
        <v>0.5</v>
      </c>
      <c r="BM112" s="140">
        <v>1</v>
      </c>
      <c r="BN112" s="140">
        <v>3</v>
      </c>
      <c r="BO112" s="309">
        <v>0.25</v>
      </c>
      <c r="BP112" s="23">
        <v>112</v>
      </c>
      <c r="BR112" s="105" t="s">
        <v>182</v>
      </c>
      <c r="BS112" s="106" t="s">
        <v>183</v>
      </c>
      <c r="BT112" s="140">
        <v>7</v>
      </c>
      <c r="BU112" s="140">
        <v>14</v>
      </c>
      <c r="BV112" s="8">
        <v>0.5</v>
      </c>
      <c r="BW112" s="140">
        <v>1</v>
      </c>
      <c r="BX112" s="140">
        <v>3</v>
      </c>
      <c r="BY112" s="25">
        <v>0.25</v>
      </c>
      <c r="BZ112" s="23">
        <v>114</v>
      </c>
    </row>
    <row r="113" spans="1:78" x14ac:dyDescent="0.25">
      <c r="A113" s="96" t="s">
        <v>444</v>
      </c>
      <c r="B113" s="96"/>
      <c r="C113" s="356" t="s">
        <v>3</v>
      </c>
      <c r="D113" s="227"/>
      <c r="E113" s="97"/>
      <c r="F113" s="97"/>
      <c r="G113" s="315" t="s">
        <v>343</v>
      </c>
      <c r="H113" s="324" t="s">
        <v>345</v>
      </c>
      <c r="I113" s="189"/>
      <c r="J113" s="96"/>
      <c r="K113" s="96" t="s">
        <v>444</v>
      </c>
      <c r="L113" s="96"/>
      <c r="M113" s="97"/>
      <c r="N113" s="97"/>
      <c r="O113" s="315" t="s">
        <v>343</v>
      </c>
      <c r="P113" s="324" t="s">
        <v>345</v>
      </c>
      <c r="Q113" s="211"/>
      <c r="R113" s="183" t="s">
        <v>334</v>
      </c>
      <c r="S113" s="96"/>
      <c r="T113" s="96" t="s">
        <v>459</v>
      </c>
      <c r="U113" s="96"/>
      <c r="V113" s="97"/>
      <c r="W113" s="97"/>
      <c r="X113" s="97"/>
      <c r="Y113" s="315" t="s">
        <v>343</v>
      </c>
      <c r="Z113" s="365" t="s">
        <v>345</v>
      </c>
      <c r="AA113" s="189"/>
      <c r="AB113" s="183" t="s">
        <v>334</v>
      </c>
      <c r="AC113" s="96"/>
      <c r="AD113" s="96" t="s">
        <v>462</v>
      </c>
      <c r="AE113" s="96"/>
      <c r="AF113" s="97"/>
      <c r="AG113" s="97"/>
      <c r="AH113" s="97"/>
      <c r="AI113" s="315" t="s">
        <v>343</v>
      </c>
      <c r="AJ113" s="365" t="s">
        <v>345</v>
      </c>
      <c r="AK113" s="189"/>
      <c r="AL113" s="183" t="s">
        <v>334</v>
      </c>
      <c r="AM113" s="96"/>
      <c r="AN113" s="96" t="s">
        <v>489</v>
      </c>
      <c r="AO113" s="96"/>
      <c r="AP113" s="97"/>
      <c r="AQ113" s="97"/>
      <c r="AR113" s="97"/>
      <c r="AS113" s="315" t="s">
        <v>343</v>
      </c>
      <c r="AT113" s="365" t="s">
        <v>345</v>
      </c>
      <c r="AU113" s="189"/>
      <c r="AV113" s="183" t="s">
        <v>334</v>
      </c>
      <c r="AW113" s="96"/>
      <c r="AX113" s="96" t="s">
        <v>495</v>
      </c>
      <c r="AY113" s="96"/>
      <c r="AZ113" s="97"/>
      <c r="BA113" s="97"/>
      <c r="BB113" s="97"/>
      <c r="BC113" s="315" t="s">
        <v>343</v>
      </c>
      <c r="BD113" s="365" t="s">
        <v>345</v>
      </c>
      <c r="BE113" s="189"/>
      <c r="BF113" s="183" t="s">
        <v>334</v>
      </c>
      <c r="BG113" s="96"/>
      <c r="BH113" s="96" t="s">
        <v>514</v>
      </c>
      <c r="BI113" s="96"/>
      <c r="BJ113" s="97"/>
      <c r="BK113" s="97"/>
      <c r="BL113" s="97"/>
      <c r="BM113" s="315" t="s">
        <v>343</v>
      </c>
      <c r="BN113" s="365" t="s">
        <v>345</v>
      </c>
      <c r="BO113" s="189"/>
      <c r="BP113" s="183" t="s">
        <v>334</v>
      </c>
      <c r="BR113" s="369" t="s">
        <v>530</v>
      </c>
      <c r="BS113" s="369"/>
      <c r="BT113" s="2"/>
      <c r="BU113" s="2"/>
      <c r="BV113" s="2"/>
      <c r="BW113" s="315" t="s">
        <v>343</v>
      </c>
      <c r="BX113" s="324" t="s">
        <v>345</v>
      </c>
      <c r="BY113" s="189"/>
      <c r="BZ113" s="183" t="s">
        <v>334</v>
      </c>
    </row>
    <row r="114" spans="1:78" x14ac:dyDescent="0.25">
      <c r="A114" s="96" t="s">
        <v>449</v>
      </c>
      <c r="B114" s="96"/>
      <c r="C114" s="357" t="s">
        <v>2</v>
      </c>
      <c r="D114" s="24"/>
      <c r="E114" s="98"/>
      <c r="F114" s="98"/>
      <c r="G114" s="316" t="s">
        <v>344</v>
      </c>
      <c r="H114" s="325" t="s">
        <v>346</v>
      </c>
      <c r="I114" s="72"/>
      <c r="J114" s="96"/>
      <c r="K114" s="96" t="s">
        <v>449</v>
      </c>
      <c r="L114" s="96"/>
      <c r="M114" s="98"/>
      <c r="N114" s="98"/>
      <c r="O114" s="316" t="s">
        <v>344</v>
      </c>
      <c r="P114" s="325" t="s">
        <v>346</v>
      </c>
      <c r="Q114" s="212"/>
      <c r="R114" s="362" t="s">
        <v>335</v>
      </c>
      <c r="S114" s="96"/>
      <c r="T114" s="96" t="s">
        <v>449</v>
      </c>
      <c r="U114" s="96"/>
      <c r="V114" s="98"/>
      <c r="W114" s="98"/>
      <c r="X114" s="98"/>
      <c r="Y114" s="316" t="s">
        <v>344</v>
      </c>
      <c r="Z114" s="363" t="s">
        <v>346</v>
      </c>
      <c r="AA114" s="72"/>
      <c r="AB114" s="293" t="s">
        <v>335</v>
      </c>
      <c r="AC114" s="96"/>
      <c r="AD114" s="96" t="s">
        <v>449</v>
      </c>
      <c r="AE114" s="96"/>
      <c r="AF114" s="98"/>
      <c r="AG114" s="98"/>
      <c r="AH114" s="98"/>
      <c r="AI114" s="316" t="s">
        <v>344</v>
      </c>
      <c r="AJ114" s="363" t="s">
        <v>346</v>
      </c>
      <c r="AK114" s="72"/>
      <c r="AL114" s="293" t="s">
        <v>335</v>
      </c>
      <c r="AM114" s="96"/>
      <c r="AN114" s="96" t="s">
        <v>449</v>
      </c>
      <c r="AO114" s="96"/>
      <c r="AP114" s="98"/>
      <c r="AQ114" s="98"/>
      <c r="AR114" s="98"/>
      <c r="AS114" s="316" t="s">
        <v>344</v>
      </c>
      <c r="AT114" s="363" t="s">
        <v>346</v>
      </c>
      <c r="AU114" s="72"/>
      <c r="AV114" s="293" t="s">
        <v>335</v>
      </c>
      <c r="AW114" s="96"/>
      <c r="AX114" s="96" t="s">
        <v>496</v>
      </c>
      <c r="AY114" s="96"/>
      <c r="AZ114" s="98"/>
      <c r="BA114" s="98"/>
      <c r="BB114" s="98"/>
      <c r="BC114" s="316" t="s">
        <v>344</v>
      </c>
      <c r="BD114" s="363" t="s">
        <v>346</v>
      </c>
      <c r="BE114" s="72"/>
      <c r="BF114" s="293" t="s">
        <v>335</v>
      </c>
      <c r="BG114" s="96"/>
      <c r="BH114" s="96" t="s">
        <v>449</v>
      </c>
      <c r="BI114" s="96"/>
      <c r="BJ114" s="98"/>
      <c r="BK114" s="98"/>
      <c r="BL114" s="98"/>
      <c r="BM114" s="316" t="s">
        <v>344</v>
      </c>
      <c r="BN114" s="363" t="s">
        <v>346</v>
      </c>
      <c r="BO114" s="72"/>
      <c r="BP114" s="293" t="s">
        <v>335</v>
      </c>
      <c r="BR114" s="369" t="s">
        <v>532</v>
      </c>
      <c r="BS114" s="369"/>
      <c r="BT114" s="3"/>
      <c r="BU114" s="3"/>
      <c r="BV114" s="3"/>
      <c r="BW114" s="316" t="s">
        <v>344</v>
      </c>
      <c r="BX114" s="325" t="s">
        <v>346</v>
      </c>
      <c r="BY114" s="72"/>
      <c r="BZ114" s="293" t="s">
        <v>335</v>
      </c>
    </row>
    <row r="115" spans="1:78" x14ac:dyDescent="0.25">
      <c r="A115" s="96"/>
      <c r="B115" s="96"/>
      <c r="C115" s="358" t="s">
        <v>8</v>
      </c>
      <c r="D115" s="24"/>
      <c r="E115" s="98"/>
      <c r="F115" s="98"/>
      <c r="G115" s="316" t="s">
        <v>5</v>
      </c>
      <c r="H115" s="325" t="s">
        <v>347</v>
      </c>
      <c r="I115" s="330" t="s">
        <v>510</v>
      </c>
      <c r="J115" s="96"/>
      <c r="K115" s="96"/>
      <c r="L115" s="96"/>
      <c r="M115" s="98"/>
      <c r="N115" s="98"/>
      <c r="O115" s="316" t="s">
        <v>5</v>
      </c>
      <c r="P115" s="325" t="s">
        <v>347</v>
      </c>
      <c r="Q115" s="360" t="s">
        <v>336</v>
      </c>
      <c r="R115" s="184" t="s">
        <v>386</v>
      </c>
      <c r="S115" s="96"/>
      <c r="T115" s="96"/>
      <c r="U115" s="96"/>
      <c r="V115" s="98"/>
      <c r="W115" s="98"/>
      <c r="X115" s="98"/>
      <c r="Y115" s="316" t="s">
        <v>5</v>
      </c>
      <c r="Z115" s="363" t="s">
        <v>347</v>
      </c>
      <c r="AA115" s="331" t="s">
        <v>336</v>
      </c>
      <c r="AB115" s="184" t="s">
        <v>386</v>
      </c>
      <c r="AC115" s="96"/>
      <c r="AD115" s="96"/>
      <c r="AE115" s="96"/>
      <c r="AF115" s="98"/>
      <c r="AG115" s="98"/>
      <c r="AH115" s="98"/>
      <c r="AI115" s="316" t="s">
        <v>5</v>
      </c>
      <c r="AJ115" s="363" t="s">
        <v>347</v>
      </c>
      <c r="AK115" s="331" t="s">
        <v>336</v>
      </c>
      <c r="AL115" s="184" t="s">
        <v>386</v>
      </c>
      <c r="AM115" s="96"/>
      <c r="AN115" s="96"/>
      <c r="AO115" s="96"/>
      <c r="AP115" s="98"/>
      <c r="AQ115" s="98"/>
      <c r="AR115" s="98"/>
      <c r="AS115" s="316" t="s">
        <v>5</v>
      </c>
      <c r="AT115" s="363" t="s">
        <v>347</v>
      </c>
      <c r="AU115" s="331" t="s">
        <v>336</v>
      </c>
      <c r="AV115" s="184" t="s">
        <v>386</v>
      </c>
      <c r="AW115" s="96"/>
      <c r="AX115" s="96" t="s">
        <v>449</v>
      </c>
      <c r="AY115" s="96"/>
      <c r="AZ115" s="98"/>
      <c r="BA115" s="98"/>
      <c r="BB115" s="98"/>
      <c r="BC115" s="316" t="s">
        <v>5</v>
      </c>
      <c r="BD115" s="363" t="s">
        <v>347</v>
      </c>
      <c r="BE115" s="331" t="s">
        <v>336</v>
      </c>
      <c r="BF115" s="184" t="s">
        <v>386</v>
      </c>
      <c r="BG115" s="96"/>
      <c r="BH115" s="96"/>
      <c r="BI115" s="96"/>
      <c r="BJ115" s="98"/>
      <c r="BK115" s="98"/>
      <c r="BL115" s="98"/>
      <c r="BM115" s="316" t="s">
        <v>5</v>
      </c>
      <c r="BN115" s="363" t="s">
        <v>347</v>
      </c>
      <c r="BO115" s="331" t="s">
        <v>336</v>
      </c>
      <c r="BP115" s="184" t="s">
        <v>386</v>
      </c>
      <c r="BR115" s="375" t="s">
        <v>449</v>
      </c>
      <c r="BS115" s="369"/>
      <c r="BT115" s="3"/>
      <c r="BU115" s="3"/>
      <c r="BV115" s="3"/>
      <c r="BW115" s="316" t="s">
        <v>5</v>
      </c>
      <c r="BX115" s="325" t="s">
        <v>347</v>
      </c>
      <c r="BY115" s="331" t="s">
        <v>336</v>
      </c>
      <c r="BZ115" s="184" t="s">
        <v>386</v>
      </c>
    </row>
    <row r="116" spans="1:78" x14ac:dyDescent="0.25">
      <c r="A116" s="96"/>
      <c r="B116" s="96"/>
      <c r="C116" s="166" t="s">
        <v>13</v>
      </c>
      <c r="D116" s="19" t="s">
        <v>327</v>
      </c>
      <c r="E116" s="157" t="s">
        <v>327</v>
      </c>
      <c r="F116" s="157" t="s">
        <v>330</v>
      </c>
      <c r="G116" s="316">
        <v>1</v>
      </c>
      <c r="H116" s="325">
        <v>-1</v>
      </c>
      <c r="I116" s="58" t="s">
        <v>334</v>
      </c>
      <c r="J116" s="96"/>
      <c r="K116" s="96"/>
      <c r="L116" s="96"/>
      <c r="M116" s="157" t="s">
        <v>327</v>
      </c>
      <c r="N116" s="157" t="s">
        <v>327</v>
      </c>
      <c r="O116" s="316">
        <v>1</v>
      </c>
      <c r="P116" s="325">
        <v>-1</v>
      </c>
      <c r="Q116" s="198" t="s">
        <v>334</v>
      </c>
      <c r="R116" s="184" t="s">
        <v>387</v>
      </c>
      <c r="S116" s="96"/>
      <c r="T116" s="96"/>
      <c r="U116" s="96"/>
      <c r="V116" s="157" t="s">
        <v>327</v>
      </c>
      <c r="W116" s="157" t="s">
        <v>327</v>
      </c>
      <c r="X116" s="157" t="s">
        <v>330</v>
      </c>
      <c r="Y116" s="316">
        <v>1</v>
      </c>
      <c r="Z116" s="363">
        <v>-1</v>
      </c>
      <c r="AA116" s="58" t="s">
        <v>334</v>
      </c>
      <c r="AB116" s="184" t="s">
        <v>387</v>
      </c>
      <c r="AC116" s="96"/>
      <c r="AD116" s="96"/>
      <c r="AE116" s="96"/>
      <c r="AF116" s="157" t="s">
        <v>327</v>
      </c>
      <c r="AG116" s="157" t="s">
        <v>327</v>
      </c>
      <c r="AH116" s="157" t="s">
        <v>330</v>
      </c>
      <c r="AI116" s="316">
        <v>1</v>
      </c>
      <c r="AJ116" s="363">
        <v>-1</v>
      </c>
      <c r="AK116" s="58" t="s">
        <v>334</v>
      </c>
      <c r="AL116" s="184" t="s">
        <v>387</v>
      </c>
      <c r="AM116" s="96"/>
      <c r="AN116" s="96"/>
      <c r="AO116" s="96"/>
      <c r="AP116" s="157" t="s">
        <v>327</v>
      </c>
      <c r="AQ116" s="157" t="s">
        <v>327</v>
      </c>
      <c r="AR116" s="157" t="s">
        <v>330</v>
      </c>
      <c r="AS116" s="316">
        <v>1</v>
      </c>
      <c r="AT116" s="363">
        <v>-1</v>
      </c>
      <c r="AU116" s="58" t="s">
        <v>334</v>
      </c>
      <c r="AV116" s="184" t="s">
        <v>387</v>
      </c>
      <c r="AW116" s="96"/>
      <c r="AX116" s="96"/>
      <c r="AY116" s="96"/>
      <c r="AZ116" s="157" t="s">
        <v>327</v>
      </c>
      <c r="BA116" s="157" t="s">
        <v>327</v>
      </c>
      <c r="BB116" s="157" t="s">
        <v>330</v>
      </c>
      <c r="BC116" s="316">
        <v>1</v>
      </c>
      <c r="BD116" s="363">
        <v>-1</v>
      </c>
      <c r="BE116" s="58" t="s">
        <v>334</v>
      </c>
      <c r="BF116" s="184" t="s">
        <v>387</v>
      </c>
      <c r="BG116" s="96"/>
      <c r="BH116" s="96"/>
      <c r="BI116" s="96"/>
      <c r="BJ116" s="157" t="s">
        <v>327</v>
      </c>
      <c r="BK116" s="157" t="s">
        <v>327</v>
      </c>
      <c r="BL116" s="157" t="s">
        <v>330</v>
      </c>
      <c r="BM116" s="316">
        <v>1</v>
      </c>
      <c r="BN116" s="363">
        <v>-1</v>
      </c>
      <c r="BO116" s="58" t="s">
        <v>334</v>
      </c>
      <c r="BP116" s="184" t="s">
        <v>387</v>
      </c>
      <c r="BR116" s="369"/>
      <c r="BS116" s="369"/>
      <c r="BT116" s="4" t="s">
        <v>327</v>
      </c>
      <c r="BU116" s="4" t="s">
        <v>327</v>
      </c>
      <c r="BV116" s="4" t="s">
        <v>330</v>
      </c>
      <c r="BW116" s="316">
        <v>1</v>
      </c>
      <c r="BX116" s="325">
        <v>-1</v>
      </c>
      <c r="BY116" s="58" t="s">
        <v>334</v>
      </c>
      <c r="BZ116" s="184" t="s">
        <v>387</v>
      </c>
    </row>
    <row r="117" spans="1:78" ht="15.75" thickBot="1" x14ac:dyDescent="0.3">
      <c r="A117" s="351" t="s">
        <v>14</v>
      </c>
      <c r="B117" s="313" t="s">
        <v>15</v>
      </c>
      <c r="C117" s="230" t="s">
        <v>17</v>
      </c>
      <c r="D117" s="355" t="s">
        <v>328</v>
      </c>
      <c r="E117" s="213" t="s">
        <v>329</v>
      </c>
      <c r="F117" s="93" t="s">
        <v>331</v>
      </c>
      <c r="G117" s="317" t="s">
        <v>332</v>
      </c>
      <c r="H117" s="326" t="s">
        <v>333</v>
      </c>
      <c r="I117" s="354" t="s">
        <v>335</v>
      </c>
      <c r="J117" s="96"/>
      <c r="K117" s="351" t="s">
        <v>14</v>
      </c>
      <c r="L117" s="313" t="s">
        <v>15</v>
      </c>
      <c r="M117" s="93" t="s">
        <v>328</v>
      </c>
      <c r="N117" s="213" t="s">
        <v>329</v>
      </c>
      <c r="O117" s="317" t="s">
        <v>332</v>
      </c>
      <c r="P117" s="326" t="s">
        <v>333</v>
      </c>
      <c r="Q117" s="361" t="s">
        <v>335</v>
      </c>
      <c r="R117" s="184" t="s">
        <v>388</v>
      </c>
      <c r="S117" s="96"/>
      <c r="T117" s="351" t="s">
        <v>14</v>
      </c>
      <c r="U117" s="313" t="s">
        <v>15</v>
      </c>
      <c r="V117" s="93" t="s">
        <v>328</v>
      </c>
      <c r="W117" s="213" t="s">
        <v>329</v>
      </c>
      <c r="X117" s="93" t="s">
        <v>331</v>
      </c>
      <c r="Y117" s="317" t="s">
        <v>332</v>
      </c>
      <c r="Z117" s="364" t="s">
        <v>333</v>
      </c>
      <c r="AA117" s="332" t="s">
        <v>335</v>
      </c>
      <c r="AB117" s="185" t="s">
        <v>388</v>
      </c>
      <c r="AC117" s="96"/>
      <c r="AD117" s="351" t="s">
        <v>14</v>
      </c>
      <c r="AE117" s="313" t="s">
        <v>15</v>
      </c>
      <c r="AF117" s="93" t="s">
        <v>328</v>
      </c>
      <c r="AG117" s="213" t="s">
        <v>329</v>
      </c>
      <c r="AH117" s="93" t="s">
        <v>331</v>
      </c>
      <c r="AI117" s="317" t="s">
        <v>332</v>
      </c>
      <c r="AJ117" s="364" t="s">
        <v>333</v>
      </c>
      <c r="AK117" s="332" t="s">
        <v>335</v>
      </c>
      <c r="AL117" s="185" t="s">
        <v>388</v>
      </c>
      <c r="AM117" s="96"/>
      <c r="AN117" s="351" t="s">
        <v>14</v>
      </c>
      <c r="AO117" s="313" t="s">
        <v>15</v>
      </c>
      <c r="AP117" s="93" t="s">
        <v>328</v>
      </c>
      <c r="AQ117" s="213" t="s">
        <v>329</v>
      </c>
      <c r="AR117" s="93" t="s">
        <v>331</v>
      </c>
      <c r="AS117" s="317" t="s">
        <v>332</v>
      </c>
      <c r="AT117" s="364" t="s">
        <v>333</v>
      </c>
      <c r="AU117" s="332" t="s">
        <v>335</v>
      </c>
      <c r="AV117" s="185" t="s">
        <v>388</v>
      </c>
      <c r="AW117" s="96"/>
      <c r="AX117" s="352" t="s">
        <v>14</v>
      </c>
      <c r="AY117" s="353" t="s">
        <v>15</v>
      </c>
      <c r="AZ117" s="93" t="s">
        <v>328</v>
      </c>
      <c r="BA117" s="213" t="s">
        <v>329</v>
      </c>
      <c r="BB117" s="93" t="s">
        <v>331</v>
      </c>
      <c r="BC117" s="317" t="s">
        <v>332</v>
      </c>
      <c r="BD117" s="364" t="s">
        <v>333</v>
      </c>
      <c r="BE117" s="332" t="s">
        <v>335</v>
      </c>
      <c r="BF117" s="185" t="s">
        <v>388</v>
      </c>
      <c r="BG117" s="96"/>
      <c r="BH117" s="352" t="s">
        <v>14</v>
      </c>
      <c r="BI117" s="353" t="s">
        <v>15</v>
      </c>
      <c r="BJ117" s="93" t="s">
        <v>328</v>
      </c>
      <c r="BK117" s="213" t="s">
        <v>329</v>
      </c>
      <c r="BL117" s="93" t="s">
        <v>331</v>
      </c>
      <c r="BM117" s="317" t="s">
        <v>332</v>
      </c>
      <c r="BN117" s="364" t="s">
        <v>333</v>
      </c>
      <c r="BO117" s="332" t="s">
        <v>335</v>
      </c>
      <c r="BP117" s="185" t="s">
        <v>388</v>
      </c>
      <c r="BR117" s="377" t="s">
        <v>14</v>
      </c>
      <c r="BS117" s="353" t="s">
        <v>15</v>
      </c>
      <c r="BT117" s="228" t="s">
        <v>328</v>
      </c>
      <c r="BU117" s="228" t="s">
        <v>329</v>
      </c>
      <c r="BV117" s="228" t="s">
        <v>331</v>
      </c>
      <c r="BW117" s="317" t="s">
        <v>332</v>
      </c>
      <c r="BX117" s="326" t="s">
        <v>333</v>
      </c>
      <c r="BY117" s="332" t="s">
        <v>335</v>
      </c>
      <c r="BZ117" s="406">
        <v>42763</v>
      </c>
    </row>
    <row r="118" spans="1:78" x14ac:dyDescent="0.25">
      <c r="A118" s="110" t="s">
        <v>184</v>
      </c>
      <c r="B118" s="106" t="s">
        <v>185</v>
      </c>
      <c r="C118" s="169">
        <v>0.11149999999999771</v>
      </c>
      <c r="D118" s="140">
        <v>42</v>
      </c>
      <c r="E118" s="140">
        <v>31</v>
      </c>
      <c r="F118" s="140">
        <v>1.3548387096774193</v>
      </c>
      <c r="G118" s="140">
        <v>20</v>
      </c>
      <c r="H118" s="140">
        <v>16</v>
      </c>
      <c r="I118" s="36">
        <v>0.55555555555555558</v>
      </c>
      <c r="J118" s="96"/>
      <c r="K118" s="110" t="s">
        <v>184</v>
      </c>
      <c r="L118" s="106" t="s">
        <v>185</v>
      </c>
      <c r="M118" s="140">
        <v>42</v>
      </c>
      <c r="N118" s="140">
        <v>31</v>
      </c>
      <c r="O118" s="140">
        <v>20</v>
      </c>
      <c r="P118" s="140">
        <v>16</v>
      </c>
      <c r="Q118" s="210">
        <v>0.55555555555555558</v>
      </c>
      <c r="R118" s="23">
        <v>37</v>
      </c>
      <c r="T118" s="110" t="s">
        <v>184</v>
      </c>
      <c r="U118" s="106" t="s">
        <v>185</v>
      </c>
      <c r="V118" s="141">
        <v>47</v>
      </c>
      <c r="W118" s="141">
        <v>34</v>
      </c>
      <c r="X118" s="29">
        <v>1.3823529411764706</v>
      </c>
      <c r="Y118" s="141">
        <v>24</v>
      </c>
      <c r="Z118" s="141">
        <v>17</v>
      </c>
      <c r="AA118" s="34">
        <v>0.58536585365853655</v>
      </c>
      <c r="AB118" s="141">
        <v>34</v>
      </c>
      <c r="AD118" s="110" t="s">
        <v>182</v>
      </c>
      <c r="AE118" s="106" t="s">
        <v>185</v>
      </c>
      <c r="AF118" s="141">
        <v>53</v>
      </c>
      <c r="AG118" s="141">
        <v>39</v>
      </c>
      <c r="AH118" s="29">
        <v>1.358974358974359</v>
      </c>
      <c r="AI118" s="141">
        <v>27</v>
      </c>
      <c r="AJ118" s="141">
        <v>18</v>
      </c>
      <c r="AK118" s="33">
        <v>0.6</v>
      </c>
      <c r="AL118" s="141">
        <v>29</v>
      </c>
      <c r="AN118" s="110" t="s">
        <v>182</v>
      </c>
      <c r="AO118" s="106" t="s">
        <v>185</v>
      </c>
      <c r="AP118" s="140">
        <v>53</v>
      </c>
      <c r="AQ118" s="140">
        <v>39</v>
      </c>
      <c r="AR118" s="8">
        <v>1.358974358974359</v>
      </c>
      <c r="AS118" s="140">
        <v>27</v>
      </c>
      <c r="AT118" s="140">
        <v>18</v>
      </c>
      <c r="AU118" s="36">
        <v>0.6</v>
      </c>
      <c r="AV118" s="23">
        <v>30</v>
      </c>
      <c r="AX118" s="110" t="s">
        <v>182</v>
      </c>
      <c r="AY118" s="106" t="s">
        <v>185</v>
      </c>
      <c r="AZ118" s="141">
        <v>56</v>
      </c>
      <c r="BA118" s="141">
        <v>41</v>
      </c>
      <c r="BB118" s="29">
        <v>1.3658536585365855</v>
      </c>
      <c r="BC118" s="141">
        <v>29</v>
      </c>
      <c r="BD118" s="141">
        <v>19</v>
      </c>
      <c r="BE118" s="33">
        <v>0.60416666666666663</v>
      </c>
      <c r="BF118" s="141">
        <v>29</v>
      </c>
      <c r="BH118" s="110" t="s">
        <v>182</v>
      </c>
      <c r="BI118" s="106" t="s">
        <v>185</v>
      </c>
      <c r="BJ118" s="140">
        <v>56</v>
      </c>
      <c r="BK118" s="140">
        <v>41</v>
      </c>
      <c r="BL118" s="8">
        <v>1.3658536585365855</v>
      </c>
      <c r="BM118" s="140">
        <v>29</v>
      </c>
      <c r="BN118" s="140">
        <v>19</v>
      </c>
      <c r="BO118" s="309">
        <v>0.60416666666666663</v>
      </c>
      <c r="BP118" s="23">
        <v>29</v>
      </c>
      <c r="BR118" s="109" t="s">
        <v>182</v>
      </c>
      <c r="BS118" s="106" t="s">
        <v>185</v>
      </c>
      <c r="BT118" s="140">
        <v>56</v>
      </c>
      <c r="BU118" s="140">
        <v>41</v>
      </c>
      <c r="BV118" s="8">
        <v>1.3658536585365855</v>
      </c>
      <c r="BW118" s="140">
        <v>29</v>
      </c>
      <c r="BX118" s="140">
        <v>19</v>
      </c>
      <c r="BY118" s="25">
        <v>0.60416666666666663</v>
      </c>
      <c r="BZ118" s="23">
        <v>30</v>
      </c>
    </row>
    <row r="119" spans="1:78" x14ac:dyDescent="0.25">
      <c r="A119" s="113" t="s">
        <v>186</v>
      </c>
      <c r="B119" s="106" t="s">
        <v>187</v>
      </c>
      <c r="C119" s="169">
        <v>-6.6666666661774343E-5</v>
      </c>
      <c r="D119" s="140">
        <v>2</v>
      </c>
      <c r="E119" s="140">
        <v>8</v>
      </c>
      <c r="F119" s="140">
        <v>0.25</v>
      </c>
      <c r="G119" s="140">
        <v>1</v>
      </c>
      <c r="H119" s="140">
        <v>4</v>
      </c>
      <c r="I119" s="36">
        <v>0.2</v>
      </c>
      <c r="J119" s="96"/>
      <c r="K119" s="113" t="s">
        <v>186</v>
      </c>
      <c r="L119" s="106" t="s">
        <v>187</v>
      </c>
      <c r="M119" s="140">
        <v>2</v>
      </c>
      <c r="N119" s="140">
        <v>8</v>
      </c>
      <c r="O119" s="140">
        <v>1</v>
      </c>
      <c r="P119" s="140">
        <v>4</v>
      </c>
      <c r="Q119" s="210">
        <v>0.2</v>
      </c>
      <c r="R119" s="23">
        <v>104</v>
      </c>
      <c r="T119" s="113" t="s">
        <v>186</v>
      </c>
      <c r="U119" s="106" t="s">
        <v>187</v>
      </c>
      <c r="V119" s="140">
        <v>2</v>
      </c>
      <c r="W119" s="140">
        <v>8</v>
      </c>
      <c r="X119" s="8">
        <v>0.25</v>
      </c>
      <c r="Y119" s="140">
        <v>1</v>
      </c>
      <c r="Z119" s="140">
        <v>4</v>
      </c>
      <c r="AA119" s="36">
        <v>0.2</v>
      </c>
      <c r="AB119" s="23">
        <v>106</v>
      </c>
      <c r="AD119" s="113" t="s">
        <v>186</v>
      </c>
      <c r="AE119" s="106" t="s">
        <v>187</v>
      </c>
      <c r="AF119" s="140">
        <v>2</v>
      </c>
      <c r="AG119" s="140">
        <v>8</v>
      </c>
      <c r="AH119" s="8">
        <v>0.25</v>
      </c>
      <c r="AI119" s="140">
        <v>1</v>
      </c>
      <c r="AJ119" s="140">
        <v>4</v>
      </c>
      <c r="AK119" s="25">
        <v>0.2</v>
      </c>
      <c r="AL119" s="23">
        <v>107</v>
      </c>
      <c r="AN119" s="113" t="s">
        <v>186</v>
      </c>
      <c r="AO119" s="106" t="s">
        <v>187</v>
      </c>
      <c r="AP119" s="140">
        <v>2</v>
      </c>
      <c r="AQ119" s="140">
        <v>8</v>
      </c>
      <c r="AR119" s="8">
        <v>0.25</v>
      </c>
      <c r="AS119" s="140">
        <v>1</v>
      </c>
      <c r="AT119" s="140">
        <v>4</v>
      </c>
      <c r="AU119" s="36">
        <v>0.2</v>
      </c>
      <c r="AV119" s="23">
        <v>114</v>
      </c>
      <c r="AX119" s="113" t="s">
        <v>186</v>
      </c>
      <c r="AY119" s="106" t="s">
        <v>187</v>
      </c>
      <c r="AZ119" s="140">
        <v>2</v>
      </c>
      <c r="BA119" s="140">
        <v>8</v>
      </c>
      <c r="BB119" s="8">
        <v>0.25</v>
      </c>
      <c r="BC119" s="140">
        <v>1</v>
      </c>
      <c r="BD119" s="140">
        <v>4</v>
      </c>
      <c r="BE119" s="25">
        <v>0.2</v>
      </c>
      <c r="BF119" s="23">
        <v>118</v>
      </c>
      <c r="BH119" s="113" t="s">
        <v>186</v>
      </c>
      <c r="BI119" s="106" t="s">
        <v>187</v>
      </c>
      <c r="BJ119" s="140">
        <v>2</v>
      </c>
      <c r="BK119" s="140">
        <v>8</v>
      </c>
      <c r="BL119" s="8">
        <v>0.25</v>
      </c>
      <c r="BM119" s="140">
        <v>1</v>
      </c>
      <c r="BN119" s="140">
        <v>4</v>
      </c>
      <c r="BO119" s="309">
        <v>0.2</v>
      </c>
      <c r="BP119" s="23">
        <v>119</v>
      </c>
      <c r="BR119" s="110" t="s">
        <v>186</v>
      </c>
      <c r="BS119" s="106" t="s">
        <v>187</v>
      </c>
      <c r="BT119" s="140">
        <v>2</v>
      </c>
      <c r="BU119" s="140">
        <v>8</v>
      </c>
      <c r="BV119" s="8">
        <v>0.25</v>
      </c>
      <c r="BW119" s="140">
        <v>1</v>
      </c>
      <c r="BX119" s="140">
        <v>4</v>
      </c>
      <c r="BY119" s="25">
        <v>0.2</v>
      </c>
      <c r="BZ119" s="23">
        <v>122</v>
      </c>
    </row>
    <row r="120" spans="1:78" x14ac:dyDescent="0.25">
      <c r="A120" s="113" t="s">
        <v>188</v>
      </c>
      <c r="B120" s="106" t="s">
        <v>189</v>
      </c>
      <c r="C120" s="169">
        <v>0</v>
      </c>
      <c r="D120" s="140">
        <v>3</v>
      </c>
      <c r="E120" s="140">
        <v>7</v>
      </c>
      <c r="F120" s="140">
        <v>0.42857142857142855</v>
      </c>
      <c r="G120" s="140">
        <v>2</v>
      </c>
      <c r="H120" s="140">
        <v>2</v>
      </c>
      <c r="I120" s="36">
        <v>0.5</v>
      </c>
      <c r="J120" s="96"/>
      <c r="K120" s="113" t="s">
        <v>188</v>
      </c>
      <c r="L120" s="106" t="s">
        <v>189</v>
      </c>
      <c r="M120" s="140">
        <v>3</v>
      </c>
      <c r="N120" s="140">
        <v>7</v>
      </c>
      <c r="O120" s="140">
        <v>2</v>
      </c>
      <c r="P120" s="140">
        <v>2</v>
      </c>
      <c r="Q120" s="210">
        <v>0.5</v>
      </c>
      <c r="R120" s="23">
        <v>47</v>
      </c>
      <c r="T120" s="113" t="s">
        <v>188</v>
      </c>
      <c r="U120" s="106" t="s">
        <v>189</v>
      </c>
      <c r="V120" s="140">
        <v>3</v>
      </c>
      <c r="W120" s="140">
        <v>7</v>
      </c>
      <c r="X120" s="8">
        <v>0.42857142857142855</v>
      </c>
      <c r="Y120" s="140">
        <v>2</v>
      </c>
      <c r="Z120" s="140">
        <v>2</v>
      </c>
      <c r="AA120" s="36">
        <v>0.5</v>
      </c>
      <c r="AB120" s="23">
        <v>47</v>
      </c>
      <c r="AD120" s="113" t="s">
        <v>188</v>
      </c>
      <c r="AE120" s="106" t="s">
        <v>189</v>
      </c>
      <c r="AF120" s="140">
        <v>3</v>
      </c>
      <c r="AG120" s="140">
        <v>7</v>
      </c>
      <c r="AH120" s="8">
        <v>0.42857142857142855</v>
      </c>
      <c r="AI120" s="140">
        <v>2</v>
      </c>
      <c r="AJ120" s="140">
        <v>2</v>
      </c>
      <c r="AK120" s="25">
        <v>0.5</v>
      </c>
      <c r="AL120" s="23">
        <v>51</v>
      </c>
      <c r="AN120" s="113" t="s">
        <v>188</v>
      </c>
      <c r="AO120" s="106" t="s">
        <v>189</v>
      </c>
      <c r="AP120" s="140">
        <v>3</v>
      </c>
      <c r="AQ120" s="140">
        <v>7</v>
      </c>
      <c r="AR120" s="8">
        <v>0.42857142857142855</v>
      </c>
      <c r="AS120" s="140">
        <v>2</v>
      </c>
      <c r="AT120" s="140">
        <v>2</v>
      </c>
      <c r="AU120" s="36">
        <v>0.5</v>
      </c>
      <c r="AV120" s="23">
        <v>50</v>
      </c>
      <c r="AX120" s="113" t="s">
        <v>188</v>
      </c>
      <c r="AY120" s="106" t="s">
        <v>189</v>
      </c>
      <c r="AZ120" s="140">
        <v>3</v>
      </c>
      <c r="BA120" s="140">
        <v>7</v>
      </c>
      <c r="BB120" s="8">
        <v>0.42857142857142855</v>
      </c>
      <c r="BC120" s="140">
        <v>2</v>
      </c>
      <c r="BD120" s="140">
        <v>2</v>
      </c>
      <c r="BE120" s="25">
        <v>0.5</v>
      </c>
      <c r="BF120" s="23">
        <v>53</v>
      </c>
      <c r="BH120" s="113" t="s">
        <v>188</v>
      </c>
      <c r="BI120" s="106" t="s">
        <v>189</v>
      </c>
      <c r="BJ120" s="140">
        <v>3</v>
      </c>
      <c r="BK120" s="140">
        <v>7</v>
      </c>
      <c r="BL120" s="8">
        <v>0.42857142857142855</v>
      </c>
      <c r="BM120" s="140">
        <v>2</v>
      </c>
      <c r="BN120" s="140">
        <v>2</v>
      </c>
      <c r="BO120" s="309">
        <v>0.5</v>
      </c>
      <c r="BP120" s="23">
        <v>54</v>
      </c>
      <c r="BR120" s="110" t="s">
        <v>188</v>
      </c>
      <c r="BS120" s="106" t="s">
        <v>189</v>
      </c>
      <c r="BT120" s="140">
        <v>3</v>
      </c>
      <c r="BU120" s="140">
        <v>7</v>
      </c>
      <c r="BV120" s="8">
        <v>0.42857142857142855</v>
      </c>
      <c r="BW120" s="140">
        <v>2</v>
      </c>
      <c r="BX120" s="140">
        <v>2</v>
      </c>
      <c r="BY120" s="25">
        <v>0.5</v>
      </c>
      <c r="BZ120" s="23">
        <v>57</v>
      </c>
    </row>
    <row r="121" spans="1:78" x14ac:dyDescent="0.25">
      <c r="A121" s="113" t="s">
        <v>190</v>
      </c>
      <c r="B121" s="111" t="s">
        <v>191</v>
      </c>
      <c r="C121" s="169">
        <v>-0.57131428571428344</v>
      </c>
      <c r="D121" s="140">
        <v>9</v>
      </c>
      <c r="E121" s="140">
        <v>6</v>
      </c>
      <c r="F121" s="140">
        <v>1.5</v>
      </c>
      <c r="G121" s="140">
        <v>3</v>
      </c>
      <c r="H121" s="140">
        <v>2</v>
      </c>
      <c r="I121" s="36">
        <v>0.6</v>
      </c>
      <c r="J121" s="96"/>
      <c r="K121" s="113" t="s">
        <v>190</v>
      </c>
      <c r="L121" s="111" t="s">
        <v>191</v>
      </c>
      <c r="M121" s="140">
        <v>9</v>
      </c>
      <c r="N121" s="140">
        <v>6</v>
      </c>
      <c r="O121" s="140">
        <v>3</v>
      </c>
      <c r="P121" s="140">
        <v>2</v>
      </c>
      <c r="Q121" s="210">
        <v>0.6</v>
      </c>
      <c r="R121" s="23">
        <v>27</v>
      </c>
      <c r="T121" s="113" t="s">
        <v>190</v>
      </c>
      <c r="U121" s="111" t="s">
        <v>191</v>
      </c>
      <c r="V121" s="140">
        <v>9</v>
      </c>
      <c r="W121" s="140">
        <v>6</v>
      </c>
      <c r="X121" s="8">
        <v>1.5</v>
      </c>
      <c r="Y121" s="140">
        <v>3</v>
      </c>
      <c r="Z121" s="140">
        <v>2</v>
      </c>
      <c r="AA121" s="36">
        <v>0.6</v>
      </c>
      <c r="AB121" s="23">
        <v>28</v>
      </c>
      <c r="AD121" s="113" t="s">
        <v>190</v>
      </c>
      <c r="AE121" s="111" t="s">
        <v>191</v>
      </c>
      <c r="AF121" s="140">
        <v>9</v>
      </c>
      <c r="AG121" s="140">
        <v>6</v>
      </c>
      <c r="AH121" s="8">
        <v>1.5</v>
      </c>
      <c r="AI121" s="140">
        <v>3</v>
      </c>
      <c r="AJ121" s="140">
        <v>2</v>
      </c>
      <c r="AK121" s="25">
        <v>0.6</v>
      </c>
      <c r="AL121" s="23">
        <v>29</v>
      </c>
      <c r="AN121" s="113" t="s">
        <v>190</v>
      </c>
      <c r="AO121" s="111" t="s">
        <v>191</v>
      </c>
      <c r="AP121" s="140">
        <v>9</v>
      </c>
      <c r="AQ121" s="140">
        <v>6</v>
      </c>
      <c r="AR121" s="8">
        <v>1.5</v>
      </c>
      <c r="AS121" s="140">
        <v>3</v>
      </c>
      <c r="AT121" s="140">
        <v>2</v>
      </c>
      <c r="AU121" s="36">
        <v>0.6</v>
      </c>
      <c r="AV121" s="23">
        <v>30</v>
      </c>
      <c r="AX121" s="113" t="s">
        <v>190</v>
      </c>
      <c r="AY121" s="111" t="s">
        <v>191</v>
      </c>
      <c r="AZ121" s="140">
        <v>9</v>
      </c>
      <c r="BA121" s="140">
        <v>6</v>
      </c>
      <c r="BB121" s="8">
        <v>1.5</v>
      </c>
      <c r="BC121" s="140">
        <v>3</v>
      </c>
      <c r="BD121" s="140">
        <v>2</v>
      </c>
      <c r="BE121" s="25">
        <v>0.6</v>
      </c>
      <c r="BF121" s="23">
        <v>29</v>
      </c>
      <c r="BH121" s="113" t="s">
        <v>190</v>
      </c>
      <c r="BI121" s="111" t="s">
        <v>191</v>
      </c>
      <c r="BJ121" s="140">
        <v>9</v>
      </c>
      <c r="BK121" s="140">
        <v>6</v>
      </c>
      <c r="BL121" s="8">
        <v>1.5</v>
      </c>
      <c r="BM121" s="140">
        <v>3</v>
      </c>
      <c r="BN121" s="140">
        <v>2</v>
      </c>
      <c r="BO121" s="309">
        <v>0.6</v>
      </c>
      <c r="BP121" s="23">
        <v>29</v>
      </c>
      <c r="BR121" s="110" t="s">
        <v>190</v>
      </c>
      <c r="BS121" s="111" t="s">
        <v>191</v>
      </c>
      <c r="BT121" s="140">
        <v>9</v>
      </c>
      <c r="BU121" s="140">
        <v>6</v>
      </c>
      <c r="BV121" s="8">
        <v>1.5</v>
      </c>
      <c r="BW121" s="140">
        <v>3</v>
      </c>
      <c r="BX121" s="140">
        <v>2</v>
      </c>
      <c r="BY121" s="25">
        <v>0.6</v>
      </c>
      <c r="BZ121" s="23">
        <v>30</v>
      </c>
    </row>
    <row r="122" spans="1:78" x14ac:dyDescent="0.25">
      <c r="A122" s="113"/>
      <c r="B122" s="111"/>
      <c r="C122" s="169"/>
      <c r="D122" s="140"/>
      <c r="E122" s="140"/>
      <c r="F122" s="140"/>
      <c r="G122" s="140"/>
      <c r="H122" s="140"/>
      <c r="I122" s="36"/>
      <c r="J122" s="96"/>
      <c r="K122" s="113"/>
      <c r="L122" s="111"/>
      <c r="M122" s="140"/>
      <c r="N122" s="140"/>
      <c r="O122" s="140"/>
      <c r="P122" s="140"/>
      <c r="Q122" s="210"/>
      <c r="R122" s="23"/>
      <c r="S122" s="96"/>
      <c r="T122" s="113"/>
      <c r="U122" s="111"/>
      <c r="V122" s="140"/>
      <c r="W122" s="140"/>
      <c r="X122" s="8"/>
      <c r="Y122" s="140"/>
      <c r="Z122" s="140"/>
      <c r="AA122" s="36"/>
      <c r="AB122" s="23"/>
      <c r="AC122" s="96"/>
      <c r="AD122" s="113"/>
      <c r="AE122" s="111"/>
      <c r="AF122" s="140"/>
      <c r="AG122" s="140"/>
      <c r="AH122" s="8"/>
      <c r="AI122" s="140"/>
      <c r="AJ122" s="140"/>
      <c r="AK122" s="25"/>
      <c r="AL122" s="23"/>
      <c r="AM122" s="96"/>
      <c r="AN122" s="113"/>
      <c r="AO122" s="111"/>
      <c r="AP122" s="140"/>
      <c r="AQ122" s="140"/>
      <c r="AR122" s="8"/>
      <c r="AS122" s="140"/>
      <c r="AT122" s="140"/>
      <c r="AU122" s="36"/>
      <c r="AV122" s="23"/>
      <c r="AX122" s="120" t="s">
        <v>190</v>
      </c>
      <c r="AY122" s="106" t="s">
        <v>500</v>
      </c>
      <c r="AZ122" s="141">
        <v>1</v>
      </c>
      <c r="BA122" s="141">
        <v>11</v>
      </c>
      <c r="BB122" s="29">
        <v>9.0909090909090912E-2</v>
      </c>
      <c r="BC122" s="141">
        <v>1</v>
      </c>
      <c r="BD122" s="141">
        <v>1</v>
      </c>
      <c r="BE122" s="33">
        <v>0.5</v>
      </c>
      <c r="BF122" s="141">
        <v>53</v>
      </c>
      <c r="BH122" s="113" t="s">
        <v>190</v>
      </c>
      <c r="BI122" s="111" t="s">
        <v>500</v>
      </c>
      <c r="BJ122" s="140">
        <v>1</v>
      </c>
      <c r="BK122" s="140">
        <v>11</v>
      </c>
      <c r="BL122" s="8">
        <v>9.0909090909090912E-2</v>
      </c>
      <c r="BM122" s="140">
        <v>1</v>
      </c>
      <c r="BN122" s="140">
        <v>1</v>
      </c>
      <c r="BO122" s="309">
        <v>0.5</v>
      </c>
      <c r="BP122" s="23">
        <v>54</v>
      </c>
      <c r="BR122" s="120" t="s">
        <v>190</v>
      </c>
      <c r="BS122" s="111" t="s">
        <v>500</v>
      </c>
      <c r="BT122" s="141">
        <v>2</v>
      </c>
      <c r="BU122" s="141">
        <v>13</v>
      </c>
      <c r="BV122" s="29">
        <v>0.15384615384615385</v>
      </c>
      <c r="BW122" s="141">
        <v>2</v>
      </c>
      <c r="BX122" s="141">
        <v>1</v>
      </c>
      <c r="BY122" s="33">
        <v>0.66666666666666663</v>
      </c>
      <c r="BZ122" s="141">
        <v>19</v>
      </c>
    </row>
    <row r="123" spans="1:78" x14ac:dyDescent="0.25">
      <c r="A123" s="116" t="s">
        <v>195</v>
      </c>
      <c r="B123" s="106" t="s">
        <v>196</v>
      </c>
      <c r="C123" s="169">
        <v>2.3333333333333344</v>
      </c>
      <c r="D123" s="140">
        <v>3</v>
      </c>
      <c r="E123" s="140"/>
      <c r="F123" s="140" t="e">
        <v>#DIV/0!</v>
      </c>
      <c r="G123" s="140">
        <v>1</v>
      </c>
      <c r="H123" s="140"/>
      <c r="I123" s="36">
        <v>1</v>
      </c>
      <c r="J123" s="96"/>
      <c r="K123" s="116" t="s">
        <v>195</v>
      </c>
      <c r="L123" s="106" t="s">
        <v>196</v>
      </c>
      <c r="M123" s="140">
        <v>3</v>
      </c>
      <c r="N123" s="140"/>
      <c r="O123" s="140">
        <v>1</v>
      </c>
      <c r="P123" s="140"/>
      <c r="Q123" s="210">
        <v>1</v>
      </c>
      <c r="R123" s="23">
        <v>1</v>
      </c>
      <c r="T123" s="116" t="s">
        <v>195</v>
      </c>
      <c r="U123" s="106" t="s">
        <v>196</v>
      </c>
      <c r="V123" s="140">
        <v>3</v>
      </c>
      <c r="W123" s="140"/>
      <c r="X123" s="8" t="e">
        <v>#DIV/0!</v>
      </c>
      <c r="Y123" s="140">
        <v>1</v>
      </c>
      <c r="Z123" s="140"/>
      <c r="AA123" s="36">
        <v>1</v>
      </c>
      <c r="AB123" s="23">
        <v>1</v>
      </c>
      <c r="AD123" s="116" t="s">
        <v>195</v>
      </c>
      <c r="AE123" s="106" t="s">
        <v>196</v>
      </c>
      <c r="AF123" s="140">
        <v>3</v>
      </c>
      <c r="AG123" s="140"/>
      <c r="AH123" s="140" t="e">
        <v>#DIV/0!</v>
      </c>
      <c r="AI123" s="140">
        <v>1</v>
      </c>
      <c r="AJ123" s="140"/>
      <c r="AK123" s="25">
        <v>1</v>
      </c>
      <c r="AL123" s="23">
        <v>1</v>
      </c>
      <c r="AN123" s="116" t="s">
        <v>195</v>
      </c>
      <c r="AO123" s="106" t="s">
        <v>196</v>
      </c>
      <c r="AP123" s="140">
        <v>3</v>
      </c>
      <c r="AQ123" s="140"/>
      <c r="AR123" s="140" t="e">
        <v>#DIV/0!</v>
      </c>
      <c r="AS123" s="140">
        <v>1</v>
      </c>
      <c r="AT123" s="140"/>
      <c r="AU123" s="36">
        <v>1</v>
      </c>
      <c r="AV123" s="23">
        <v>1</v>
      </c>
      <c r="AX123" s="116" t="s">
        <v>195</v>
      </c>
      <c r="AY123" s="106" t="s">
        <v>196</v>
      </c>
      <c r="AZ123" s="140">
        <v>3</v>
      </c>
      <c r="BA123" s="140"/>
      <c r="BB123" s="140" t="e">
        <v>#DIV/0!</v>
      </c>
      <c r="BC123" s="140">
        <v>1</v>
      </c>
      <c r="BD123" s="140"/>
      <c r="BE123" s="25">
        <v>1</v>
      </c>
      <c r="BF123" s="23">
        <v>1</v>
      </c>
      <c r="BH123" s="116" t="s">
        <v>195</v>
      </c>
      <c r="BI123" s="106" t="s">
        <v>196</v>
      </c>
      <c r="BJ123" s="140">
        <v>3</v>
      </c>
      <c r="BK123" s="140"/>
      <c r="BL123" s="140" t="e">
        <v>#DIV/0!</v>
      </c>
      <c r="BM123" s="140">
        <v>1</v>
      </c>
      <c r="BN123" s="140"/>
      <c r="BO123" s="309">
        <v>1</v>
      </c>
      <c r="BP123" s="23">
        <v>1</v>
      </c>
      <c r="BR123" s="105" t="s">
        <v>195</v>
      </c>
      <c r="BS123" s="106" t="s">
        <v>196</v>
      </c>
      <c r="BT123" s="140">
        <v>3</v>
      </c>
      <c r="BU123" s="140"/>
      <c r="BV123" s="140" t="e">
        <v>#DIV/0!</v>
      </c>
      <c r="BW123" s="140">
        <v>1</v>
      </c>
      <c r="BX123" s="140"/>
      <c r="BY123" s="25">
        <v>1</v>
      </c>
      <c r="BZ123" s="23">
        <v>1</v>
      </c>
    </row>
    <row r="124" spans="1:78" x14ac:dyDescent="0.25">
      <c r="A124" s="132" t="s">
        <v>197</v>
      </c>
      <c r="B124" s="111" t="s">
        <v>198</v>
      </c>
      <c r="C124" s="169">
        <v>0</v>
      </c>
      <c r="D124" s="140"/>
      <c r="E124" s="140">
        <v>4</v>
      </c>
      <c r="F124" s="140">
        <v>0</v>
      </c>
      <c r="G124" s="140"/>
      <c r="H124" s="140"/>
      <c r="I124" s="36" t="e">
        <v>#DIV/0!</v>
      </c>
      <c r="J124" s="96"/>
      <c r="K124" s="132" t="s">
        <v>197</v>
      </c>
      <c r="L124" s="111" t="s">
        <v>198</v>
      </c>
      <c r="M124" s="140"/>
      <c r="N124" s="140">
        <v>4</v>
      </c>
      <c r="O124" s="140"/>
      <c r="P124" s="140"/>
      <c r="Q124" s="210" t="e">
        <v>#DIV/0!</v>
      </c>
      <c r="R124" s="23">
        <v>1</v>
      </c>
      <c r="T124" s="132" t="s">
        <v>197</v>
      </c>
      <c r="U124" s="111" t="s">
        <v>198</v>
      </c>
      <c r="V124" s="140"/>
      <c r="W124" s="140">
        <v>4</v>
      </c>
      <c r="X124" s="8">
        <v>0</v>
      </c>
      <c r="Y124" s="140"/>
      <c r="Z124" s="140"/>
      <c r="AA124" s="36" t="e">
        <v>#DIV/0!</v>
      </c>
      <c r="AB124" s="23">
        <v>1</v>
      </c>
      <c r="AD124" s="132" t="s">
        <v>197</v>
      </c>
      <c r="AE124" s="111" t="s">
        <v>198</v>
      </c>
      <c r="AF124" s="140"/>
      <c r="AG124" s="140">
        <v>4</v>
      </c>
      <c r="AH124" s="8">
        <v>0</v>
      </c>
      <c r="AI124" s="140"/>
      <c r="AJ124" s="140"/>
      <c r="AK124" s="25" t="e">
        <v>#DIV/0!</v>
      </c>
      <c r="AL124" s="23">
        <v>1</v>
      </c>
      <c r="AN124" s="132" t="s">
        <v>197</v>
      </c>
      <c r="AO124" s="111" t="s">
        <v>198</v>
      </c>
      <c r="AP124" s="140"/>
      <c r="AQ124" s="140">
        <v>4</v>
      </c>
      <c r="AR124" s="8">
        <v>0</v>
      </c>
      <c r="AS124" s="140"/>
      <c r="AT124" s="140"/>
      <c r="AU124" s="36" t="e">
        <v>#DIV/0!</v>
      </c>
      <c r="AV124" s="23">
        <v>1</v>
      </c>
      <c r="AX124" s="132" t="s">
        <v>197</v>
      </c>
      <c r="AY124" s="111" t="s">
        <v>198</v>
      </c>
      <c r="AZ124" s="140"/>
      <c r="BA124" s="140">
        <v>4</v>
      </c>
      <c r="BB124" s="8">
        <v>0</v>
      </c>
      <c r="BC124" s="140"/>
      <c r="BD124" s="140"/>
      <c r="BE124" s="25" t="e">
        <v>#DIV/0!</v>
      </c>
      <c r="BF124" s="23">
        <v>1</v>
      </c>
      <c r="BH124" s="132" t="s">
        <v>197</v>
      </c>
      <c r="BI124" s="111" t="s">
        <v>198</v>
      </c>
      <c r="BJ124" s="140"/>
      <c r="BK124" s="140">
        <v>4</v>
      </c>
      <c r="BL124" s="8">
        <v>0</v>
      </c>
      <c r="BM124" s="140"/>
      <c r="BN124" s="140"/>
      <c r="BO124" s="309" t="e">
        <v>#DIV/0!</v>
      </c>
      <c r="BP124" s="23">
        <v>1</v>
      </c>
      <c r="BR124" s="125" t="s">
        <v>197</v>
      </c>
      <c r="BS124" s="111" t="s">
        <v>198</v>
      </c>
      <c r="BT124" s="140"/>
      <c r="BU124" s="140">
        <v>4</v>
      </c>
      <c r="BV124" s="8">
        <v>0</v>
      </c>
      <c r="BW124" s="140"/>
      <c r="BX124" s="140"/>
      <c r="BY124" s="25" t="e">
        <v>#DIV/0!</v>
      </c>
      <c r="BZ124" s="23">
        <v>1</v>
      </c>
    </row>
    <row r="125" spans="1:78" x14ac:dyDescent="0.25">
      <c r="A125" s="132" t="s">
        <v>439</v>
      </c>
      <c r="B125" s="111" t="s">
        <v>172</v>
      </c>
      <c r="C125" s="170">
        <v>0</v>
      </c>
      <c r="D125" s="141">
        <v>10</v>
      </c>
      <c r="E125" s="141">
        <v>10</v>
      </c>
      <c r="F125" s="141"/>
      <c r="G125" s="141"/>
      <c r="H125" s="141"/>
      <c r="I125" s="34" t="e">
        <v>#DIV/0!</v>
      </c>
      <c r="J125" s="96"/>
      <c r="K125" s="132" t="s">
        <v>439</v>
      </c>
      <c r="L125" s="111" t="s">
        <v>172</v>
      </c>
      <c r="M125" s="141">
        <v>10</v>
      </c>
      <c r="N125" s="141">
        <v>10</v>
      </c>
      <c r="O125" s="141"/>
      <c r="P125" s="141"/>
      <c r="Q125" s="34" t="e">
        <v>#DIV/0!</v>
      </c>
      <c r="R125" s="141">
        <v>1</v>
      </c>
      <c r="T125" s="132" t="s">
        <v>439</v>
      </c>
      <c r="U125" s="111" t="s">
        <v>172</v>
      </c>
      <c r="V125" s="140">
        <v>10</v>
      </c>
      <c r="W125" s="140">
        <v>10</v>
      </c>
      <c r="X125" s="8"/>
      <c r="Y125" s="140"/>
      <c r="Z125" s="140"/>
      <c r="AA125" s="36" t="e">
        <v>#DIV/0!</v>
      </c>
      <c r="AB125" s="23">
        <v>1</v>
      </c>
      <c r="AD125" s="155" t="s">
        <v>439</v>
      </c>
      <c r="AE125" s="106" t="s">
        <v>172</v>
      </c>
      <c r="AF125" s="140">
        <v>10</v>
      </c>
      <c r="AG125" s="140">
        <v>10</v>
      </c>
      <c r="AH125" s="8"/>
      <c r="AI125" s="140"/>
      <c r="AJ125" s="140"/>
      <c r="AK125" s="25" t="e">
        <v>#DIV/0!</v>
      </c>
      <c r="AL125" s="23">
        <v>1</v>
      </c>
      <c r="AN125" s="155" t="s">
        <v>439</v>
      </c>
      <c r="AO125" s="106" t="s">
        <v>172</v>
      </c>
      <c r="AP125" s="140">
        <v>10</v>
      </c>
      <c r="AQ125" s="140">
        <v>10</v>
      </c>
      <c r="AR125" s="8"/>
      <c r="AS125" s="140"/>
      <c r="AT125" s="140"/>
      <c r="AU125" s="36" t="e">
        <v>#DIV/0!</v>
      </c>
      <c r="AV125" s="23">
        <v>1</v>
      </c>
      <c r="AX125" s="155" t="s">
        <v>439</v>
      </c>
      <c r="AY125" s="106" t="s">
        <v>172</v>
      </c>
      <c r="AZ125" s="140">
        <v>10</v>
      </c>
      <c r="BA125" s="140">
        <v>10</v>
      </c>
      <c r="BB125" s="8"/>
      <c r="BC125" s="140"/>
      <c r="BD125" s="140"/>
      <c r="BE125" s="25" t="e">
        <v>#DIV/0!</v>
      </c>
      <c r="BF125" s="23">
        <v>1</v>
      </c>
      <c r="BH125" s="155" t="s">
        <v>439</v>
      </c>
      <c r="BI125" s="106" t="s">
        <v>172</v>
      </c>
      <c r="BJ125" s="140">
        <v>10</v>
      </c>
      <c r="BK125" s="140">
        <v>10</v>
      </c>
      <c r="BL125" s="8">
        <v>1</v>
      </c>
      <c r="BM125" s="140"/>
      <c r="BN125" s="140"/>
      <c r="BO125" s="309" t="e">
        <v>#DIV/0!</v>
      </c>
      <c r="BP125" s="23">
        <v>1</v>
      </c>
      <c r="BR125" s="393" t="s">
        <v>439</v>
      </c>
      <c r="BS125" s="106" t="s">
        <v>172</v>
      </c>
      <c r="BT125" s="140">
        <v>10</v>
      </c>
      <c r="BU125" s="140">
        <v>10</v>
      </c>
      <c r="BV125" s="8"/>
      <c r="BW125" s="140"/>
      <c r="BX125" s="140"/>
      <c r="BY125" s="25" t="e">
        <v>#DIV/0!</v>
      </c>
      <c r="BZ125" s="23">
        <v>1</v>
      </c>
    </row>
    <row r="126" spans="1:78" x14ac:dyDescent="0.25">
      <c r="A126" s="132" t="s">
        <v>367</v>
      </c>
      <c r="B126" s="106" t="s">
        <v>368</v>
      </c>
      <c r="C126" s="169">
        <v>2.8334999999999999</v>
      </c>
      <c r="D126" s="41">
        <v>18</v>
      </c>
      <c r="E126" s="140">
        <v>4</v>
      </c>
      <c r="F126" s="140">
        <v>4.5</v>
      </c>
      <c r="G126" s="140">
        <v>4</v>
      </c>
      <c r="H126" s="140"/>
      <c r="I126" s="36">
        <v>1</v>
      </c>
      <c r="J126" s="96"/>
      <c r="K126" s="132" t="s">
        <v>367</v>
      </c>
      <c r="L126" s="106" t="s">
        <v>368</v>
      </c>
      <c r="M126" s="140">
        <v>18</v>
      </c>
      <c r="N126" s="140">
        <v>4</v>
      </c>
      <c r="O126" s="140">
        <v>4</v>
      </c>
      <c r="P126" s="140"/>
      <c r="Q126" s="210">
        <v>1</v>
      </c>
      <c r="R126" s="23">
        <v>1</v>
      </c>
      <c r="T126" s="132" t="s">
        <v>367</v>
      </c>
      <c r="U126" s="106" t="s">
        <v>368</v>
      </c>
      <c r="V126" s="140">
        <v>18</v>
      </c>
      <c r="W126" s="140">
        <v>4</v>
      </c>
      <c r="X126" s="8">
        <v>4.5</v>
      </c>
      <c r="Y126" s="140">
        <v>4</v>
      </c>
      <c r="Z126" s="140"/>
      <c r="AA126" s="36">
        <v>1</v>
      </c>
      <c r="AB126" s="23">
        <v>1</v>
      </c>
      <c r="AD126" s="132" t="s">
        <v>430</v>
      </c>
      <c r="AE126" s="106" t="s">
        <v>368</v>
      </c>
      <c r="AF126" s="140">
        <v>18</v>
      </c>
      <c r="AG126" s="140">
        <v>4</v>
      </c>
      <c r="AH126" s="8">
        <v>4.5</v>
      </c>
      <c r="AI126" s="140">
        <v>4</v>
      </c>
      <c r="AJ126" s="140"/>
      <c r="AK126" s="25">
        <v>1</v>
      </c>
      <c r="AL126" s="23">
        <v>1</v>
      </c>
      <c r="AN126" s="132" t="s">
        <v>430</v>
      </c>
      <c r="AO126" s="106" t="s">
        <v>368</v>
      </c>
      <c r="AP126" s="140">
        <v>18</v>
      </c>
      <c r="AQ126" s="140">
        <v>4</v>
      </c>
      <c r="AR126" s="8">
        <v>4.5</v>
      </c>
      <c r="AS126" s="140">
        <v>4</v>
      </c>
      <c r="AT126" s="140"/>
      <c r="AU126" s="36">
        <v>1</v>
      </c>
      <c r="AV126" s="23">
        <v>1</v>
      </c>
      <c r="AX126" s="132" t="s">
        <v>430</v>
      </c>
      <c r="AY126" s="106" t="s">
        <v>368</v>
      </c>
      <c r="AZ126" s="141">
        <v>17</v>
      </c>
      <c r="BA126" s="141">
        <v>5</v>
      </c>
      <c r="BB126" s="29">
        <v>3.4</v>
      </c>
      <c r="BC126" s="141">
        <v>3</v>
      </c>
      <c r="BD126" s="141"/>
      <c r="BE126" s="33">
        <v>1</v>
      </c>
      <c r="BF126" s="141">
        <v>1</v>
      </c>
      <c r="BH126" s="132" t="s">
        <v>430</v>
      </c>
      <c r="BI126" s="106" t="s">
        <v>368</v>
      </c>
      <c r="BJ126" s="140">
        <v>9</v>
      </c>
      <c r="BK126" s="140">
        <v>14</v>
      </c>
      <c r="BL126" s="8">
        <v>0.6428571428571429</v>
      </c>
      <c r="BM126" s="140">
        <v>6</v>
      </c>
      <c r="BN126" s="140">
        <v>3</v>
      </c>
      <c r="BO126" s="309">
        <v>0.66666666666666663</v>
      </c>
      <c r="BP126" s="23">
        <v>17</v>
      </c>
      <c r="BR126" s="125" t="s">
        <v>430</v>
      </c>
      <c r="BS126" s="106" t="s">
        <v>368</v>
      </c>
      <c r="BT126" s="140">
        <v>17</v>
      </c>
      <c r="BU126" s="140">
        <v>5</v>
      </c>
      <c r="BV126" s="8">
        <v>3.4</v>
      </c>
      <c r="BW126" s="140">
        <v>3</v>
      </c>
      <c r="BX126" s="140"/>
      <c r="BY126" s="25">
        <v>1</v>
      </c>
      <c r="BZ126" s="23">
        <v>1</v>
      </c>
    </row>
    <row r="127" spans="1:78" x14ac:dyDescent="0.25">
      <c r="A127" s="155" t="s">
        <v>367</v>
      </c>
      <c r="B127" s="111" t="s">
        <v>150</v>
      </c>
      <c r="C127" s="169">
        <v>0.46670000000000122</v>
      </c>
      <c r="D127" s="41">
        <v>9</v>
      </c>
      <c r="E127" s="140">
        <v>14</v>
      </c>
      <c r="F127" s="140">
        <v>0.6428571428571429</v>
      </c>
      <c r="G127" s="140">
        <v>6</v>
      </c>
      <c r="H127" s="140">
        <v>3</v>
      </c>
      <c r="I127" s="36">
        <v>0.66666666666666663</v>
      </c>
      <c r="J127" s="96"/>
      <c r="K127" s="155" t="s">
        <v>367</v>
      </c>
      <c r="L127" s="111" t="s">
        <v>150</v>
      </c>
      <c r="M127" s="140">
        <v>9</v>
      </c>
      <c r="N127" s="140">
        <v>14</v>
      </c>
      <c r="O127" s="140">
        <v>6</v>
      </c>
      <c r="P127" s="140">
        <v>3</v>
      </c>
      <c r="Q127" s="210">
        <v>0.66666666666666663</v>
      </c>
      <c r="R127" s="23">
        <v>17</v>
      </c>
      <c r="T127" s="155" t="s">
        <v>367</v>
      </c>
      <c r="U127" s="111" t="s">
        <v>150</v>
      </c>
      <c r="V127" s="140">
        <v>9</v>
      </c>
      <c r="W127" s="140">
        <v>14</v>
      </c>
      <c r="X127" s="8">
        <v>0.6428571428571429</v>
      </c>
      <c r="Y127" s="140">
        <v>6</v>
      </c>
      <c r="Z127" s="140">
        <v>3</v>
      </c>
      <c r="AA127" s="36">
        <v>0.66666666666666663</v>
      </c>
      <c r="AB127" s="23">
        <v>17</v>
      </c>
      <c r="AD127" s="196" t="s">
        <v>367</v>
      </c>
      <c r="AE127" s="111" t="s">
        <v>150</v>
      </c>
      <c r="AF127" s="140">
        <v>9</v>
      </c>
      <c r="AG127" s="140">
        <v>14</v>
      </c>
      <c r="AH127" s="8">
        <v>0.6428571428571429</v>
      </c>
      <c r="AI127" s="140">
        <v>6</v>
      </c>
      <c r="AJ127" s="140">
        <v>3</v>
      </c>
      <c r="AK127" s="25">
        <v>0.66666666666666663</v>
      </c>
      <c r="AL127" s="23">
        <v>18</v>
      </c>
      <c r="AN127" s="196" t="s">
        <v>367</v>
      </c>
      <c r="AO127" s="111" t="s">
        <v>150</v>
      </c>
      <c r="AP127" s="140">
        <v>9</v>
      </c>
      <c r="AQ127" s="140">
        <v>14</v>
      </c>
      <c r="AR127" s="8">
        <v>0.6428571428571429</v>
      </c>
      <c r="AS127" s="140">
        <v>6</v>
      </c>
      <c r="AT127" s="140">
        <v>3</v>
      </c>
      <c r="AU127" s="36">
        <v>0.66666666666666663</v>
      </c>
      <c r="AV127" s="23">
        <v>19</v>
      </c>
      <c r="AX127" s="196" t="s">
        <v>367</v>
      </c>
      <c r="AY127" s="111" t="s">
        <v>150</v>
      </c>
      <c r="AZ127" s="140">
        <v>9</v>
      </c>
      <c r="BA127" s="140">
        <v>14</v>
      </c>
      <c r="BB127" s="8">
        <v>0.6428571428571429</v>
      </c>
      <c r="BC127" s="140">
        <v>6</v>
      </c>
      <c r="BD127" s="140">
        <v>3</v>
      </c>
      <c r="BE127" s="25">
        <v>0.66666666666666663</v>
      </c>
      <c r="BF127" s="23">
        <v>18</v>
      </c>
      <c r="BH127" s="196" t="s">
        <v>367</v>
      </c>
      <c r="BI127" s="111" t="s">
        <v>150</v>
      </c>
      <c r="BJ127" s="140">
        <v>17</v>
      </c>
      <c r="BK127" s="140">
        <v>5</v>
      </c>
      <c r="BL127" s="8">
        <v>3.4</v>
      </c>
      <c r="BM127" s="140">
        <v>3</v>
      </c>
      <c r="BN127" s="140"/>
      <c r="BO127" s="309">
        <v>1</v>
      </c>
      <c r="BP127" s="23">
        <v>1</v>
      </c>
      <c r="BR127" s="196" t="s">
        <v>367</v>
      </c>
      <c r="BS127" s="111" t="s">
        <v>150</v>
      </c>
      <c r="BT127" s="140">
        <v>9</v>
      </c>
      <c r="BU127" s="140">
        <v>14</v>
      </c>
      <c r="BV127" s="8">
        <v>0.6428571428571429</v>
      </c>
      <c r="BW127" s="140">
        <v>6</v>
      </c>
      <c r="BX127" s="140">
        <v>3</v>
      </c>
      <c r="BY127" s="25">
        <v>0.66666666666666663</v>
      </c>
      <c r="BZ127" s="23">
        <v>19</v>
      </c>
    </row>
    <row r="128" spans="1:78" x14ac:dyDescent="0.25">
      <c r="A128" s="298" t="s">
        <v>501</v>
      </c>
      <c r="B128" s="111" t="s">
        <v>502</v>
      </c>
      <c r="C128" s="169"/>
      <c r="D128" s="41"/>
      <c r="E128" s="140"/>
      <c r="F128" s="140"/>
      <c r="G128" s="140"/>
      <c r="H128" s="140"/>
      <c r="I128" s="36"/>
      <c r="J128" s="96"/>
      <c r="K128" s="298" t="s">
        <v>501</v>
      </c>
      <c r="L128" s="111" t="s">
        <v>502</v>
      </c>
      <c r="M128" s="140"/>
      <c r="N128" s="140"/>
      <c r="O128" s="140"/>
      <c r="P128" s="140"/>
      <c r="Q128" s="210"/>
      <c r="R128" s="23"/>
      <c r="S128" s="96"/>
      <c r="T128" s="298" t="s">
        <v>501</v>
      </c>
      <c r="U128" s="111" t="s">
        <v>502</v>
      </c>
      <c r="V128" s="140"/>
      <c r="W128" s="140"/>
      <c r="X128" s="8"/>
      <c r="Y128" s="140"/>
      <c r="Z128" s="140"/>
      <c r="AA128" s="36"/>
      <c r="AB128" s="23"/>
      <c r="AC128" s="96"/>
      <c r="AD128" s="298" t="s">
        <v>501</v>
      </c>
      <c r="AE128" s="111" t="s">
        <v>502</v>
      </c>
      <c r="AN128" s="298" t="s">
        <v>501</v>
      </c>
      <c r="AO128" s="111" t="s">
        <v>502</v>
      </c>
      <c r="AW128" s="96"/>
      <c r="AX128" s="298" t="s">
        <v>501</v>
      </c>
      <c r="AY128" s="111" t="s">
        <v>502</v>
      </c>
      <c r="AZ128" s="141">
        <v>1</v>
      </c>
      <c r="BA128" s="141">
        <v>0</v>
      </c>
      <c r="BB128" s="29" t="e">
        <v>#DIV/0!</v>
      </c>
      <c r="BC128" s="141">
        <v>1</v>
      </c>
      <c r="BD128" s="141"/>
      <c r="BE128" s="33">
        <v>1</v>
      </c>
      <c r="BF128" s="141">
        <v>1</v>
      </c>
      <c r="BH128" s="133" t="s">
        <v>501</v>
      </c>
      <c r="BI128" s="111" t="s">
        <v>502</v>
      </c>
      <c r="BJ128" s="140">
        <v>1</v>
      </c>
      <c r="BK128" s="140">
        <v>0</v>
      </c>
      <c r="BL128" s="8" t="e">
        <v>#DIV/0!</v>
      </c>
      <c r="BM128" s="140">
        <v>1</v>
      </c>
      <c r="BN128" s="140"/>
      <c r="BO128" s="309">
        <v>1</v>
      </c>
      <c r="BP128" s="23">
        <v>1</v>
      </c>
      <c r="BR128" s="133" t="s">
        <v>501</v>
      </c>
      <c r="BS128" s="111" t="s">
        <v>502</v>
      </c>
      <c r="BT128" s="140">
        <v>1</v>
      </c>
      <c r="BU128" s="140">
        <v>0</v>
      </c>
      <c r="BV128" s="8" t="e">
        <v>#DIV/0!</v>
      </c>
      <c r="BW128" s="140">
        <v>1</v>
      </c>
      <c r="BX128" s="140"/>
      <c r="BY128" s="25">
        <v>1</v>
      </c>
      <c r="BZ128" s="23">
        <v>1</v>
      </c>
    </row>
    <row r="129" spans="1:78" x14ac:dyDescent="0.25">
      <c r="A129" s="133" t="s">
        <v>199</v>
      </c>
      <c r="B129" s="106" t="s">
        <v>200</v>
      </c>
      <c r="C129" s="169">
        <v>0</v>
      </c>
      <c r="D129" s="41"/>
      <c r="E129" s="140">
        <v>3</v>
      </c>
      <c r="F129" s="140">
        <v>0</v>
      </c>
      <c r="G129" s="140"/>
      <c r="H129" s="140"/>
      <c r="I129" s="36" t="e">
        <v>#DIV/0!</v>
      </c>
      <c r="J129" s="96"/>
      <c r="K129" s="133" t="s">
        <v>199</v>
      </c>
      <c r="L129" s="106" t="s">
        <v>200</v>
      </c>
      <c r="M129" s="140"/>
      <c r="N129" s="140">
        <v>3</v>
      </c>
      <c r="O129" s="140"/>
      <c r="P129" s="140"/>
      <c r="Q129" s="210" t="e">
        <v>#DIV/0!</v>
      </c>
      <c r="R129" s="23">
        <v>1</v>
      </c>
      <c r="T129" s="133" t="s">
        <v>199</v>
      </c>
      <c r="U129" s="106" t="s">
        <v>200</v>
      </c>
      <c r="V129" s="140"/>
      <c r="W129" s="140">
        <v>3</v>
      </c>
      <c r="X129" s="8">
        <v>0</v>
      </c>
      <c r="Y129" s="140"/>
      <c r="Z129" s="140"/>
      <c r="AA129" s="36" t="e">
        <v>#DIV/0!</v>
      </c>
      <c r="AB129" s="23">
        <v>1</v>
      </c>
      <c r="AD129" s="133" t="s">
        <v>199</v>
      </c>
      <c r="AE129" s="106" t="s">
        <v>200</v>
      </c>
      <c r="AF129" s="140"/>
      <c r="AG129" s="140">
        <v>3</v>
      </c>
      <c r="AH129" s="8">
        <v>0</v>
      </c>
      <c r="AI129" s="140"/>
      <c r="AJ129" s="140"/>
      <c r="AK129" s="25" t="e">
        <v>#DIV/0!</v>
      </c>
      <c r="AL129" s="23">
        <v>1</v>
      </c>
      <c r="AN129" s="133" t="s">
        <v>199</v>
      </c>
      <c r="AO129" s="106" t="s">
        <v>200</v>
      </c>
      <c r="AP129" s="140"/>
      <c r="AQ129" s="140">
        <v>3</v>
      </c>
      <c r="AR129" s="8">
        <v>0</v>
      </c>
      <c r="AS129" s="140"/>
      <c r="AT129" s="140"/>
      <c r="AU129" s="36" t="e">
        <v>#DIV/0!</v>
      </c>
      <c r="AV129" s="23">
        <v>1</v>
      </c>
      <c r="AX129" s="133" t="s">
        <v>199</v>
      </c>
      <c r="AY129" s="106" t="s">
        <v>200</v>
      </c>
      <c r="AZ129" s="140"/>
      <c r="BA129" s="140">
        <v>3</v>
      </c>
      <c r="BB129" s="8">
        <v>0</v>
      </c>
      <c r="BC129" s="140"/>
      <c r="BD129" s="140"/>
      <c r="BE129" s="25" t="e">
        <v>#DIV/0!</v>
      </c>
      <c r="BF129" s="23">
        <v>1</v>
      </c>
      <c r="BH129" s="133" t="s">
        <v>199</v>
      </c>
      <c r="BI129" s="106" t="s">
        <v>200</v>
      </c>
      <c r="BJ129" s="140"/>
      <c r="BK129" s="140">
        <v>3</v>
      </c>
      <c r="BL129" s="8">
        <v>0</v>
      </c>
      <c r="BM129" s="140"/>
      <c r="BN129" s="140"/>
      <c r="BO129" s="309" t="e">
        <v>#DIV/0!</v>
      </c>
      <c r="BP129" s="23">
        <v>1</v>
      </c>
      <c r="BR129" s="133" t="s">
        <v>199</v>
      </c>
      <c r="BS129" s="106" t="s">
        <v>200</v>
      </c>
      <c r="BT129" s="140"/>
      <c r="BU129" s="140">
        <v>3</v>
      </c>
      <c r="BV129" s="8">
        <v>0</v>
      </c>
      <c r="BW129" s="140"/>
      <c r="BX129" s="140"/>
      <c r="BY129" s="25" t="e">
        <v>#DIV/0!</v>
      </c>
      <c r="BZ129" s="23">
        <v>1</v>
      </c>
    </row>
    <row r="130" spans="1:78" x14ac:dyDescent="0.25">
      <c r="A130" s="112" t="s">
        <v>405</v>
      </c>
      <c r="B130" s="106" t="s">
        <v>406</v>
      </c>
      <c r="C130" s="169">
        <v>0</v>
      </c>
      <c r="D130" s="140">
        <v>4</v>
      </c>
      <c r="E130" s="140">
        <v>2</v>
      </c>
      <c r="F130" s="140">
        <v>2</v>
      </c>
      <c r="G130" s="140">
        <v>2</v>
      </c>
      <c r="H130" s="140">
        <v>2</v>
      </c>
      <c r="I130" s="36">
        <v>0.5</v>
      </c>
      <c r="J130" s="96"/>
      <c r="K130" s="112" t="s">
        <v>405</v>
      </c>
      <c r="L130" s="106" t="s">
        <v>406</v>
      </c>
      <c r="M130" s="140">
        <v>4</v>
      </c>
      <c r="N130" s="140">
        <v>2</v>
      </c>
      <c r="O130" s="140">
        <v>2</v>
      </c>
      <c r="P130" s="140">
        <v>2</v>
      </c>
      <c r="Q130" s="210">
        <v>0.5</v>
      </c>
      <c r="R130" s="23">
        <v>47</v>
      </c>
      <c r="T130" s="112" t="s">
        <v>405</v>
      </c>
      <c r="U130" s="106" t="s">
        <v>406</v>
      </c>
      <c r="V130" s="140">
        <v>4</v>
      </c>
      <c r="W130" s="140">
        <v>2</v>
      </c>
      <c r="X130" s="8">
        <v>2</v>
      </c>
      <c r="Y130" s="140">
        <v>2</v>
      </c>
      <c r="Z130" s="140">
        <v>2</v>
      </c>
      <c r="AA130" s="36">
        <v>0.5</v>
      </c>
      <c r="AB130" s="23">
        <v>47</v>
      </c>
      <c r="AD130" s="112" t="s">
        <v>405</v>
      </c>
      <c r="AE130" s="106" t="s">
        <v>406</v>
      </c>
      <c r="AF130" s="140">
        <v>4</v>
      </c>
      <c r="AG130" s="140">
        <v>2</v>
      </c>
      <c r="AH130" s="8">
        <v>2</v>
      </c>
      <c r="AI130" s="140">
        <v>2</v>
      </c>
      <c r="AJ130" s="140">
        <v>2</v>
      </c>
      <c r="AK130" s="25">
        <v>0.5</v>
      </c>
      <c r="AL130" s="23">
        <v>51</v>
      </c>
      <c r="AN130" s="112" t="s">
        <v>405</v>
      </c>
      <c r="AO130" s="106" t="s">
        <v>406</v>
      </c>
      <c r="AP130" s="140">
        <v>4</v>
      </c>
      <c r="AQ130" s="140">
        <v>2</v>
      </c>
      <c r="AR130" s="8">
        <v>2</v>
      </c>
      <c r="AS130" s="140">
        <v>2</v>
      </c>
      <c r="AT130" s="140">
        <v>2</v>
      </c>
      <c r="AU130" s="36">
        <v>0.5</v>
      </c>
      <c r="AV130" s="23">
        <v>50</v>
      </c>
      <c r="AX130" s="112" t="s">
        <v>405</v>
      </c>
      <c r="AY130" s="106" t="s">
        <v>406</v>
      </c>
      <c r="AZ130" s="140">
        <v>4</v>
      </c>
      <c r="BA130" s="140">
        <v>2</v>
      </c>
      <c r="BB130" s="8">
        <v>2</v>
      </c>
      <c r="BC130" s="140">
        <v>2</v>
      </c>
      <c r="BD130" s="140">
        <v>2</v>
      </c>
      <c r="BE130" s="25">
        <v>0.5</v>
      </c>
      <c r="BF130" s="23">
        <v>53</v>
      </c>
      <c r="BH130" s="112" t="s">
        <v>405</v>
      </c>
      <c r="BI130" s="106" t="s">
        <v>406</v>
      </c>
      <c r="BJ130" s="140">
        <v>4</v>
      </c>
      <c r="BK130" s="140">
        <v>2</v>
      </c>
      <c r="BL130" s="8">
        <v>2</v>
      </c>
      <c r="BM130" s="140">
        <v>2</v>
      </c>
      <c r="BN130" s="140">
        <v>2</v>
      </c>
      <c r="BO130" s="309">
        <v>0.5</v>
      </c>
      <c r="BP130" s="23">
        <v>54</v>
      </c>
      <c r="BR130" s="120" t="s">
        <v>405</v>
      </c>
      <c r="BS130" s="106" t="s">
        <v>406</v>
      </c>
      <c r="BT130" s="140">
        <v>4</v>
      </c>
      <c r="BU130" s="140">
        <v>2</v>
      </c>
      <c r="BV130" s="8">
        <v>2</v>
      </c>
      <c r="BW130" s="140">
        <v>2</v>
      </c>
      <c r="BX130" s="140">
        <v>2</v>
      </c>
      <c r="BY130" s="25">
        <v>0.5</v>
      </c>
      <c r="BZ130" s="23">
        <v>57</v>
      </c>
    </row>
    <row r="131" spans="1:78" x14ac:dyDescent="0.25">
      <c r="A131" s="112" t="s">
        <v>486</v>
      </c>
      <c r="B131" s="111" t="s">
        <v>168</v>
      </c>
      <c r="C131" s="169"/>
      <c r="D131" s="140"/>
      <c r="E131" s="140"/>
      <c r="F131" s="140"/>
      <c r="G131" s="140"/>
      <c r="H131" s="140"/>
      <c r="I131" s="36"/>
      <c r="J131" s="96"/>
      <c r="K131" s="112" t="s">
        <v>486</v>
      </c>
      <c r="L131" s="111" t="s">
        <v>168</v>
      </c>
      <c r="M131" s="140"/>
      <c r="N131" s="140"/>
      <c r="O131" s="140"/>
      <c r="P131" s="140"/>
      <c r="Q131" s="210"/>
      <c r="R131" s="23"/>
      <c r="S131" s="96"/>
      <c r="T131" s="112" t="s">
        <v>486</v>
      </c>
      <c r="U131" s="111" t="s">
        <v>168</v>
      </c>
      <c r="V131" s="140"/>
      <c r="W131" s="140"/>
      <c r="X131" s="8"/>
      <c r="Y131" s="140"/>
      <c r="Z131" s="140"/>
      <c r="AA131" s="36"/>
      <c r="AB131" s="23"/>
      <c r="AC131" s="96"/>
      <c r="AD131" s="112" t="s">
        <v>486</v>
      </c>
      <c r="AE131" s="111" t="s">
        <v>168</v>
      </c>
      <c r="AF131" s="140"/>
      <c r="AG131" s="140"/>
      <c r="AH131" s="8"/>
      <c r="AI131" s="140"/>
      <c r="AJ131" s="140"/>
      <c r="AK131" s="25"/>
      <c r="AL131" s="23"/>
      <c r="AM131" s="96"/>
      <c r="AN131" s="112" t="s">
        <v>486</v>
      </c>
      <c r="AO131" s="111" t="s">
        <v>168</v>
      </c>
      <c r="AP131" s="141">
        <v>2</v>
      </c>
      <c r="AQ131" s="141">
        <v>3</v>
      </c>
      <c r="AR131" s="29">
        <v>0.66666666666666663</v>
      </c>
      <c r="AS131" s="141">
        <v>2</v>
      </c>
      <c r="AT131" s="141">
        <v>2</v>
      </c>
      <c r="AU131" s="34">
        <v>0.5</v>
      </c>
      <c r="AV131" s="141">
        <v>50</v>
      </c>
      <c r="AX131" s="112" t="s">
        <v>486</v>
      </c>
      <c r="AY131" s="111" t="s">
        <v>168</v>
      </c>
      <c r="AZ131" s="141">
        <v>3</v>
      </c>
      <c r="BA131" s="141">
        <v>5</v>
      </c>
      <c r="BB131" s="29">
        <v>0.6</v>
      </c>
      <c r="BC131" s="141">
        <v>3</v>
      </c>
      <c r="BD131" s="141">
        <v>3</v>
      </c>
      <c r="BE131" s="33">
        <v>0.5</v>
      </c>
      <c r="BF131" s="141">
        <v>53</v>
      </c>
      <c r="BH131" s="112" t="s">
        <v>486</v>
      </c>
      <c r="BI131" s="111" t="s">
        <v>168</v>
      </c>
      <c r="BJ131" s="141">
        <v>3</v>
      </c>
      <c r="BK131" s="141">
        <v>8</v>
      </c>
      <c r="BL131" s="29">
        <v>0.375</v>
      </c>
      <c r="BM131" s="141">
        <v>3</v>
      </c>
      <c r="BN131" s="141">
        <v>3</v>
      </c>
      <c r="BO131" s="33">
        <v>0.5</v>
      </c>
      <c r="BP131" s="141">
        <v>54</v>
      </c>
      <c r="BR131" s="120" t="s">
        <v>486</v>
      </c>
      <c r="BS131" s="111" t="s">
        <v>168</v>
      </c>
      <c r="BT131" s="141">
        <v>3</v>
      </c>
      <c r="BU131" s="141">
        <v>9</v>
      </c>
      <c r="BV131" s="29">
        <v>0.33333333333333331</v>
      </c>
      <c r="BW131" s="141">
        <v>3</v>
      </c>
      <c r="BX131" s="141">
        <v>3</v>
      </c>
      <c r="BY131" s="33">
        <v>0.5</v>
      </c>
      <c r="BZ131" s="141">
        <v>57</v>
      </c>
    </row>
    <row r="132" spans="1:78" x14ac:dyDescent="0.25">
      <c r="A132" s="110" t="s">
        <v>110</v>
      </c>
      <c r="B132" s="106" t="s">
        <v>118</v>
      </c>
      <c r="C132" s="169">
        <v>0</v>
      </c>
      <c r="D132" s="140">
        <v>11</v>
      </c>
      <c r="E132" s="140">
        <v>3</v>
      </c>
      <c r="F132" s="140">
        <v>3.6666666666666665</v>
      </c>
      <c r="G132" s="140">
        <v>5</v>
      </c>
      <c r="H132" s="140">
        <v>2</v>
      </c>
      <c r="I132" s="36">
        <v>0.7142857142857143</v>
      </c>
      <c r="J132" s="96"/>
      <c r="K132" s="110" t="s">
        <v>110</v>
      </c>
      <c r="L132" s="106" t="s">
        <v>118</v>
      </c>
      <c r="M132" s="140">
        <v>11</v>
      </c>
      <c r="N132" s="140">
        <v>3</v>
      </c>
      <c r="O132" s="140">
        <v>5</v>
      </c>
      <c r="P132" s="140">
        <v>2</v>
      </c>
      <c r="Q132" s="210">
        <v>0.7142857142857143</v>
      </c>
      <c r="R132" s="23">
        <v>10</v>
      </c>
      <c r="T132" s="110" t="s">
        <v>110</v>
      </c>
      <c r="U132" s="106" t="s">
        <v>118</v>
      </c>
      <c r="V132" s="140">
        <v>11</v>
      </c>
      <c r="W132" s="140">
        <v>3</v>
      </c>
      <c r="X132" s="8">
        <v>3.6666666666666665</v>
      </c>
      <c r="Y132" s="140">
        <v>5</v>
      </c>
      <c r="Z132" s="140">
        <v>2</v>
      </c>
      <c r="AA132" s="36">
        <v>0.7142857142857143</v>
      </c>
      <c r="AB132" s="23">
        <v>11</v>
      </c>
      <c r="AD132" s="110" t="s">
        <v>110</v>
      </c>
      <c r="AE132" s="106" t="s">
        <v>118</v>
      </c>
      <c r="AF132" s="140">
        <v>11</v>
      </c>
      <c r="AG132" s="140">
        <v>3</v>
      </c>
      <c r="AH132" s="8">
        <v>3.6666666666666665</v>
      </c>
      <c r="AI132" s="140">
        <v>5</v>
      </c>
      <c r="AJ132" s="140">
        <v>2</v>
      </c>
      <c r="AK132" s="25">
        <v>0.7142857142857143</v>
      </c>
      <c r="AL132" s="23">
        <v>11</v>
      </c>
      <c r="AN132" s="110" t="s">
        <v>110</v>
      </c>
      <c r="AO132" s="106" t="s">
        <v>118</v>
      </c>
      <c r="AP132" s="140">
        <v>11</v>
      </c>
      <c r="AQ132" s="140">
        <v>3</v>
      </c>
      <c r="AR132" s="8">
        <v>3.6666666666666665</v>
      </c>
      <c r="AS132" s="140">
        <v>5</v>
      </c>
      <c r="AT132" s="140">
        <v>2</v>
      </c>
      <c r="AU132" s="36">
        <v>0.7142857142857143</v>
      </c>
      <c r="AV132" s="23">
        <v>12</v>
      </c>
      <c r="AX132" s="110" t="s">
        <v>110</v>
      </c>
      <c r="AY132" s="106" t="s">
        <v>118</v>
      </c>
      <c r="AZ132" s="140">
        <v>11</v>
      </c>
      <c r="BA132" s="140">
        <v>3</v>
      </c>
      <c r="BB132" s="8">
        <v>3.6666666666666665</v>
      </c>
      <c r="BC132" s="140">
        <v>5</v>
      </c>
      <c r="BD132" s="140">
        <v>2</v>
      </c>
      <c r="BE132" s="25">
        <v>0.7142857142857143</v>
      </c>
      <c r="BF132" s="23">
        <v>12</v>
      </c>
      <c r="BH132" s="110" t="s">
        <v>110</v>
      </c>
      <c r="BI132" s="106" t="s">
        <v>118</v>
      </c>
      <c r="BJ132" s="140">
        <v>11</v>
      </c>
      <c r="BK132" s="140">
        <v>3</v>
      </c>
      <c r="BL132" s="8">
        <v>3.6666666666666665</v>
      </c>
      <c r="BM132" s="140">
        <v>5</v>
      </c>
      <c r="BN132" s="140">
        <v>2</v>
      </c>
      <c r="BO132" s="309">
        <v>0.7142857142857143</v>
      </c>
      <c r="BP132" s="23">
        <v>10</v>
      </c>
      <c r="BR132" s="109" t="s">
        <v>110</v>
      </c>
      <c r="BS132" s="106" t="s">
        <v>118</v>
      </c>
      <c r="BT132" s="140">
        <v>11</v>
      </c>
      <c r="BU132" s="140">
        <v>3</v>
      </c>
      <c r="BV132" s="8">
        <v>3.6666666666666665</v>
      </c>
      <c r="BW132" s="140">
        <v>5</v>
      </c>
      <c r="BX132" s="140">
        <v>2</v>
      </c>
      <c r="BY132" s="25">
        <v>0.7142857142857143</v>
      </c>
      <c r="BZ132" s="23">
        <v>11</v>
      </c>
    </row>
    <row r="133" spans="1:78" x14ac:dyDescent="0.25">
      <c r="A133" s="110" t="s">
        <v>205</v>
      </c>
      <c r="B133" s="111" t="s">
        <v>206</v>
      </c>
      <c r="C133" s="169">
        <v>1.5333333333333359</v>
      </c>
      <c r="D133" s="140">
        <v>10</v>
      </c>
      <c r="E133" s="140">
        <v>34</v>
      </c>
      <c r="F133" s="140">
        <v>0.29411764705882354</v>
      </c>
      <c r="G133" s="140">
        <v>6</v>
      </c>
      <c r="H133" s="140">
        <v>10</v>
      </c>
      <c r="I133" s="36">
        <v>0.375</v>
      </c>
      <c r="J133" s="96"/>
      <c r="K133" s="110" t="s">
        <v>205</v>
      </c>
      <c r="L133" s="111" t="s">
        <v>206</v>
      </c>
      <c r="M133" s="140">
        <v>10</v>
      </c>
      <c r="N133" s="140">
        <v>34</v>
      </c>
      <c r="O133" s="140">
        <v>6</v>
      </c>
      <c r="P133" s="140">
        <v>10</v>
      </c>
      <c r="Q133" s="210">
        <v>0.375</v>
      </c>
      <c r="R133" s="23">
        <v>76</v>
      </c>
      <c r="T133" s="110" t="s">
        <v>205</v>
      </c>
      <c r="U133" s="111" t="s">
        <v>206</v>
      </c>
      <c r="V133" s="140">
        <v>10</v>
      </c>
      <c r="W133" s="140">
        <v>34</v>
      </c>
      <c r="X133" s="8">
        <v>0.29411764705882354</v>
      </c>
      <c r="Y133" s="140">
        <v>6</v>
      </c>
      <c r="Z133" s="140">
        <v>10</v>
      </c>
      <c r="AA133" s="36">
        <v>0.375</v>
      </c>
      <c r="AB133" s="23">
        <v>78</v>
      </c>
      <c r="AD133" s="110" t="s">
        <v>205</v>
      </c>
      <c r="AE133" s="111" t="s">
        <v>206</v>
      </c>
      <c r="AF133" s="140">
        <v>10</v>
      </c>
      <c r="AG133" s="140">
        <v>34</v>
      </c>
      <c r="AH133" s="8">
        <v>0.29411764705882354</v>
      </c>
      <c r="AI133" s="140">
        <v>6</v>
      </c>
      <c r="AJ133" s="140">
        <v>10</v>
      </c>
      <c r="AK133" s="25">
        <v>0.375</v>
      </c>
      <c r="AL133" s="23">
        <v>80</v>
      </c>
      <c r="AN133" s="110" t="s">
        <v>205</v>
      </c>
      <c r="AO133" s="111" t="s">
        <v>206</v>
      </c>
      <c r="AP133" s="140">
        <v>10</v>
      </c>
      <c r="AQ133" s="140">
        <v>34</v>
      </c>
      <c r="AR133" s="8">
        <v>0.29411764705882354</v>
      </c>
      <c r="AS133" s="140">
        <v>6</v>
      </c>
      <c r="AT133" s="140">
        <v>10</v>
      </c>
      <c r="AU133" s="36">
        <v>0.375</v>
      </c>
      <c r="AV133" s="23">
        <v>87</v>
      </c>
      <c r="AX133" s="110" t="s">
        <v>205</v>
      </c>
      <c r="AY133" s="111" t="s">
        <v>206</v>
      </c>
      <c r="AZ133" s="140">
        <v>10</v>
      </c>
      <c r="BA133" s="140">
        <v>34</v>
      </c>
      <c r="BB133" s="8">
        <v>0.29411764705882354</v>
      </c>
      <c r="BC133" s="140">
        <v>6</v>
      </c>
      <c r="BD133" s="140">
        <v>10</v>
      </c>
      <c r="BE133" s="25">
        <v>0.375</v>
      </c>
      <c r="BF133" s="23">
        <v>91</v>
      </c>
      <c r="BH133" s="110" t="s">
        <v>205</v>
      </c>
      <c r="BI133" s="111" t="s">
        <v>206</v>
      </c>
      <c r="BJ133" s="140">
        <v>10</v>
      </c>
      <c r="BK133" s="140">
        <v>34</v>
      </c>
      <c r="BL133" s="8">
        <v>0.29411764705882354</v>
      </c>
      <c r="BM133" s="140">
        <v>6</v>
      </c>
      <c r="BN133" s="140">
        <v>10</v>
      </c>
      <c r="BO133" s="309">
        <v>0.375</v>
      </c>
      <c r="BP133" s="23">
        <v>91</v>
      </c>
      <c r="BR133" s="109" t="s">
        <v>205</v>
      </c>
      <c r="BS133" s="111" t="s">
        <v>206</v>
      </c>
      <c r="BT133" s="140">
        <v>10</v>
      </c>
      <c r="BU133" s="140">
        <v>34</v>
      </c>
      <c r="BV133" s="8">
        <v>0.29411764705882354</v>
      </c>
      <c r="BW133" s="140">
        <v>6</v>
      </c>
      <c r="BX133" s="140">
        <v>10</v>
      </c>
      <c r="BY133" s="25">
        <v>0.375</v>
      </c>
      <c r="BZ133" s="23">
        <v>91</v>
      </c>
    </row>
    <row r="134" spans="1:78" x14ac:dyDescent="0.25">
      <c r="A134" s="112" t="s">
        <v>207</v>
      </c>
      <c r="B134" s="111" t="s">
        <v>369</v>
      </c>
      <c r="C134" s="169">
        <v>-0.37496666666666556</v>
      </c>
      <c r="D134" s="140">
        <v>3</v>
      </c>
      <c r="E134" s="140">
        <v>14</v>
      </c>
      <c r="F134" s="140">
        <v>0.21428571428571427</v>
      </c>
      <c r="G134" s="140">
        <v>2</v>
      </c>
      <c r="H134" s="140">
        <v>7</v>
      </c>
      <c r="I134" s="36">
        <v>0.22222222222222221</v>
      </c>
      <c r="J134" s="96"/>
      <c r="K134" s="112" t="s">
        <v>207</v>
      </c>
      <c r="L134" s="111" t="s">
        <v>369</v>
      </c>
      <c r="M134" s="140">
        <v>3</v>
      </c>
      <c r="N134" s="140">
        <v>14</v>
      </c>
      <c r="O134" s="140">
        <v>2</v>
      </c>
      <c r="P134" s="140">
        <v>7</v>
      </c>
      <c r="Q134" s="210">
        <v>0.22222222222222221</v>
      </c>
      <c r="R134" s="23">
        <v>102</v>
      </c>
      <c r="T134" s="112" t="s">
        <v>207</v>
      </c>
      <c r="U134" s="111" t="s">
        <v>369</v>
      </c>
      <c r="V134" s="140">
        <v>3</v>
      </c>
      <c r="W134" s="140">
        <v>14</v>
      </c>
      <c r="X134" s="8">
        <v>0.21428571428571427</v>
      </c>
      <c r="Y134" s="140">
        <v>2</v>
      </c>
      <c r="Z134" s="140">
        <v>7</v>
      </c>
      <c r="AA134" s="36">
        <v>0.22222222222222221</v>
      </c>
      <c r="AB134" s="23">
        <v>104</v>
      </c>
      <c r="AD134" s="112" t="s">
        <v>207</v>
      </c>
      <c r="AE134" s="111" t="s">
        <v>369</v>
      </c>
      <c r="AF134" s="141">
        <v>9</v>
      </c>
      <c r="AG134" s="141">
        <v>18</v>
      </c>
      <c r="AH134" s="29">
        <v>0.5</v>
      </c>
      <c r="AI134" s="141">
        <v>6</v>
      </c>
      <c r="AJ134" s="141">
        <v>9</v>
      </c>
      <c r="AK134" s="33">
        <v>0.4</v>
      </c>
      <c r="AL134" s="141">
        <v>78</v>
      </c>
      <c r="AN134" s="112" t="s">
        <v>207</v>
      </c>
      <c r="AO134" s="111" t="s">
        <v>369</v>
      </c>
      <c r="AP134" s="140">
        <v>9</v>
      </c>
      <c r="AQ134" s="140">
        <v>18</v>
      </c>
      <c r="AR134" s="8">
        <v>0.5</v>
      </c>
      <c r="AS134" s="140">
        <v>6</v>
      </c>
      <c r="AT134" s="140">
        <v>9</v>
      </c>
      <c r="AU134" s="36">
        <v>0.4</v>
      </c>
      <c r="AV134" s="23">
        <v>84</v>
      </c>
      <c r="AX134" s="112" t="s">
        <v>207</v>
      </c>
      <c r="AY134" s="111" t="s">
        <v>369</v>
      </c>
      <c r="AZ134" s="140">
        <v>9</v>
      </c>
      <c r="BA134" s="140">
        <v>18</v>
      </c>
      <c r="BB134" s="8">
        <v>0.5</v>
      </c>
      <c r="BC134" s="140">
        <v>6</v>
      </c>
      <c r="BD134" s="140">
        <v>9</v>
      </c>
      <c r="BE134" s="25">
        <v>0.4</v>
      </c>
      <c r="BF134" s="23">
        <v>86</v>
      </c>
      <c r="BH134" s="112" t="s">
        <v>207</v>
      </c>
      <c r="BI134" s="111" t="s">
        <v>369</v>
      </c>
      <c r="BJ134" s="140">
        <v>9</v>
      </c>
      <c r="BK134" s="140">
        <v>18</v>
      </c>
      <c r="BL134" s="8">
        <v>0.5</v>
      </c>
      <c r="BM134" s="140">
        <v>6</v>
      </c>
      <c r="BN134" s="140">
        <v>9</v>
      </c>
      <c r="BO134" s="309">
        <v>0.4</v>
      </c>
      <c r="BP134" s="23">
        <v>86</v>
      </c>
      <c r="BR134" s="112" t="s">
        <v>207</v>
      </c>
      <c r="BS134" s="111" t="s">
        <v>369</v>
      </c>
      <c r="BT134" s="140">
        <v>9</v>
      </c>
      <c r="BU134" s="140">
        <v>18</v>
      </c>
      <c r="BV134" s="8">
        <v>0.5</v>
      </c>
      <c r="BW134" s="140">
        <v>6</v>
      </c>
      <c r="BX134" s="140">
        <v>9</v>
      </c>
      <c r="BY134" s="25">
        <v>0.4</v>
      </c>
      <c r="BZ134" s="23">
        <v>86</v>
      </c>
    </row>
    <row r="135" spans="1:78" x14ac:dyDescent="0.25">
      <c r="A135" s="110" t="s">
        <v>208</v>
      </c>
      <c r="B135" s="111" t="s">
        <v>209</v>
      </c>
      <c r="C135" s="169">
        <v>3.000099999999998</v>
      </c>
      <c r="D135" s="140">
        <v>8</v>
      </c>
      <c r="E135" s="140">
        <v>4</v>
      </c>
      <c r="F135" s="140">
        <v>2</v>
      </c>
      <c r="G135" s="140">
        <v>5</v>
      </c>
      <c r="H135" s="140">
        <v>2</v>
      </c>
      <c r="I135" s="36">
        <v>0.7142857142857143</v>
      </c>
      <c r="J135" s="96"/>
      <c r="K135" s="110" t="s">
        <v>208</v>
      </c>
      <c r="L135" s="111" t="s">
        <v>209</v>
      </c>
      <c r="M135" s="140">
        <v>8</v>
      </c>
      <c r="N135" s="140">
        <v>4</v>
      </c>
      <c r="O135" s="140">
        <v>5</v>
      </c>
      <c r="P135" s="140">
        <v>2</v>
      </c>
      <c r="Q135" s="210">
        <v>0.7142857142857143</v>
      </c>
      <c r="R135" s="23">
        <v>10</v>
      </c>
      <c r="T135" s="110" t="s">
        <v>208</v>
      </c>
      <c r="U135" s="111" t="s">
        <v>209</v>
      </c>
      <c r="V135" s="140">
        <v>8</v>
      </c>
      <c r="W135" s="140">
        <v>4</v>
      </c>
      <c r="X135" s="8">
        <v>2</v>
      </c>
      <c r="Y135" s="140">
        <v>5</v>
      </c>
      <c r="Z135" s="140">
        <v>2</v>
      </c>
      <c r="AA135" s="36">
        <v>0.7142857142857143</v>
      </c>
      <c r="AB135" s="23">
        <v>11</v>
      </c>
      <c r="AD135" s="110" t="s">
        <v>208</v>
      </c>
      <c r="AE135" s="111" t="s">
        <v>209</v>
      </c>
      <c r="AF135" s="140">
        <v>8</v>
      </c>
      <c r="AG135" s="140">
        <v>4</v>
      </c>
      <c r="AH135" s="8">
        <v>2</v>
      </c>
      <c r="AI135" s="140">
        <v>5</v>
      </c>
      <c r="AJ135" s="140">
        <v>2</v>
      </c>
      <c r="AK135" s="25">
        <v>0.7142857142857143</v>
      </c>
      <c r="AL135" s="23">
        <v>11</v>
      </c>
      <c r="AN135" s="110" t="s">
        <v>208</v>
      </c>
      <c r="AO135" s="111" t="s">
        <v>209</v>
      </c>
      <c r="AP135" s="140">
        <v>8</v>
      </c>
      <c r="AQ135" s="140">
        <v>4</v>
      </c>
      <c r="AR135" s="8">
        <v>2</v>
      </c>
      <c r="AS135" s="140">
        <v>5</v>
      </c>
      <c r="AT135" s="140">
        <v>2</v>
      </c>
      <c r="AU135" s="36">
        <v>0.7142857142857143</v>
      </c>
      <c r="AV135" s="23">
        <v>12</v>
      </c>
      <c r="AX135" s="110" t="s">
        <v>208</v>
      </c>
      <c r="AY135" s="111" t="s">
        <v>209</v>
      </c>
      <c r="AZ135" s="140">
        <v>8</v>
      </c>
      <c r="BA135" s="140">
        <v>4</v>
      </c>
      <c r="BB135" s="8">
        <v>2</v>
      </c>
      <c r="BC135" s="140">
        <v>5</v>
      </c>
      <c r="BD135" s="140">
        <v>2</v>
      </c>
      <c r="BE135" s="25">
        <v>0.7142857142857143</v>
      </c>
      <c r="BF135" s="23">
        <v>12</v>
      </c>
      <c r="BH135" s="110" t="s">
        <v>208</v>
      </c>
      <c r="BI135" s="111" t="s">
        <v>209</v>
      </c>
      <c r="BJ135" s="140">
        <v>8</v>
      </c>
      <c r="BK135" s="140">
        <v>4</v>
      </c>
      <c r="BL135" s="8">
        <v>2</v>
      </c>
      <c r="BM135" s="140">
        <v>5</v>
      </c>
      <c r="BN135" s="140">
        <v>2</v>
      </c>
      <c r="BO135" s="309">
        <v>0.7142857142857143</v>
      </c>
      <c r="BP135" s="23">
        <v>10</v>
      </c>
      <c r="BR135" s="109" t="s">
        <v>208</v>
      </c>
      <c r="BS135" s="111" t="s">
        <v>209</v>
      </c>
      <c r="BT135" s="140">
        <v>8</v>
      </c>
      <c r="BU135" s="140">
        <v>4</v>
      </c>
      <c r="BV135" s="8">
        <v>2</v>
      </c>
      <c r="BW135" s="140">
        <v>5</v>
      </c>
      <c r="BX135" s="140">
        <v>2</v>
      </c>
      <c r="BY135" s="25">
        <v>0.7142857142857143</v>
      </c>
      <c r="BZ135" s="23">
        <v>11</v>
      </c>
    </row>
    <row r="136" spans="1:78" x14ac:dyDescent="0.25">
      <c r="A136" s="113" t="s">
        <v>210</v>
      </c>
      <c r="B136" s="111" t="s">
        <v>211</v>
      </c>
      <c r="C136" s="169">
        <v>-2.222133333333332</v>
      </c>
      <c r="D136" s="140">
        <v>13</v>
      </c>
      <c r="E136" s="140">
        <v>11</v>
      </c>
      <c r="F136" s="140">
        <v>1.1818181818181819</v>
      </c>
      <c r="G136" s="140">
        <v>2</v>
      </c>
      <c r="H136" s="140">
        <v>4</v>
      </c>
      <c r="I136" s="36">
        <v>0.33333333333333331</v>
      </c>
      <c r="J136" s="96"/>
      <c r="K136" s="113" t="s">
        <v>210</v>
      </c>
      <c r="L136" s="111" t="s">
        <v>211</v>
      </c>
      <c r="M136" s="140">
        <v>13</v>
      </c>
      <c r="N136" s="140">
        <v>11</v>
      </c>
      <c r="O136" s="140">
        <v>2</v>
      </c>
      <c r="P136" s="140">
        <v>4</v>
      </c>
      <c r="Q136" s="210">
        <v>0.33333333333333331</v>
      </c>
      <c r="R136" s="23">
        <v>83</v>
      </c>
      <c r="T136" s="113" t="s">
        <v>210</v>
      </c>
      <c r="U136" s="111" t="s">
        <v>211</v>
      </c>
      <c r="V136" s="140">
        <v>13</v>
      </c>
      <c r="W136" s="140">
        <v>11</v>
      </c>
      <c r="X136" s="8">
        <v>1.1818181818181819</v>
      </c>
      <c r="Y136" s="140">
        <v>2</v>
      </c>
      <c r="Z136" s="140">
        <v>4</v>
      </c>
      <c r="AA136" s="36">
        <v>0.33333333333333331</v>
      </c>
      <c r="AB136" s="23">
        <v>85</v>
      </c>
      <c r="AD136" s="113" t="s">
        <v>210</v>
      </c>
      <c r="AE136" s="111" t="s">
        <v>211</v>
      </c>
      <c r="AF136" s="140">
        <v>13</v>
      </c>
      <c r="AG136" s="140">
        <v>11</v>
      </c>
      <c r="AH136" s="8">
        <v>1.1818181818181819</v>
      </c>
      <c r="AI136" s="140">
        <v>2</v>
      </c>
      <c r="AJ136" s="140">
        <v>4</v>
      </c>
      <c r="AK136" s="25">
        <v>0.33333333333333331</v>
      </c>
      <c r="AL136" s="23">
        <v>87</v>
      </c>
      <c r="AN136" s="113" t="s">
        <v>210</v>
      </c>
      <c r="AO136" s="111" t="s">
        <v>211</v>
      </c>
      <c r="AP136" s="140">
        <v>13</v>
      </c>
      <c r="AQ136" s="140">
        <v>11</v>
      </c>
      <c r="AR136" s="8">
        <v>1.1818181818181819</v>
      </c>
      <c r="AS136" s="140">
        <v>2</v>
      </c>
      <c r="AT136" s="140">
        <v>4</v>
      </c>
      <c r="AU136" s="36">
        <v>0.33333333333333331</v>
      </c>
      <c r="AV136" s="23">
        <v>94</v>
      </c>
      <c r="AX136" s="113" t="s">
        <v>210</v>
      </c>
      <c r="AY136" s="111" t="s">
        <v>211</v>
      </c>
      <c r="AZ136" s="140">
        <v>13</v>
      </c>
      <c r="BA136" s="140">
        <v>11</v>
      </c>
      <c r="BB136" s="8">
        <v>1.1818181818181819</v>
      </c>
      <c r="BC136" s="140">
        <v>2</v>
      </c>
      <c r="BD136" s="140">
        <v>4</v>
      </c>
      <c r="BE136" s="25">
        <v>0.33333333333333331</v>
      </c>
      <c r="BF136" s="23">
        <v>98</v>
      </c>
      <c r="BH136" s="113" t="s">
        <v>210</v>
      </c>
      <c r="BI136" s="111" t="s">
        <v>211</v>
      </c>
      <c r="BJ136" s="140">
        <v>13</v>
      </c>
      <c r="BK136" s="140">
        <v>11</v>
      </c>
      <c r="BL136" s="8">
        <v>1.1818181818181819</v>
      </c>
      <c r="BM136" s="140">
        <v>2</v>
      </c>
      <c r="BN136" s="140">
        <v>4</v>
      </c>
      <c r="BO136" s="309">
        <v>0.33333333333333331</v>
      </c>
      <c r="BP136" s="23">
        <v>98</v>
      </c>
      <c r="BR136" s="110" t="s">
        <v>210</v>
      </c>
      <c r="BS136" s="111" t="s">
        <v>211</v>
      </c>
      <c r="BT136" s="140">
        <v>13</v>
      </c>
      <c r="BU136" s="140">
        <v>11</v>
      </c>
      <c r="BV136" s="8">
        <v>1.1818181818181819</v>
      </c>
      <c r="BW136" s="140">
        <v>2</v>
      </c>
      <c r="BX136" s="140">
        <v>4</v>
      </c>
      <c r="BY136" s="25">
        <v>0.33333333333333331</v>
      </c>
      <c r="BZ136" s="23">
        <v>99</v>
      </c>
    </row>
    <row r="137" spans="1:78" x14ac:dyDescent="0.25">
      <c r="A137" s="113" t="s">
        <v>487</v>
      </c>
      <c r="B137" s="106" t="s">
        <v>480</v>
      </c>
      <c r="C137" s="169"/>
      <c r="D137" s="140"/>
      <c r="E137" s="140"/>
      <c r="F137" s="140"/>
      <c r="G137" s="140"/>
      <c r="H137" s="140"/>
      <c r="I137" s="36"/>
      <c r="J137" s="96"/>
      <c r="K137" s="113" t="s">
        <v>487</v>
      </c>
      <c r="L137" s="106" t="s">
        <v>480</v>
      </c>
      <c r="M137" s="140"/>
      <c r="N137" s="140"/>
      <c r="O137" s="140"/>
      <c r="P137" s="140"/>
      <c r="Q137" s="210"/>
      <c r="R137" s="23"/>
      <c r="S137" s="96"/>
      <c r="T137" s="113" t="s">
        <v>487</v>
      </c>
      <c r="U137" s="106" t="s">
        <v>480</v>
      </c>
      <c r="V137" s="140"/>
      <c r="W137" s="140"/>
      <c r="X137" s="8"/>
      <c r="Y137" s="140"/>
      <c r="Z137" s="140"/>
      <c r="AA137" s="36"/>
      <c r="AB137" s="23"/>
      <c r="AC137" s="96"/>
      <c r="AD137" s="113" t="s">
        <v>487</v>
      </c>
      <c r="AE137" s="106" t="s">
        <v>480</v>
      </c>
      <c r="AF137" s="140"/>
      <c r="AG137" s="140"/>
      <c r="AH137" s="8"/>
      <c r="AI137" s="140"/>
      <c r="AJ137" s="140"/>
      <c r="AK137" s="25"/>
      <c r="AL137" s="23"/>
      <c r="AM137" s="96"/>
      <c r="AN137" s="113" t="s">
        <v>487</v>
      </c>
      <c r="AO137" s="106" t="s">
        <v>480</v>
      </c>
      <c r="AP137" s="141">
        <v>6</v>
      </c>
      <c r="AQ137" s="141">
        <v>0</v>
      </c>
      <c r="AR137" s="29" t="e">
        <v>#DIV/0!</v>
      </c>
      <c r="AS137" s="141">
        <v>4</v>
      </c>
      <c r="AT137" s="141"/>
      <c r="AU137" s="34">
        <v>1</v>
      </c>
      <c r="AV137" s="141">
        <v>1</v>
      </c>
      <c r="AX137" s="113" t="s">
        <v>487</v>
      </c>
      <c r="AY137" s="106" t="s">
        <v>480</v>
      </c>
      <c r="AZ137" s="140">
        <v>6</v>
      </c>
      <c r="BA137" s="140">
        <v>0</v>
      </c>
      <c r="BB137" s="8" t="e">
        <v>#DIV/0!</v>
      </c>
      <c r="BC137" s="140">
        <v>4</v>
      </c>
      <c r="BD137" s="140"/>
      <c r="BE137" s="25">
        <v>1</v>
      </c>
      <c r="BF137" s="23">
        <v>1</v>
      </c>
      <c r="BH137" s="113" t="s">
        <v>487</v>
      </c>
      <c r="BI137" s="106" t="s">
        <v>480</v>
      </c>
      <c r="BJ137" s="140">
        <v>6</v>
      </c>
      <c r="BK137" s="140">
        <v>0</v>
      </c>
      <c r="BL137" s="8" t="e">
        <v>#DIV/0!</v>
      </c>
      <c r="BM137" s="140">
        <v>4</v>
      </c>
      <c r="BN137" s="140"/>
      <c r="BO137" s="309">
        <v>1</v>
      </c>
      <c r="BP137" s="23">
        <v>1</v>
      </c>
      <c r="BR137" s="110" t="s">
        <v>487</v>
      </c>
      <c r="BS137" s="106" t="s">
        <v>480</v>
      </c>
      <c r="BT137" s="140">
        <v>6</v>
      </c>
      <c r="BU137" s="140">
        <v>0</v>
      </c>
      <c r="BV137" s="8" t="e">
        <v>#DIV/0!</v>
      </c>
      <c r="BW137" s="140">
        <v>4</v>
      </c>
      <c r="BX137" s="140"/>
      <c r="BY137" s="25">
        <v>1</v>
      </c>
      <c r="BZ137" s="23">
        <v>1</v>
      </c>
    </row>
    <row r="138" spans="1:78" x14ac:dyDescent="0.25">
      <c r="A138" s="112" t="s">
        <v>402</v>
      </c>
      <c r="B138" s="106" t="s">
        <v>403</v>
      </c>
      <c r="C138" s="169">
        <v>2.5</v>
      </c>
      <c r="D138" s="140">
        <v>5</v>
      </c>
      <c r="E138" s="140">
        <v>1</v>
      </c>
      <c r="F138" s="140">
        <v>5</v>
      </c>
      <c r="G138" s="140">
        <v>4</v>
      </c>
      <c r="H138" s="140">
        <v>1</v>
      </c>
      <c r="I138" s="36">
        <v>0.8</v>
      </c>
      <c r="J138" s="96"/>
      <c r="K138" s="112" t="s">
        <v>402</v>
      </c>
      <c r="L138" s="106" t="s">
        <v>403</v>
      </c>
      <c r="M138" s="140">
        <v>5</v>
      </c>
      <c r="N138" s="140">
        <v>1</v>
      </c>
      <c r="O138" s="140">
        <v>4</v>
      </c>
      <c r="P138" s="140">
        <v>1</v>
      </c>
      <c r="Q138" s="210">
        <v>0.8</v>
      </c>
      <c r="R138" s="23">
        <v>3</v>
      </c>
      <c r="T138" s="112" t="s">
        <v>402</v>
      </c>
      <c r="U138" s="106" t="s">
        <v>403</v>
      </c>
      <c r="V138" s="140">
        <v>5</v>
      </c>
      <c r="W138" s="140">
        <v>1</v>
      </c>
      <c r="X138" s="8">
        <v>5</v>
      </c>
      <c r="Y138" s="140">
        <v>4</v>
      </c>
      <c r="Z138" s="140">
        <v>1</v>
      </c>
      <c r="AA138" s="36">
        <v>0.8</v>
      </c>
      <c r="AB138" s="23">
        <v>3</v>
      </c>
      <c r="AD138" s="112" t="s">
        <v>402</v>
      </c>
      <c r="AE138" s="106" t="s">
        <v>403</v>
      </c>
      <c r="AF138" s="140">
        <v>5</v>
      </c>
      <c r="AG138" s="140">
        <v>1</v>
      </c>
      <c r="AH138" s="8">
        <v>5</v>
      </c>
      <c r="AI138" s="140">
        <v>4</v>
      </c>
      <c r="AJ138" s="140">
        <v>1</v>
      </c>
      <c r="AK138" s="25">
        <v>0.8</v>
      </c>
      <c r="AL138" s="23">
        <v>3</v>
      </c>
      <c r="AN138" s="112" t="s">
        <v>402</v>
      </c>
      <c r="AO138" s="106" t="s">
        <v>403</v>
      </c>
      <c r="AP138" s="140">
        <v>5</v>
      </c>
      <c r="AQ138" s="140">
        <v>1</v>
      </c>
      <c r="AR138" s="8">
        <v>5</v>
      </c>
      <c r="AS138" s="140">
        <v>4</v>
      </c>
      <c r="AT138" s="140">
        <v>1</v>
      </c>
      <c r="AU138" s="36">
        <v>0.8</v>
      </c>
      <c r="AV138" s="23">
        <v>3</v>
      </c>
      <c r="AX138" s="112" t="s">
        <v>402</v>
      </c>
      <c r="AY138" s="106" t="s">
        <v>403</v>
      </c>
      <c r="AZ138" s="140">
        <v>5</v>
      </c>
      <c r="BA138" s="140">
        <v>1</v>
      </c>
      <c r="BB138" s="8">
        <v>5</v>
      </c>
      <c r="BC138" s="140">
        <v>4</v>
      </c>
      <c r="BD138" s="140">
        <v>1</v>
      </c>
      <c r="BE138" s="25">
        <v>0.8</v>
      </c>
      <c r="BF138" s="23">
        <v>3</v>
      </c>
      <c r="BH138" s="112" t="s">
        <v>402</v>
      </c>
      <c r="BI138" s="106" t="s">
        <v>403</v>
      </c>
      <c r="BJ138" s="140">
        <v>5</v>
      </c>
      <c r="BK138" s="140">
        <v>1</v>
      </c>
      <c r="BL138" s="8">
        <v>5</v>
      </c>
      <c r="BM138" s="140">
        <v>4</v>
      </c>
      <c r="BN138" s="140">
        <v>1</v>
      </c>
      <c r="BO138" s="309">
        <v>0.8</v>
      </c>
      <c r="BP138" s="23">
        <v>3</v>
      </c>
      <c r="BR138" s="120" t="s">
        <v>402</v>
      </c>
      <c r="BS138" s="106" t="s">
        <v>403</v>
      </c>
      <c r="BT138" s="140">
        <v>5</v>
      </c>
      <c r="BU138" s="140">
        <v>1</v>
      </c>
      <c r="BV138" s="8">
        <v>5</v>
      </c>
      <c r="BW138" s="140">
        <v>4</v>
      </c>
      <c r="BX138" s="140">
        <v>1</v>
      </c>
      <c r="BY138" s="25">
        <v>0.8</v>
      </c>
      <c r="BZ138" s="23">
        <v>4</v>
      </c>
    </row>
    <row r="139" spans="1:78" x14ac:dyDescent="0.25">
      <c r="A139" s="114" t="s">
        <v>402</v>
      </c>
      <c r="B139" s="106" t="s">
        <v>118</v>
      </c>
      <c r="C139" s="169">
        <v>0.40000000000000036</v>
      </c>
      <c r="D139" s="140">
        <v>1</v>
      </c>
      <c r="E139" s="140">
        <v>4</v>
      </c>
      <c r="F139" s="140">
        <v>0.25</v>
      </c>
      <c r="G139" s="140"/>
      <c r="H139" s="140"/>
      <c r="I139" s="36" t="e">
        <v>#DIV/0!</v>
      </c>
      <c r="J139" s="96"/>
      <c r="K139" s="114" t="s">
        <v>402</v>
      </c>
      <c r="L139" s="106" t="s">
        <v>118</v>
      </c>
      <c r="M139" s="140">
        <v>1</v>
      </c>
      <c r="N139" s="140">
        <v>4</v>
      </c>
      <c r="O139" s="140"/>
      <c r="P139" s="140"/>
      <c r="Q139" s="210" t="e">
        <v>#DIV/0!</v>
      </c>
      <c r="R139" s="23">
        <v>1</v>
      </c>
      <c r="T139" s="114" t="s">
        <v>402</v>
      </c>
      <c r="U139" s="106" t="s">
        <v>118</v>
      </c>
      <c r="V139" s="140">
        <v>1</v>
      </c>
      <c r="W139" s="140">
        <v>4</v>
      </c>
      <c r="X139" s="8">
        <v>0.25</v>
      </c>
      <c r="Y139" s="140"/>
      <c r="Z139" s="140"/>
      <c r="AA139" s="36" t="e">
        <v>#DIV/0!</v>
      </c>
      <c r="AB139" s="23">
        <v>1</v>
      </c>
      <c r="AD139" s="114" t="s">
        <v>402</v>
      </c>
      <c r="AE139" s="106" t="s">
        <v>118</v>
      </c>
      <c r="AF139" s="140">
        <v>1</v>
      </c>
      <c r="AG139" s="140">
        <v>4</v>
      </c>
      <c r="AH139" s="8">
        <v>0.25</v>
      </c>
      <c r="AI139" s="140"/>
      <c r="AJ139" s="140"/>
      <c r="AK139" s="25" t="e">
        <v>#DIV/0!</v>
      </c>
      <c r="AL139" s="23">
        <v>1</v>
      </c>
      <c r="AN139" s="114" t="s">
        <v>402</v>
      </c>
      <c r="AO139" s="106" t="s">
        <v>118</v>
      </c>
      <c r="AP139" s="140">
        <v>1</v>
      </c>
      <c r="AQ139" s="140">
        <v>4</v>
      </c>
      <c r="AR139" s="8">
        <v>0.25</v>
      </c>
      <c r="AS139" s="140"/>
      <c r="AT139" s="140"/>
      <c r="AU139" s="36" t="e">
        <v>#DIV/0!</v>
      </c>
      <c r="AV139" s="23">
        <v>1</v>
      </c>
      <c r="AX139" s="114" t="s">
        <v>402</v>
      </c>
      <c r="AY139" s="106" t="s">
        <v>118</v>
      </c>
      <c r="AZ139" s="140">
        <v>1</v>
      </c>
      <c r="BA139" s="140">
        <v>4</v>
      </c>
      <c r="BB139" s="8">
        <v>0.25</v>
      </c>
      <c r="BC139" s="140"/>
      <c r="BD139" s="140"/>
      <c r="BE139" s="25" t="e">
        <v>#DIV/0!</v>
      </c>
      <c r="BF139" s="23">
        <v>1</v>
      </c>
      <c r="BH139" s="114" t="s">
        <v>402</v>
      </c>
      <c r="BI139" s="106" t="s">
        <v>118</v>
      </c>
      <c r="BJ139" s="140">
        <v>1</v>
      </c>
      <c r="BK139" s="140">
        <v>4</v>
      </c>
      <c r="BL139" s="8">
        <v>0.25</v>
      </c>
      <c r="BM139" s="140"/>
      <c r="BN139" s="140"/>
      <c r="BO139" s="309" t="e">
        <v>#DIV/0!</v>
      </c>
      <c r="BP139" s="23">
        <v>1</v>
      </c>
      <c r="BR139" s="114" t="s">
        <v>402</v>
      </c>
      <c r="BS139" s="106" t="s">
        <v>118</v>
      </c>
      <c r="BT139" s="140">
        <v>1</v>
      </c>
      <c r="BU139" s="140">
        <v>4</v>
      </c>
      <c r="BV139" s="8">
        <v>0.25</v>
      </c>
      <c r="BW139" s="140"/>
      <c r="BX139" s="140"/>
      <c r="BY139" s="25" t="e">
        <v>#DIV/0!</v>
      </c>
      <c r="BZ139" s="23">
        <v>1</v>
      </c>
    </row>
    <row r="140" spans="1:78" x14ac:dyDescent="0.25">
      <c r="A140" s="133" t="s">
        <v>416</v>
      </c>
      <c r="B140" s="106" t="s">
        <v>417</v>
      </c>
      <c r="C140" s="170">
        <v>-0.33330000000000126</v>
      </c>
      <c r="D140" s="141">
        <v>3</v>
      </c>
      <c r="E140" s="141">
        <v>12</v>
      </c>
      <c r="F140" s="141">
        <v>0.25</v>
      </c>
      <c r="G140" s="141">
        <v>3</v>
      </c>
      <c r="H140" s="141">
        <v>3</v>
      </c>
      <c r="I140" s="34">
        <v>0.5</v>
      </c>
      <c r="J140" s="96"/>
      <c r="K140" s="133" t="s">
        <v>416</v>
      </c>
      <c r="L140" s="106" t="s">
        <v>417</v>
      </c>
      <c r="M140" s="141">
        <v>3</v>
      </c>
      <c r="N140" s="141">
        <v>12</v>
      </c>
      <c r="O140" s="141">
        <v>3</v>
      </c>
      <c r="P140" s="141">
        <v>3</v>
      </c>
      <c r="Q140" s="34">
        <v>0.5</v>
      </c>
      <c r="R140" s="141">
        <v>47</v>
      </c>
      <c r="T140" s="133" t="s">
        <v>416</v>
      </c>
      <c r="U140" s="106" t="s">
        <v>417</v>
      </c>
      <c r="V140" s="140">
        <v>3</v>
      </c>
      <c r="W140" s="140">
        <v>12</v>
      </c>
      <c r="X140" s="8">
        <v>0.25</v>
      </c>
      <c r="Y140" s="140">
        <v>3</v>
      </c>
      <c r="Z140" s="140">
        <v>3</v>
      </c>
      <c r="AA140" s="36">
        <v>0.5</v>
      </c>
      <c r="AB140" s="23">
        <v>47</v>
      </c>
      <c r="AD140" s="133" t="s">
        <v>416</v>
      </c>
      <c r="AE140" s="106" t="s">
        <v>417</v>
      </c>
      <c r="AF140" s="141">
        <v>7</v>
      </c>
      <c r="AG140" s="141">
        <v>18</v>
      </c>
      <c r="AH140" s="29">
        <v>0.3888888888888889</v>
      </c>
      <c r="AI140" s="141">
        <v>6</v>
      </c>
      <c r="AJ140" s="141">
        <v>5</v>
      </c>
      <c r="AK140" s="33">
        <v>0.54545454545454541</v>
      </c>
      <c r="AL140" s="141">
        <v>45</v>
      </c>
      <c r="AN140" s="133" t="s">
        <v>416</v>
      </c>
      <c r="AO140" s="106" t="s">
        <v>417</v>
      </c>
      <c r="AP140" s="140">
        <v>7</v>
      </c>
      <c r="AQ140" s="140">
        <v>18</v>
      </c>
      <c r="AR140" s="8">
        <v>0.3888888888888889</v>
      </c>
      <c r="AS140" s="140">
        <v>6</v>
      </c>
      <c r="AT140" s="140">
        <v>5</v>
      </c>
      <c r="AU140" s="36">
        <v>0.54545454545454541</v>
      </c>
      <c r="AV140" s="23">
        <v>46</v>
      </c>
      <c r="AX140" s="133" t="s">
        <v>416</v>
      </c>
      <c r="AY140" s="106" t="s">
        <v>417</v>
      </c>
      <c r="AZ140" s="141">
        <v>12</v>
      </c>
      <c r="BA140" s="141">
        <v>20</v>
      </c>
      <c r="BB140" s="29">
        <v>0.6</v>
      </c>
      <c r="BC140" s="141">
        <v>9</v>
      </c>
      <c r="BD140" s="141">
        <v>6</v>
      </c>
      <c r="BE140" s="33">
        <v>0.6</v>
      </c>
      <c r="BF140" s="141">
        <v>29</v>
      </c>
      <c r="BH140" s="133" t="s">
        <v>416</v>
      </c>
      <c r="BI140" s="106" t="s">
        <v>417</v>
      </c>
      <c r="BJ140" s="140">
        <v>12</v>
      </c>
      <c r="BK140" s="140">
        <v>20</v>
      </c>
      <c r="BL140" s="8">
        <v>0.6</v>
      </c>
      <c r="BM140" s="140">
        <v>9</v>
      </c>
      <c r="BN140" s="140">
        <v>6</v>
      </c>
      <c r="BO140" s="309">
        <v>0.6</v>
      </c>
      <c r="BP140" s="23">
        <v>29</v>
      </c>
      <c r="BR140" s="133" t="s">
        <v>416</v>
      </c>
      <c r="BS140" s="106" t="s">
        <v>417</v>
      </c>
      <c r="BT140" s="140">
        <v>12</v>
      </c>
      <c r="BU140" s="140">
        <v>20</v>
      </c>
      <c r="BV140" s="8">
        <v>0.6</v>
      </c>
      <c r="BW140" s="140">
        <v>9</v>
      </c>
      <c r="BX140" s="140">
        <v>6</v>
      </c>
      <c r="BY140" s="25">
        <v>0.6</v>
      </c>
      <c r="BZ140" s="23">
        <v>30</v>
      </c>
    </row>
    <row r="141" spans="1:78" x14ac:dyDescent="0.25">
      <c r="A141" s="120" t="s">
        <v>212</v>
      </c>
      <c r="B141" s="106" t="s">
        <v>213</v>
      </c>
      <c r="C141" s="169">
        <v>4.1666666666666679</v>
      </c>
      <c r="D141" s="140">
        <v>15</v>
      </c>
      <c r="E141" s="140">
        <v>12</v>
      </c>
      <c r="F141" s="140">
        <v>1.25</v>
      </c>
      <c r="G141" s="140">
        <v>7</v>
      </c>
      <c r="H141" s="140"/>
      <c r="I141" s="36">
        <v>1</v>
      </c>
      <c r="J141" s="96"/>
      <c r="K141" s="120" t="s">
        <v>212</v>
      </c>
      <c r="L141" s="106" t="s">
        <v>213</v>
      </c>
      <c r="M141" s="140">
        <v>15</v>
      </c>
      <c r="N141" s="140">
        <v>12</v>
      </c>
      <c r="O141" s="140">
        <v>7</v>
      </c>
      <c r="P141" s="140"/>
      <c r="Q141" s="210">
        <v>1</v>
      </c>
      <c r="R141" s="23">
        <v>1</v>
      </c>
      <c r="T141" s="120" t="s">
        <v>212</v>
      </c>
      <c r="U141" s="106" t="s">
        <v>213</v>
      </c>
      <c r="V141" s="140">
        <v>15</v>
      </c>
      <c r="W141" s="140">
        <v>12</v>
      </c>
      <c r="X141" s="8">
        <v>1.25</v>
      </c>
      <c r="Y141" s="140">
        <v>7</v>
      </c>
      <c r="Z141" s="140"/>
      <c r="AA141" s="36">
        <v>1</v>
      </c>
      <c r="AB141" s="23">
        <v>1</v>
      </c>
      <c r="AD141" s="120" t="s">
        <v>212</v>
      </c>
      <c r="AE141" s="106" t="s">
        <v>213</v>
      </c>
      <c r="AF141" s="140">
        <v>15</v>
      </c>
      <c r="AG141" s="140">
        <v>12</v>
      </c>
      <c r="AH141" s="8">
        <v>1.25</v>
      </c>
      <c r="AI141" s="140">
        <v>7</v>
      </c>
      <c r="AJ141" s="140"/>
      <c r="AK141" s="25">
        <v>1</v>
      </c>
      <c r="AL141" s="23">
        <v>1</v>
      </c>
      <c r="AN141" s="120" t="s">
        <v>212</v>
      </c>
      <c r="AO141" s="106" t="s">
        <v>213</v>
      </c>
      <c r="AP141" s="140">
        <v>15</v>
      </c>
      <c r="AQ141" s="140">
        <v>12</v>
      </c>
      <c r="AR141" s="8">
        <v>1.25</v>
      </c>
      <c r="AS141" s="140">
        <v>7</v>
      </c>
      <c r="AT141" s="140"/>
      <c r="AU141" s="36">
        <v>1</v>
      </c>
      <c r="AV141" s="23">
        <v>1</v>
      </c>
      <c r="AX141" s="120" t="s">
        <v>212</v>
      </c>
      <c r="AY141" s="106" t="s">
        <v>213</v>
      </c>
      <c r="AZ141" s="140">
        <v>15</v>
      </c>
      <c r="BA141" s="140">
        <v>12</v>
      </c>
      <c r="BB141" s="8">
        <v>1.25</v>
      </c>
      <c r="BC141" s="140">
        <v>7</v>
      </c>
      <c r="BD141" s="140"/>
      <c r="BE141" s="25">
        <v>1</v>
      </c>
      <c r="BF141" s="23">
        <v>1</v>
      </c>
      <c r="BH141" s="120" t="s">
        <v>212</v>
      </c>
      <c r="BI141" s="106" t="s">
        <v>213</v>
      </c>
      <c r="BJ141" s="140">
        <v>15</v>
      </c>
      <c r="BK141" s="140">
        <v>12</v>
      </c>
      <c r="BL141" s="8">
        <v>1.25</v>
      </c>
      <c r="BM141" s="140">
        <v>7</v>
      </c>
      <c r="BN141" s="140"/>
      <c r="BO141" s="309">
        <v>1</v>
      </c>
      <c r="BP141" s="23">
        <v>1</v>
      </c>
      <c r="BR141" s="113" t="s">
        <v>212</v>
      </c>
      <c r="BS141" s="106" t="s">
        <v>213</v>
      </c>
      <c r="BT141" s="140">
        <v>15</v>
      </c>
      <c r="BU141" s="140">
        <v>12</v>
      </c>
      <c r="BV141" s="8">
        <v>1.25</v>
      </c>
      <c r="BW141" s="140">
        <v>7</v>
      </c>
      <c r="BX141" s="140"/>
      <c r="BY141" s="25">
        <v>1</v>
      </c>
      <c r="BZ141" s="23">
        <v>1</v>
      </c>
    </row>
    <row r="142" spans="1:78" x14ac:dyDescent="0.25">
      <c r="A142" s="109" t="s">
        <v>451</v>
      </c>
      <c r="B142" s="111" t="s">
        <v>452</v>
      </c>
      <c r="C142" s="169"/>
      <c r="D142" s="140"/>
      <c r="E142" s="140"/>
      <c r="F142" s="140"/>
      <c r="G142" s="140"/>
      <c r="H142" s="140"/>
      <c r="I142" s="36"/>
      <c r="J142" s="96"/>
      <c r="K142" s="109" t="s">
        <v>451</v>
      </c>
      <c r="L142" s="111" t="s">
        <v>452</v>
      </c>
      <c r="M142" s="140"/>
      <c r="N142" s="140"/>
      <c r="O142" s="140"/>
      <c r="P142" s="140"/>
      <c r="Q142" s="210"/>
      <c r="R142" s="23"/>
      <c r="T142" s="109" t="s">
        <v>451</v>
      </c>
      <c r="U142" s="111" t="s">
        <v>452</v>
      </c>
      <c r="V142" s="141">
        <v>4</v>
      </c>
      <c r="W142" s="141">
        <v>0</v>
      </c>
      <c r="X142" s="29" t="e">
        <v>#DIV/0!</v>
      </c>
      <c r="Y142" s="141">
        <v>3</v>
      </c>
      <c r="Z142" s="141"/>
      <c r="AA142" s="34">
        <v>1</v>
      </c>
      <c r="AB142" s="141">
        <v>1</v>
      </c>
      <c r="AD142" s="109" t="s">
        <v>451</v>
      </c>
      <c r="AE142" s="111" t="s">
        <v>452</v>
      </c>
      <c r="AF142" s="140">
        <v>4</v>
      </c>
      <c r="AG142" s="140">
        <v>0</v>
      </c>
      <c r="AH142" s="140" t="e">
        <v>#DIV/0!</v>
      </c>
      <c r="AI142" s="140">
        <v>3</v>
      </c>
      <c r="AJ142" s="140"/>
      <c r="AK142" s="25">
        <v>1</v>
      </c>
      <c r="AL142" s="23">
        <v>1</v>
      </c>
      <c r="AN142" s="109" t="s">
        <v>451</v>
      </c>
      <c r="AO142" s="111" t="s">
        <v>452</v>
      </c>
      <c r="AP142" s="140">
        <v>4</v>
      </c>
      <c r="AQ142" s="140">
        <v>0</v>
      </c>
      <c r="AR142" s="140" t="e">
        <v>#DIV/0!</v>
      </c>
      <c r="AS142" s="140">
        <v>3</v>
      </c>
      <c r="AT142" s="140"/>
      <c r="AU142" s="36">
        <v>1</v>
      </c>
      <c r="AV142" s="23">
        <v>1</v>
      </c>
      <c r="AX142" s="109" t="s">
        <v>451</v>
      </c>
      <c r="AY142" s="111" t="s">
        <v>452</v>
      </c>
      <c r="AZ142" s="140">
        <v>4</v>
      </c>
      <c r="BA142" s="140">
        <v>0</v>
      </c>
      <c r="BB142" s="140" t="e">
        <v>#DIV/0!</v>
      </c>
      <c r="BC142" s="140">
        <v>3</v>
      </c>
      <c r="BD142" s="140"/>
      <c r="BE142" s="25">
        <v>1</v>
      </c>
      <c r="BF142" s="23">
        <v>1</v>
      </c>
      <c r="BH142" s="109" t="s">
        <v>451</v>
      </c>
      <c r="BI142" s="111" t="s">
        <v>452</v>
      </c>
      <c r="BJ142" s="140">
        <v>4</v>
      </c>
      <c r="BK142" s="140">
        <v>0</v>
      </c>
      <c r="BL142" s="140" t="e">
        <v>#DIV/0!</v>
      </c>
      <c r="BM142" s="140">
        <v>3</v>
      </c>
      <c r="BN142" s="140"/>
      <c r="BO142" s="309">
        <v>1</v>
      </c>
      <c r="BP142" s="23">
        <v>1</v>
      </c>
      <c r="BR142" s="116" t="s">
        <v>451</v>
      </c>
      <c r="BS142" s="111" t="s">
        <v>452</v>
      </c>
      <c r="BT142" s="140">
        <v>4</v>
      </c>
      <c r="BU142" s="140">
        <v>0</v>
      </c>
      <c r="BV142" s="140" t="e">
        <v>#DIV/0!</v>
      </c>
      <c r="BW142" s="140">
        <v>3</v>
      </c>
      <c r="BX142" s="140"/>
      <c r="BY142" s="25">
        <v>1</v>
      </c>
      <c r="BZ142" s="23">
        <v>1</v>
      </c>
    </row>
    <row r="143" spans="1:78" x14ac:dyDescent="0.25">
      <c r="A143" s="241" t="s">
        <v>467</v>
      </c>
      <c r="B143" s="106" t="s">
        <v>468</v>
      </c>
      <c r="C143" s="169"/>
      <c r="D143" s="140"/>
      <c r="E143" s="140"/>
      <c r="F143" s="140"/>
      <c r="G143" s="140"/>
      <c r="H143" s="140"/>
      <c r="I143" s="36"/>
      <c r="J143" s="96"/>
      <c r="K143" s="241" t="s">
        <v>467</v>
      </c>
      <c r="L143" s="106" t="s">
        <v>468</v>
      </c>
      <c r="M143" s="140"/>
      <c r="N143" s="140"/>
      <c r="O143" s="140"/>
      <c r="P143" s="140"/>
      <c r="Q143" s="210"/>
      <c r="R143" s="23"/>
      <c r="S143" s="96"/>
      <c r="T143" s="241" t="s">
        <v>467</v>
      </c>
      <c r="U143" s="106" t="s">
        <v>468</v>
      </c>
      <c r="V143" s="141"/>
      <c r="W143" s="141"/>
      <c r="X143" s="29"/>
      <c r="Y143" s="141"/>
      <c r="Z143" s="141"/>
      <c r="AA143" s="34"/>
      <c r="AB143" s="141"/>
      <c r="AD143" s="241" t="s">
        <v>467</v>
      </c>
      <c r="AE143" s="106" t="s">
        <v>468</v>
      </c>
      <c r="AF143" s="141">
        <v>16</v>
      </c>
      <c r="AG143" s="141">
        <v>1</v>
      </c>
      <c r="AH143" s="29">
        <v>16</v>
      </c>
      <c r="AI143" s="141">
        <v>6</v>
      </c>
      <c r="AJ143" s="141">
        <v>1</v>
      </c>
      <c r="AK143" s="33">
        <v>0.8571428571428571</v>
      </c>
      <c r="AL143" s="141">
        <v>2</v>
      </c>
      <c r="AN143" s="241" t="s">
        <v>467</v>
      </c>
      <c r="AO143" s="106" t="s">
        <v>468</v>
      </c>
      <c r="AP143" s="141">
        <v>22</v>
      </c>
      <c r="AQ143" s="141">
        <v>2</v>
      </c>
      <c r="AR143" s="29">
        <v>11</v>
      </c>
      <c r="AS143" s="141">
        <v>8</v>
      </c>
      <c r="AT143" s="141">
        <v>1</v>
      </c>
      <c r="AU143" s="34">
        <v>0.88888888888888884</v>
      </c>
      <c r="AV143" s="141">
        <v>2</v>
      </c>
      <c r="AX143" s="241" t="s">
        <v>467</v>
      </c>
      <c r="AY143" s="106" t="s">
        <v>468</v>
      </c>
      <c r="AZ143" s="141">
        <v>26</v>
      </c>
      <c r="BA143" s="141">
        <v>4</v>
      </c>
      <c r="BB143" s="29">
        <v>6.5</v>
      </c>
      <c r="BC143" s="141">
        <v>8</v>
      </c>
      <c r="BD143" s="141">
        <v>1</v>
      </c>
      <c r="BE143" s="33">
        <v>0.88888888888888884</v>
      </c>
      <c r="BF143" s="141">
        <v>2</v>
      </c>
      <c r="BH143" s="241" t="s">
        <v>467</v>
      </c>
      <c r="BI143" s="106" t="s">
        <v>468</v>
      </c>
      <c r="BJ143" s="140">
        <v>26</v>
      </c>
      <c r="BK143" s="140">
        <v>4</v>
      </c>
      <c r="BL143" s="8">
        <v>6.5</v>
      </c>
      <c r="BM143" s="140">
        <v>8</v>
      </c>
      <c r="BN143" s="140">
        <v>1</v>
      </c>
      <c r="BO143" s="309">
        <v>0.88888888888888884</v>
      </c>
      <c r="BP143" s="23">
        <v>2</v>
      </c>
      <c r="BR143" s="242" t="s">
        <v>467</v>
      </c>
      <c r="BS143" s="106" t="s">
        <v>468</v>
      </c>
      <c r="BT143" s="141">
        <v>28</v>
      </c>
      <c r="BU143" s="141">
        <v>4</v>
      </c>
      <c r="BV143" s="29">
        <v>7</v>
      </c>
      <c r="BW143" s="141">
        <v>8</v>
      </c>
      <c r="BX143" s="141">
        <v>1</v>
      </c>
      <c r="BY143" s="33">
        <v>0.88888888888888884</v>
      </c>
      <c r="BZ143" s="141">
        <v>2</v>
      </c>
    </row>
    <row r="144" spans="1:78" x14ac:dyDescent="0.25">
      <c r="A144" s="242" t="s">
        <v>503</v>
      </c>
      <c r="B144" s="111" t="s">
        <v>504</v>
      </c>
      <c r="C144" s="169"/>
      <c r="D144" s="140"/>
      <c r="E144" s="140"/>
      <c r="F144" s="140"/>
      <c r="G144" s="140"/>
      <c r="H144" s="140"/>
      <c r="I144" s="36"/>
      <c r="J144" s="96"/>
      <c r="K144" s="242" t="s">
        <v>503</v>
      </c>
      <c r="L144" s="111" t="s">
        <v>504</v>
      </c>
      <c r="M144" s="140"/>
      <c r="N144" s="140"/>
      <c r="O144" s="140"/>
      <c r="P144" s="140"/>
      <c r="Q144" s="210"/>
      <c r="R144" s="23"/>
      <c r="S144" s="96"/>
      <c r="T144" s="242" t="s">
        <v>503</v>
      </c>
      <c r="U144" s="111" t="s">
        <v>504</v>
      </c>
      <c r="V144" s="141"/>
      <c r="W144" s="141"/>
      <c r="X144" s="29"/>
      <c r="Y144" s="141"/>
      <c r="Z144" s="141"/>
      <c r="AA144" s="34"/>
      <c r="AB144" s="141"/>
      <c r="AC144" s="96"/>
      <c r="AD144" s="242" t="s">
        <v>503</v>
      </c>
      <c r="AE144" s="111" t="s">
        <v>504</v>
      </c>
      <c r="AF144" s="141"/>
      <c r="AG144" s="141"/>
      <c r="AH144" s="29"/>
      <c r="AI144" s="141"/>
      <c r="AJ144" s="141"/>
      <c r="AK144" s="33"/>
      <c r="AL144" s="141"/>
      <c r="AM144" s="96"/>
      <c r="AN144" s="242" t="s">
        <v>503</v>
      </c>
      <c r="AO144" s="111" t="s">
        <v>504</v>
      </c>
      <c r="AP144" s="141"/>
      <c r="AQ144" s="141"/>
      <c r="AR144" s="29"/>
      <c r="AS144" s="141"/>
      <c r="AT144" s="141"/>
      <c r="AU144" s="34"/>
      <c r="AV144" s="141"/>
      <c r="AX144" s="242" t="s">
        <v>503</v>
      </c>
      <c r="AY144" s="111" t="s">
        <v>504</v>
      </c>
      <c r="AZ144" s="141">
        <v>2</v>
      </c>
      <c r="BA144" s="141">
        <v>1</v>
      </c>
      <c r="BB144" s="29">
        <v>2</v>
      </c>
      <c r="BC144" s="141">
        <v>1</v>
      </c>
      <c r="BD144" s="141"/>
      <c r="BE144" s="33">
        <v>1</v>
      </c>
      <c r="BF144" s="141">
        <v>1</v>
      </c>
      <c r="BH144" s="241" t="s">
        <v>503</v>
      </c>
      <c r="BI144" s="111" t="s">
        <v>504</v>
      </c>
      <c r="BJ144" s="140">
        <v>2</v>
      </c>
      <c r="BK144" s="140">
        <v>1</v>
      </c>
      <c r="BL144" s="8">
        <v>2</v>
      </c>
      <c r="BM144" s="140">
        <v>1</v>
      </c>
      <c r="BN144" s="140"/>
      <c r="BO144" s="309">
        <v>1</v>
      </c>
      <c r="BP144" s="23">
        <v>1</v>
      </c>
      <c r="BR144" s="242" t="s">
        <v>503</v>
      </c>
      <c r="BS144" s="111" t="s">
        <v>504</v>
      </c>
      <c r="BT144" s="141">
        <v>4</v>
      </c>
      <c r="BU144" s="141">
        <v>2</v>
      </c>
      <c r="BV144" s="29">
        <v>2</v>
      </c>
      <c r="BW144" s="141">
        <v>2</v>
      </c>
      <c r="BX144" s="141"/>
      <c r="BY144" s="33">
        <v>1</v>
      </c>
      <c r="BZ144" s="141">
        <v>1</v>
      </c>
    </row>
    <row r="145" spans="1:78" x14ac:dyDescent="0.25">
      <c r="A145" s="242" t="s">
        <v>469</v>
      </c>
      <c r="B145" s="111" t="s">
        <v>470</v>
      </c>
      <c r="C145" s="169"/>
      <c r="D145" s="140"/>
      <c r="E145" s="140"/>
      <c r="F145" s="140"/>
      <c r="G145" s="140"/>
      <c r="H145" s="140"/>
      <c r="I145" s="36"/>
      <c r="J145" s="96"/>
      <c r="K145" s="242" t="s">
        <v>469</v>
      </c>
      <c r="L145" s="111" t="s">
        <v>470</v>
      </c>
      <c r="M145" s="140"/>
      <c r="N145" s="140"/>
      <c r="O145" s="140"/>
      <c r="P145" s="140"/>
      <c r="Q145" s="210"/>
      <c r="R145" s="23"/>
      <c r="S145" s="96"/>
      <c r="T145" s="242" t="s">
        <v>469</v>
      </c>
      <c r="U145" s="111" t="s">
        <v>470</v>
      </c>
      <c r="V145" s="141"/>
      <c r="W145" s="141"/>
      <c r="X145" s="29"/>
      <c r="Y145" s="141"/>
      <c r="Z145" s="141"/>
      <c r="AA145" s="34"/>
      <c r="AB145" s="141"/>
      <c r="AD145" s="242" t="s">
        <v>469</v>
      </c>
      <c r="AE145" s="111" t="s">
        <v>470</v>
      </c>
      <c r="AF145" s="141">
        <v>3</v>
      </c>
      <c r="AG145" s="141">
        <v>2</v>
      </c>
      <c r="AH145" s="29">
        <v>1.5</v>
      </c>
      <c r="AI145" s="141">
        <v>2</v>
      </c>
      <c r="AJ145" s="141"/>
      <c r="AK145" s="33">
        <v>1</v>
      </c>
      <c r="AL145" s="141">
        <v>1</v>
      </c>
      <c r="AN145" s="242" t="s">
        <v>469</v>
      </c>
      <c r="AO145" s="111" t="s">
        <v>470</v>
      </c>
      <c r="AP145" s="140">
        <v>3</v>
      </c>
      <c r="AQ145" s="140">
        <v>2</v>
      </c>
      <c r="AR145" s="8">
        <v>1.5</v>
      </c>
      <c r="AS145" s="140">
        <v>2</v>
      </c>
      <c r="AT145" s="140"/>
      <c r="AU145" s="36">
        <v>1</v>
      </c>
      <c r="AV145" s="23">
        <v>1</v>
      </c>
      <c r="AX145" s="242" t="s">
        <v>469</v>
      </c>
      <c r="AY145" s="111" t="s">
        <v>470</v>
      </c>
      <c r="AZ145" s="140">
        <v>3</v>
      </c>
      <c r="BA145" s="140">
        <v>2</v>
      </c>
      <c r="BB145" s="8">
        <v>1.5</v>
      </c>
      <c r="BC145" s="140">
        <v>2</v>
      </c>
      <c r="BD145" s="140"/>
      <c r="BE145" s="25">
        <v>1</v>
      </c>
      <c r="BF145" s="23">
        <v>1</v>
      </c>
      <c r="BH145" s="242" t="s">
        <v>469</v>
      </c>
      <c r="BI145" s="111" t="s">
        <v>470</v>
      </c>
      <c r="BJ145" s="141">
        <v>4</v>
      </c>
      <c r="BK145" s="141">
        <v>4</v>
      </c>
      <c r="BL145" s="29">
        <v>1</v>
      </c>
      <c r="BM145" s="141">
        <v>2</v>
      </c>
      <c r="BN145" s="141">
        <v>2</v>
      </c>
      <c r="BO145" s="33">
        <v>0.5</v>
      </c>
      <c r="BP145" s="141">
        <v>54</v>
      </c>
      <c r="BR145" s="394" t="s">
        <v>469</v>
      </c>
      <c r="BS145" s="111" t="s">
        <v>470</v>
      </c>
      <c r="BT145" s="140">
        <v>4</v>
      </c>
      <c r="BU145" s="140">
        <v>4</v>
      </c>
      <c r="BV145" s="8">
        <v>1</v>
      </c>
      <c r="BW145" s="140">
        <v>2</v>
      </c>
      <c r="BX145" s="140">
        <v>2</v>
      </c>
      <c r="BY145" s="25">
        <v>0.5</v>
      </c>
      <c r="BZ145" s="23">
        <v>57</v>
      </c>
    </row>
    <row r="146" spans="1:78" x14ac:dyDescent="0.25">
      <c r="A146" s="113" t="s">
        <v>215</v>
      </c>
      <c r="B146" s="111" t="s">
        <v>216</v>
      </c>
      <c r="C146" s="169">
        <v>-1</v>
      </c>
      <c r="D146" s="140">
        <v>5</v>
      </c>
      <c r="E146" s="140">
        <v>23</v>
      </c>
      <c r="F146" s="140">
        <v>0.21739130434782608</v>
      </c>
      <c r="G146" s="140"/>
      <c r="H146" s="140">
        <v>9</v>
      </c>
      <c r="I146" s="36">
        <v>0</v>
      </c>
      <c r="J146" s="96"/>
      <c r="K146" s="113" t="s">
        <v>215</v>
      </c>
      <c r="L146" s="111" t="s">
        <v>216</v>
      </c>
      <c r="M146" s="140">
        <v>5</v>
      </c>
      <c r="N146" s="140">
        <v>23</v>
      </c>
      <c r="O146" s="140"/>
      <c r="P146" s="140">
        <v>9</v>
      </c>
      <c r="Q146" s="210">
        <v>0</v>
      </c>
      <c r="R146" s="23">
        <v>110</v>
      </c>
      <c r="T146" s="113" t="s">
        <v>215</v>
      </c>
      <c r="U146" s="111" t="s">
        <v>216</v>
      </c>
      <c r="V146" s="140">
        <v>5</v>
      </c>
      <c r="W146" s="140">
        <v>23</v>
      </c>
      <c r="X146" s="8">
        <v>0.21739130434782608</v>
      </c>
      <c r="Y146" s="140"/>
      <c r="Z146" s="140">
        <v>9</v>
      </c>
      <c r="AA146" s="36">
        <v>0</v>
      </c>
      <c r="AB146" s="23">
        <v>112</v>
      </c>
      <c r="AD146" s="113" t="s">
        <v>215</v>
      </c>
      <c r="AE146" s="111" t="s">
        <v>216</v>
      </c>
      <c r="AF146" s="140">
        <v>5</v>
      </c>
      <c r="AG146" s="140">
        <v>23</v>
      </c>
      <c r="AH146" s="8">
        <v>0.21739130434782608</v>
      </c>
      <c r="AI146" s="140"/>
      <c r="AJ146" s="140">
        <v>9</v>
      </c>
      <c r="AK146" s="25">
        <v>0</v>
      </c>
      <c r="AL146" s="23">
        <v>113</v>
      </c>
      <c r="AN146" s="113" t="s">
        <v>215</v>
      </c>
      <c r="AO146" s="111" t="s">
        <v>216</v>
      </c>
      <c r="AP146" s="140">
        <v>5</v>
      </c>
      <c r="AQ146" s="140">
        <v>23</v>
      </c>
      <c r="AR146" s="8">
        <v>0.21739130434782608</v>
      </c>
      <c r="AS146" s="140"/>
      <c r="AT146" s="140">
        <v>9</v>
      </c>
      <c r="AU146" s="36">
        <v>0</v>
      </c>
      <c r="AV146" s="23">
        <v>120</v>
      </c>
      <c r="AX146" s="113" t="s">
        <v>215</v>
      </c>
      <c r="AY146" s="111" t="s">
        <v>216</v>
      </c>
      <c r="AZ146" s="141">
        <v>9</v>
      </c>
      <c r="BA146" s="141">
        <v>24</v>
      </c>
      <c r="BB146" s="29">
        <v>0.375</v>
      </c>
      <c r="BC146" s="141"/>
      <c r="BD146" s="141">
        <v>9</v>
      </c>
      <c r="BE146" s="33">
        <v>0</v>
      </c>
      <c r="BF146" s="141">
        <v>124</v>
      </c>
      <c r="BH146" s="113" t="s">
        <v>215</v>
      </c>
      <c r="BI146" s="111" t="s">
        <v>216</v>
      </c>
      <c r="BJ146" s="140">
        <v>9</v>
      </c>
      <c r="BK146" s="140">
        <v>24</v>
      </c>
      <c r="BL146" s="8">
        <v>0.375</v>
      </c>
      <c r="BM146" s="140"/>
      <c r="BN146" s="140">
        <v>9</v>
      </c>
      <c r="BO146" s="309">
        <v>0</v>
      </c>
      <c r="BP146" s="23">
        <v>125</v>
      </c>
      <c r="BR146" s="110" t="s">
        <v>215</v>
      </c>
      <c r="BS146" s="111" t="s">
        <v>216</v>
      </c>
      <c r="BT146" s="140">
        <v>9</v>
      </c>
      <c r="BU146" s="140">
        <v>24</v>
      </c>
      <c r="BV146" s="8">
        <v>0.375</v>
      </c>
      <c r="BW146" s="140"/>
      <c r="BX146" s="140">
        <v>9</v>
      </c>
      <c r="BY146" s="25">
        <v>0</v>
      </c>
      <c r="BZ146" s="23">
        <v>128</v>
      </c>
    </row>
    <row r="147" spans="1:78" ht="15.75" thickBot="1" x14ac:dyDescent="0.3">
      <c r="A147" s="136" t="s">
        <v>217</v>
      </c>
      <c r="B147" s="108" t="s">
        <v>218</v>
      </c>
      <c r="C147" s="169">
        <v>-3</v>
      </c>
      <c r="D147" s="140">
        <v>1</v>
      </c>
      <c r="E147" s="140">
        <v>3</v>
      </c>
      <c r="F147" s="140">
        <v>0.33333333333333331</v>
      </c>
      <c r="G147" s="140"/>
      <c r="H147" s="140">
        <v>2</v>
      </c>
      <c r="I147" s="36">
        <v>0</v>
      </c>
      <c r="J147" s="96"/>
      <c r="K147" s="136" t="s">
        <v>217</v>
      </c>
      <c r="L147" s="108" t="s">
        <v>218</v>
      </c>
      <c r="M147" s="140">
        <v>1</v>
      </c>
      <c r="N147" s="140">
        <v>3</v>
      </c>
      <c r="O147" s="140"/>
      <c r="P147" s="140">
        <v>2</v>
      </c>
      <c r="Q147" s="210">
        <v>0</v>
      </c>
      <c r="R147" s="23">
        <v>110</v>
      </c>
      <c r="T147" s="136" t="s">
        <v>217</v>
      </c>
      <c r="U147" s="108" t="s">
        <v>218</v>
      </c>
      <c r="V147" s="140">
        <v>1</v>
      </c>
      <c r="W147" s="140">
        <v>3</v>
      </c>
      <c r="X147" s="8">
        <v>0.33333333333333331</v>
      </c>
      <c r="Y147" s="140"/>
      <c r="Z147" s="140">
        <v>2</v>
      </c>
      <c r="AA147" s="36">
        <v>0</v>
      </c>
      <c r="AB147" s="23">
        <v>112</v>
      </c>
      <c r="AD147" s="136" t="s">
        <v>217</v>
      </c>
      <c r="AE147" s="108" t="s">
        <v>218</v>
      </c>
      <c r="AF147" s="140">
        <v>1</v>
      </c>
      <c r="AG147" s="140">
        <v>3</v>
      </c>
      <c r="AH147" s="8">
        <v>0.33333333333333331</v>
      </c>
      <c r="AI147" s="140"/>
      <c r="AJ147" s="140">
        <v>2</v>
      </c>
      <c r="AK147" s="25">
        <v>0</v>
      </c>
      <c r="AL147" s="23">
        <v>113</v>
      </c>
      <c r="AN147" s="136" t="s">
        <v>217</v>
      </c>
      <c r="AO147" s="108" t="s">
        <v>218</v>
      </c>
      <c r="AP147" s="140">
        <v>1</v>
      </c>
      <c r="AQ147" s="140">
        <v>3</v>
      </c>
      <c r="AR147" s="8">
        <v>0.33333333333333331</v>
      </c>
      <c r="AS147" s="140"/>
      <c r="AT147" s="140">
        <v>2</v>
      </c>
      <c r="AU147" s="36">
        <v>0</v>
      </c>
      <c r="AV147" s="23">
        <v>120</v>
      </c>
      <c r="AX147" s="136" t="s">
        <v>217</v>
      </c>
      <c r="AY147" s="108" t="s">
        <v>218</v>
      </c>
      <c r="AZ147" s="140">
        <v>1</v>
      </c>
      <c r="BA147" s="140">
        <v>3</v>
      </c>
      <c r="BB147" s="8">
        <v>0.33333333333333331</v>
      </c>
      <c r="BC147" s="140"/>
      <c r="BD147" s="140">
        <v>2</v>
      </c>
      <c r="BE147" s="25">
        <v>0</v>
      </c>
      <c r="BF147" s="23">
        <v>124</v>
      </c>
      <c r="BH147" s="136" t="s">
        <v>217</v>
      </c>
      <c r="BI147" s="108" t="s">
        <v>218</v>
      </c>
      <c r="BJ147" s="140">
        <v>1</v>
      </c>
      <c r="BK147" s="140">
        <v>3</v>
      </c>
      <c r="BL147" s="8">
        <v>0.33333333333333331</v>
      </c>
      <c r="BM147" s="140"/>
      <c r="BN147" s="140">
        <v>2</v>
      </c>
      <c r="BO147" s="309">
        <v>0</v>
      </c>
      <c r="BP147" s="23">
        <v>125</v>
      </c>
      <c r="BR147" s="136" t="s">
        <v>217</v>
      </c>
      <c r="BS147" s="108" t="s">
        <v>218</v>
      </c>
      <c r="BT147" s="140">
        <v>1</v>
      </c>
      <c r="BU147" s="140">
        <v>3</v>
      </c>
      <c r="BV147" s="8">
        <v>0.33333333333333331</v>
      </c>
      <c r="BW147" s="140"/>
      <c r="BX147" s="140">
        <v>2</v>
      </c>
      <c r="BY147" s="25">
        <v>0</v>
      </c>
      <c r="BZ147" s="23">
        <v>128</v>
      </c>
    </row>
    <row r="148" spans="1:78" x14ac:dyDescent="0.25">
      <c r="A148" s="96" t="s">
        <v>444</v>
      </c>
      <c r="B148" s="96"/>
      <c r="C148" s="356" t="s">
        <v>3</v>
      </c>
      <c r="D148" s="227"/>
      <c r="E148" s="97"/>
      <c r="F148" s="97"/>
      <c r="G148" s="315" t="s">
        <v>343</v>
      </c>
      <c r="H148" s="324" t="s">
        <v>345</v>
      </c>
      <c r="I148" s="189"/>
      <c r="J148" s="96"/>
      <c r="K148" s="96" t="s">
        <v>444</v>
      </c>
      <c r="L148" s="96"/>
      <c r="M148" s="97"/>
      <c r="N148" s="97"/>
      <c r="O148" s="315" t="s">
        <v>343</v>
      </c>
      <c r="P148" s="324" t="s">
        <v>345</v>
      </c>
      <c r="Q148" s="211"/>
      <c r="R148" s="183" t="s">
        <v>334</v>
      </c>
      <c r="S148" s="96"/>
      <c r="T148" s="96" t="s">
        <v>459</v>
      </c>
      <c r="U148" s="96"/>
      <c r="V148" s="97"/>
      <c r="W148" s="97"/>
      <c r="X148" s="97"/>
      <c r="Y148" s="315" t="s">
        <v>343</v>
      </c>
      <c r="Z148" s="365" t="s">
        <v>345</v>
      </c>
      <c r="AA148" s="189"/>
      <c r="AB148" s="183" t="s">
        <v>334</v>
      </c>
      <c r="AC148" s="96"/>
      <c r="AD148" s="96" t="s">
        <v>462</v>
      </c>
      <c r="AE148" s="96"/>
      <c r="AF148" s="97"/>
      <c r="AG148" s="97"/>
      <c r="AH148" s="97"/>
      <c r="AI148" s="315" t="s">
        <v>343</v>
      </c>
      <c r="AJ148" s="365" t="s">
        <v>345</v>
      </c>
      <c r="AK148" s="189"/>
      <c r="AL148" s="183" t="s">
        <v>334</v>
      </c>
      <c r="AM148" s="96"/>
      <c r="AN148" s="96" t="s">
        <v>489</v>
      </c>
      <c r="AO148" s="96"/>
      <c r="AP148" s="97"/>
      <c r="AQ148" s="97"/>
      <c r="AR148" s="97"/>
      <c r="AS148" s="315" t="s">
        <v>343</v>
      </c>
      <c r="AT148" s="365" t="s">
        <v>345</v>
      </c>
      <c r="AU148" s="189"/>
      <c r="AV148" s="183" t="s">
        <v>334</v>
      </c>
      <c r="AW148" s="96"/>
      <c r="AX148" s="96" t="s">
        <v>495</v>
      </c>
      <c r="AY148" s="96"/>
      <c r="AZ148" s="97"/>
      <c r="BA148" s="97"/>
      <c r="BB148" s="97"/>
      <c r="BC148" s="315" t="s">
        <v>343</v>
      </c>
      <c r="BD148" s="365" t="s">
        <v>345</v>
      </c>
      <c r="BE148" s="189"/>
      <c r="BF148" s="183" t="s">
        <v>334</v>
      </c>
      <c r="BG148" s="96"/>
      <c r="BH148" s="96" t="s">
        <v>514</v>
      </c>
      <c r="BI148" s="96"/>
      <c r="BJ148" s="97"/>
      <c r="BK148" s="97"/>
      <c r="BL148" s="97"/>
      <c r="BM148" s="315" t="s">
        <v>343</v>
      </c>
      <c r="BN148" s="365" t="s">
        <v>345</v>
      </c>
      <c r="BO148" s="189"/>
      <c r="BP148" s="183" t="s">
        <v>334</v>
      </c>
      <c r="BR148" s="369" t="s">
        <v>530</v>
      </c>
      <c r="BS148" s="369"/>
      <c r="BT148" s="2"/>
      <c r="BU148" s="2"/>
      <c r="BV148" s="2"/>
      <c r="BW148" s="315" t="s">
        <v>343</v>
      </c>
      <c r="BX148" s="324" t="s">
        <v>345</v>
      </c>
      <c r="BY148" s="189"/>
      <c r="BZ148" s="183" t="s">
        <v>334</v>
      </c>
    </row>
    <row r="149" spans="1:78" x14ac:dyDescent="0.25">
      <c r="A149" s="96" t="s">
        <v>449</v>
      </c>
      <c r="B149" s="96"/>
      <c r="C149" s="357" t="s">
        <v>2</v>
      </c>
      <c r="D149" s="24"/>
      <c r="E149" s="98"/>
      <c r="F149" s="98"/>
      <c r="G149" s="316" t="s">
        <v>344</v>
      </c>
      <c r="H149" s="325" t="s">
        <v>346</v>
      </c>
      <c r="I149" s="72"/>
      <c r="J149" s="96"/>
      <c r="K149" s="96" t="s">
        <v>449</v>
      </c>
      <c r="L149" s="96"/>
      <c r="M149" s="98"/>
      <c r="N149" s="98"/>
      <c r="O149" s="316" t="s">
        <v>344</v>
      </c>
      <c r="P149" s="325" t="s">
        <v>346</v>
      </c>
      <c r="Q149" s="212"/>
      <c r="R149" s="362" t="s">
        <v>335</v>
      </c>
      <c r="S149" s="96"/>
      <c r="T149" s="96" t="s">
        <v>449</v>
      </c>
      <c r="U149" s="96"/>
      <c r="V149" s="98"/>
      <c r="W149" s="98"/>
      <c r="X149" s="98"/>
      <c r="Y149" s="316" t="s">
        <v>344</v>
      </c>
      <c r="Z149" s="363" t="s">
        <v>346</v>
      </c>
      <c r="AA149" s="72"/>
      <c r="AB149" s="293" t="s">
        <v>335</v>
      </c>
      <c r="AC149" s="96"/>
      <c r="AD149" s="96" t="s">
        <v>449</v>
      </c>
      <c r="AE149" s="96"/>
      <c r="AF149" s="98"/>
      <c r="AG149" s="98"/>
      <c r="AH149" s="98"/>
      <c r="AI149" s="316" t="s">
        <v>344</v>
      </c>
      <c r="AJ149" s="363" t="s">
        <v>346</v>
      </c>
      <c r="AK149" s="72"/>
      <c r="AL149" s="293" t="s">
        <v>335</v>
      </c>
      <c r="AM149" s="96"/>
      <c r="AN149" s="96" t="s">
        <v>449</v>
      </c>
      <c r="AO149" s="96"/>
      <c r="AP149" s="98"/>
      <c r="AQ149" s="98"/>
      <c r="AR149" s="98"/>
      <c r="AS149" s="316" t="s">
        <v>344</v>
      </c>
      <c r="AT149" s="363" t="s">
        <v>346</v>
      </c>
      <c r="AU149" s="72"/>
      <c r="AV149" s="293" t="s">
        <v>335</v>
      </c>
      <c r="AW149" s="96"/>
      <c r="AX149" s="96" t="s">
        <v>496</v>
      </c>
      <c r="AY149" s="96"/>
      <c r="AZ149" s="98"/>
      <c r="BA149" s="98"/>
      <c r="BB149" s="98"/>
      <c r="BC149" s="316" t="s">
        <v>344</v>
      </c>
      <c r="BD149" s="363" t="s">
        <v>346</v>
      </c>
      <c r="BE149" s="72"/>
      <c r="BF149" s="293" t="s">
        <v>335</v>
      </c>
      <c r="BG149" s="96"/>
      <c r="BH149" s="96" t="s">
        <v>449</v>
      </c>
      <c r="BI149" s="96"/>
      <c r="BJ149" s="98"/>
      <c r="BK149" s="98"/>
      <c r="BL149" s="98"/>
      <c r="BM149" s="316" t="s">
        <v>344</v>
      </c>
      <c r="BN149" s="363" t="s">
        <v>346</v>
      </c>
      <c r="BO149" s="72"/>
      <c r="BP149" s="293" t="s">
        <v>335</v>
      </c>
      <c r="BR149" s="369" t="s">
        <v>532</v>
      </c>
      <c r="BS149" s="369"/>
      <c r="BT149" s="3"/>
      <c r="BU149" s="3"/>
      <c r="BV149" s="3"/>
      <c r="BW149" s="316" t="s">
        <v>344</v>
      </c>
      <c r="BX149" s="325" t="s">
        <v>346</v>
      </c>
      <c r="BY149" s="72"/>
      <c r="BZ149" s="293" t="s">
        <v>335</v>
      </c>
    </row>
    <row r="150" spans="1:78" x14ac:dyDescent="0.25">
      <c r="A150" s="96"/>
      <c r="B150" s="96"/>
      <c r="C150" s="358" t="s">
        <v>8</v>
      </c>
      <c r="D150" s="24"/>
      <c r="E150" s="98"/>
      <c r="F150" s="98"/>
      <c r="G150" s="316" t="s">
        <v>5</v>
      </c>
      <c r="H150" s="325" t="s">
        <v>347</v>
      </c>
      <c r="I150" s="330" t="s">
        <v>510</v>
      </c>
      <c r="J150" s="96"/>
      <c r="K150" s="96"/>
      <c r="L150" s="96"/>
      <c r="M150" s="98"/>
      <c r="N150" s="98"/>
      <c r="O150" s="316" t="s">
        <v>5</v>
      </c>
      <c r="P150" s="325" t="s">
        <v>347</v>
      </c>
      <c r="Q150" s="360" t="s">
        <v>336</v>
      </c>
      <c r="R150" s="184" t="s">
        <v>386</v>
      </c>
      <c r="S150" s="96"/>
      <c r="T150" s="96"/>
      <c r="U150" s="96"/>
      <c r="V150" s="98"/>
      <c r="W150" s="98"/>
      <c r="X150" s="98"/>
      <c r="Y150" s="316" t="s">
        <v>5</v>
      </c>
      <c r="Z150" s="363" t="s">
        <v>347</v>
      </c>
      <c r="AA150" s="331" t="s">
        <v>336</v>
      </c>
      <c r="AB150" s="184" t="s">
        <v>386</v>
      </c>
      <c r="AC150" s="96"/>
      <c r="AD150" s="96"/>
      <c r="AE150" s="96"/>
      <c r="AF150" s="98"/>
      <c r="AG150" s="98"/>
      <c r="AH150" s="98"/>
      <c r="AI150" s="316" t="s">
        <v>5</v>
      </c>
      <c r="AJ150" s="363" t="s">
        <v>347</v>
      </c>
      <c r="AK150" s="331" t="s">
        <v>336</v>
      </c>
      <c r="AL150" s="184" t="s">
        <v>386</v>
      </c>
      <c r="AM150" s="96"/>
      <c r="AN150" s="96"/>
      <c r="AO150" s="96"/>
      <c r="AP150" s="98"/>
      <c r="AQ150" s="98"/>
      <c r="AR150" s="98"/>
      <c r="AS150" s="316" t="s">
        <v>5</v>
      </c>
      <c r="AT150" s="363" t="s">
        <v>347</v>
      </c>
      <c r="AU150" s="331" t="s">
        <v>336</v>
      </c>
      <c r="AV150" s="184" t="s">
        <v>386</v>
      </c>
      <c r="AW150" s="96"/>
      <c r="AX150" s="96" t="s">
        <v>449</v>
      </c>
      <c r="AY150" s="96"/>
      <c r="AZ150" s="98"/>
      <c r="BA150" s="98"/>
      <c r="BB150" s="98"/>
      <c r="BC150" s="316" t="s">
        <v>5</v>
      </c>
      <c r="BD150" s="363" t="s">
        <v>347</v>
      </c>
      <c r="BE150" s="331" t="s">
        <v>336</v>
      </c>
      <c r="BF150" s="184" t="s">
        <v>386</v>
      </c>
      <c r="BG150" s="96"/>
      <c r="BH150" s="96"/>
      <c r="BI150" s="96"/>
      <c r="BJ150" s="98"/>
      <c r="BK150" s="98"/>
      <c r="BL150" s="98"/>
      <c r="BM150" s="316" t="s">
        <v>5</v>
      </c>
      <c r="BN150" s="363" t="s">
        <v>347</v>
      </c>
      <c r="BO150" s="331" t="s">
        <v>336</v>
      </c>
      <c r="BP150" s="184" t="s">
        <v>386</v>
      </c>
      <c r="BR150" s="375" t="s">
        <v>449</v>
      </c>
      <c r="BS150" s="369"/>
      <c r="BT150" s="3"/>
      <c r="BU150" s="3"/>
      <c r="BV150" s="3"/>
      <c r="BW150" s="316" t="s">
        <v>5</v>
      </c>
      <c r="BX150" s="325" t="s">
        <v>347</v>
      </c>
      <c r="BY150" s="331" t="s">
        <v>336</v>
      </c>
      <c r="BZ150" s="184" t="s">
        <v>386</v>
      </c>
    </row>
    <row r="151" spans="1:78" x14ac:dyDescent="0.25">
      <c r="A151" s="96"/>
      <c r="B151" s="96"/>
      <c r="C151" s="166" t="s">
        <v>13</v>
      </c>
      <c r="D151" s="19" t="s">
        <v>327</v>
      </c>
      <c r="E151" s="157" t="s">
        <v>327</v>
      </c>
      <c r="F151" s="157" t="s">
        <v>330</v>
      </c>
      <c r="G151" s="316">
        <v>1</v>
      </c>
      <c r="H151" s="325">
        <v>-1</v>
      </c>
      <c r="I151" s="58" t="s">
        <v>334</v>
      </c>
      <c r="J151" s="96"/>
      <c r="K151" s="96"/>
      <c r="L151" s="96"/>
      <c r="M151" s="157" t="s">
        <v>327</v>
      </c>
      <c r="N151" s="157" t="s">
        <v>327</v>
      </c>
      <c r="O151" s="316">
        <v>1</v>
      </c>
      <c r="P151" s="325">
        <v>-1</v>
      </c>
      <c r="Q151" s="198" t="s">
        <v>334</v>
      </c>
      <c r="R151" s="184" t="s">
        <v>387</v>
      </c>
      <c r="S151" s="96"/>
      <c r="T151" s="96"/>
      <c r="U151" s="96"/>
      <c r="V151" s="157" t="s">
        <v>327</v>
      </c>
      <c r="W151" s="157" t="s">
        <v>327</v>
      </c>
      <c r="X151" s="157" t="s">
        <v>330</v>
      </c>
      <c r="Y151" s="316">
        <v>1</v>
      </c>
      <c r="Z151" s="363">
        <v>-1</v>
      </c>
      <c r="AA151" s="58" t="s">
        <v>334</v>
      </c>
      <c r="AB151" s="184" t="s">
        <v>387</v>
      </c>
      <c r="AC151" s="96"/>
      <c r="AD151" s="96"/>
      <c r="AE151" s="96"/>
      <c r="AF151" s="157" t="s">
        <v>327</v>
      </c>
      <c r="AG151" s="157" t="s">
        <v>327</v>
      </c>
      <c r="AH151" s="157" t="s">
        <v>330</v>
      </c>
      <c r="AI151" s="316">
        <v>1</v>
      </c>
      <c r="AJ151" s="363">
        <v>-1</v>
      </c>
      <c r="AK151" s="58" t="s">
        <v>334</v>
      </c>
      <c r="AL151" s="184" t="s">
        <v>387</v>
      </c>
      <c r="AM151" s="96"/>
      <c r="AN151" s="96"/>
      <c r="AO151" s="96"/>
      <c r="AP151" s="157" t="s">
        <v>327</v>
      </c>
      <c r="AQ151" s="157" t="s">
        <v>327</v>
      </c>
      <c r="AR151" s="157" t="s">
        <v>330</v>
      </c>
      <c r="AS151" s="316">
        <v>1</v>
      </c>
      <c r="AT151" s="363">
        <v>-1</v>
      </c>
      <c r="AU151" s="58" t="s">
        <v>334</v>
      </c>
      <c r="AV151" s="184" t="s">
        <v>387</v>
      </c>
      <c r="AW151" s="96"/>
      <c r="AX151" s="96"/>
      <c r="AY151" s="96"/>
      <c r="AZ151" s="157" t="s">
        <v>327</v>
      </c>
      <c r="BA151" s="157" t="s">
        <v>327</v>
      </c>
      <c r="BB151" s="157" t="s">
        <v>330</v>
      </c>
      <c r="BC151" s="316">
        <v>1</v>
      </c>
      <c r="BD151" s="363">
        <v>-1</v>
      </c>
      <c r="BE151" s="58" t="s">
        <v>334</v>
      </c>
      <c r="BF151" s="184" t="s">
        <v>387</v>
      </c>
      <c r="BG151" s="96"/>
      <c r="BH151" s="96"/>
      <c r="BI151" s="96"/>
      <c r="BJ151" s="157" t="s">
        <v>327</v>
      </c>
      <c r="BK151" s="157" t="s">
        <v>327</v>
      </c>
      <c r="BL151" s="157" t="s">
        <v>330</v>
      </c>
      <c r="BM151" s="316">
        <v>1</v>
      </c>
      <c r="BN151" s="363">
        <v>-1</v>
      </c>
      <c r="BO151" s="58" t="s">
        <v>334</v>
      </c>
      <c r="BP151" s="184" t="s">
        <v>387</v>
      </c>
      <c r="BR151" s="369"/>
      <c r="BS151" s="369"/>
      <c r="BT151" s="4" t="s">
        <v>327</v>
      </c>
      <c r="BU151" s="4" t="s">
        <v>327</v>
      </c>
      <c r="BV151" s="4" t="s">
        <v>330</v>
      </c>
      <c r="BW151" s="316">
        <v>1</v>
      </c>
      <c r="BX151" s="325">
        <v>-1</v>
      </c>
      <c r="BY151" s="58" t="s">
        <v>334</v>
      </c>
      <c r="BZ151" s="184" t="s">
        <v>387</v>
      </c>
    </row>
    <row r="152" spans="1:78" ht="15.75" thickBot="1" x14ac:dyDescent="0.3">
      <c r="A152" s="351" t="s">
        <v>14</v>
      </c>
      <c r="B152" s="313" t="s">
        <v>15</v>
      </c>
      <c r="C152" s="230" t="s">
        <v>17</v>
      </c>
      <c r="D152" s="355" t="s">
        <v>328</v>
      </c>
      <c r="E152" s="213" t="s">
        <v>329</v>
      </c>
      <c r="F152" s="93" t="s">
        <v>331</v>
      </c>
      <c r="G152" s="317" t="s">
        <v>332</v>
      </c>
      <c r="H152" s="326" t="s">
        <v>333</v>
      </c>
      <c r="I152" s="354" t="s">
        <v>335</v>
      </c>
      <c r="J152" s="96"/>
      <c r="K152" s="351" t="s">
        <v>14</v>
      </c>
      <c r="L152" s="313" t="s">
        <v>15</v>
      </c>
      <c r="M152" s="93" t="s">
        <v>328</v>
      </c>
      <c r="N152" s="213" t="s">
        <v>329</v>
      </c>
      <c r="O152" s="317" t="s">
        <v>332</v>
      </c>
      <c r="P152" s="326" t="s">
        <v>333</v>
      </c>
      <c r="Q152" s="361" t="s">
        <v>335</v>
      </c>
      <c r="R152" s="184" t="s">
        <v>388</v>
      </c>
      <c r="S152" s="96"/>
      <c r="T152" s="351" t="s">
        <v>14</v>
      </c>
      <c r="U152" s="313" t="s">
        <v>15</v>
      </c>
      <c r="V152" s="93" t="s">
        <v>328</v>
      </c>
      <c r="W152" s="213" t="s">
        <v>329</v>
      </c>
      <c r="X152" s="93" t="s">
        <v>331</v>
      </c>
      <c r="Y152" s="317" t="s">
        <v>332</v>
      </c>
      <c r="Z152" s="364" t="s">
        <v>333</v>
      </c>
      <c r="AA152" s="332" t="s">
        <v>335</v>
      </c>
      <c r="AB152" s="185" t="s">
        <v>388</v>
      </c>
      <c r="AC152" s="96"/>
      <c r="AD152" s="351" t="s">
        <v>14</v>
      </c>
      <c r="AE152" s="313" t="s">
        <v>15</v>
      </c>
      <c r="AF152" s="93" t="s">
        <v>328</v>
      </c>
      <c r="AG152" s="213" t="s">
        <v>329</v>
      </c>
      <c r="AH152" s="93" t="s">
        <v>331</v>
      </c>
      <c r="AI152" s="317" t="s">
        <v>332</v>
      </c>
      <c r="AJ152" s="364" t="s">
        <v>333</v>
      </c>
      <c r="AK152" s="332" t="s">
        <v>335</v>
      </c>
      <c r="AL152" s="185" t="s">
        <v>388</v>
      </c>
      <c r="AM152" s="96"/>
      <c r="AN152" s="351" t="s">
        <v>14</v>
      </c>
      <c r="AO152" s="313" t="s">
        <v>15</v>
      </c>
      <c r="AP152" s="93" t="s">
        <v>328</v>
      </c>
      <c r="AQ152" s="213" t="s">
        <v>329</v>
      </c>
      <c r="AR152" s="93" t="s">
        <v>331</v>
      </c>
      <c r="AS152" s="317" t="s">
        <v>332</v>
      </c>
      <c r="AT152" s="364" t="s">
        <v>333</v>
      </c>
      <c r="AU152" s="332" t="s">
        <v>335</v>
      </c>
      <c r="AV152" s="185" t="s">
        <v>388</v>
      </c>
      <c r="AW152" s="96"/>
      <c r="AX152" s="352" t="s">
        <v>14</v>
      </c>
      <c r="AY152" s="353" t="s">
        <v>15</v>
      </c>
      <c r="AZ152" s="93" t="s">
        <v>328</v>
      </c>
      <c r="BA152" s="213" t="s">
        <v>329</v>
      </c>
      <c r="BB152" s="93" t="s">
        <v>331</v>
      </c>
      <c r="BC152" s="317" t="s">
        <v>332</v>
      </c>
      <c r="BD152" s="364" t="s">
        <v>333</v>
      </c>
      <c r="BE152" s="332" t="s">
        <v>335</v>
      </c>
      <c r="BF152" s="185" t="s">
        <v>388</v>
      </c>
      <c r="BG152" s="96"/>
      <c r="BH152" s="352" t="s">
        <v>14</v>
      </c>
      <c r="BI152" s="353" t="s">
        <v>15</v>
      </c>
      <c r="BJ152" s="93" t="s">
        <v>328</v>
      </c>
      <c r="BK152" s="213" t="s">
        <v>329</v>
      </c>
      <c r="BL152" s="93" t="s">
        <v>331</v>
      </c>
      <c r="BM152" s="317" t="s">
        <v>332</v>
      </c>
      <c r="BN152" s="364" t="s">
        <v>333</v>
      </c>
      <c r="BO152" s="332" t="s">
        <v>335</v>
      </c>
      <c r="BP152" s="185" t="s">
        <v>388</v>
      </c>
      <c r="BR152" s="377" t="s">
        <v>14</v>
      </c>
      <c r="BS152" s="353" t="s">
        <v>15</v>
      </c>
      <c r="BT152" s="228" t="s">
        <v>328</v>
      </c>
      <c r="BU152" s="228" t="s">
        <v>329</v>
      </c>
      <c r="BV152" s="228" t="s">
        <v>331</v>
      </c>
      <c r="BW152" s="317" t="s">
        <v>332</v>
      </c>
      <c r="BX152" s="326" t="s">
        <v>333</v>
      </c>
      <c r="BY152" s="332" t="s">
        <v>335</v>
      </c>
      <c r="BZ152" s="406">
        <v>42763</v>
      </c>
    </row>
    <row r="153" spans="1:78" x14ac:dyDescent="0.25">
      <c r="A153" s="120" t="s">
        <v>219</v>
      </c>
      <c r="B153" s="111" t="s">
        <v>220</v>
      </c>
      <c r="C153" s="169">
        <v>-0.42857142857142705</v>
      </c>
      <c r="D153" s="140">
        <v>3</v>
      </c>
      <c r="E153" s="140">
        <v>4</v>
      </c>
      <c r="F153" s="140">
        <v>0.75</v>
      </c>
      <c r="G153" s="140">
        <v>3</v>
      </c>
      <c r="H153" s="140">
        <v>4</v>
      </c>
      <c r="I153" s="36">
        <v>0.42857142857142855</v>
      </c>
      <c r="J153" s="96"/>
      <c r="K153" s="120" t="s">
        <v>219</v>
      </c>
      <c r="L153" s="111" t="s">
        <v>220</v>
      </c>
      <c r="M153" s="140">
        <v>3</v>
      </c>
      <c r="N153" s="140">
        <v>4</v>
      </c>
      <c r="O153" s="140">
        <v>3</v>
      </c>
      <c r="P153" s="140">
        <v>4</v>
      </c>
      <c r="Q153" s="210">
        <v>0.42857142857142855</v>
      </c>
      <c r="R153" s="23">
        <v>73</v>
      </c>
      <c r="T153" s="120" t="s">
        <v>219</v>
      </c>
      <c r="U153" s="111" t="s">
        <v>220</v>
      </c>
      <c r="V153" s="140">
        <v>3</v>
      </c>
      <c r="W153" s="140">
        <v>4</v>
      </c>
      <c r="X153" s="8">
        <v>0.75</v>
      </c>
      <c r="Y153" s="140">
        <v>3</v>
      </c>
      <c r="Z153" s="140">
        <v>4</v>
      </c>
      <c r="AA153" s="36">
        <v>0.42857142857142855</v>
      </c>
      <c r="AB153" s="23">
        <v>73</v>
      </c>
      <c r="AD153" s="120" t="s">
        <v>219</v>
      </c>
      <c r="AE153" s="111" t="s">
        <v>220</v>
      </c>
      <c r="AF153" s="140">
        <v>3</v>
      </c>
      <c r="AG153" s="140">
        <v>4</v>
      </c>
      <c r="AH153" s="8">
        <v>0.75</v>
      </c>
      <c r="AI153" s="140">
        <v>3</v>
      </c>
      <c r="AJ153" s="140">
        <v>4</v>
      </c>
      <c r="AK153" s="25">
        <v>0.42857142857142855</v>
      </c>
      <c r="AL153" s="23">
        <v>73</v>
      </c>
      <c r="AN153" s="120" t="s">
        <v>219</v>
      </c>
      <c r="AO153" s="111" t="s">
        <v>220</v>
      </c>
      <c r="AP153" s="140">
        <v>3</v>
      </c>
      <c r="AQ153" s="140">
        <v>4</v>
      </c>
      <c r="AR153" s="8">
        <v>0.75</v>
      </c>
      <c r="AS153" s="140">
        <v>3</v>
      </c>
      <c r="AT153" s="140">
        <v>4</v>
      </c>
      <c r="AU153" s="36">
        <v>0.42857142857142855</v>
      </c>
      <c r="AV153" s="23">
        <v>79</v>
      </c>
      <c r="AX153" s="120" t="s">
        <v>219</v>
      </c>
      <c r="AY153" s="111" t="s">
        <v>220</v>
      </c>
      <c r="AZ153" s="140">
        <v>3</v>
      </c>
      <c r="BA153" s="140">
        <v>4</v>
      </c>
      <c r="BB153" s="8">
        <v>0.75</v>
      </c>
      <c r="BC153" s="140">
        <v>3</v>
      </c>
      <c r="BD153" s="140">
        <v>4</v>
      </c>
      <c r="BE153" s="25">
        <v>0.42857142857142855</v>
      </c>
      <c r="BF153" s="23">
        <v>83</v>
      </c>
      <c r="BH153" s="120" t="s">
        <v>219</v>
      </c>
      <c r="BI153" s="111" t="s">
        <v>220</v>
      </c>
      <c r="BJ153" s="140">
        <v>3</v>
      </c>
      <c r="BK153" s="140">
        <v>4</v>
      </c>
      <c r="BL153" s="8">
        <v>0.75</v>
      </c>
      <c r="BM153" s="140">
        <v>3</v>
      </c>
      <c r="BN153" s="140">
        <v>4</v>
      </c>
      <c r="BO153" s="309">
        <v>0.42857142857142855</v>
      </c>
      <c r="BP153" s="23">
        <v>83</v>
      </c>
      <c r="BR153" s="113" t="s">
        <v>219</v>
      </c>
      <c r="BS153" s="111" t="s">
        <v>220</v>
      </c>
      <c r="BT153" s="140">
        <v>3</v>
      </c>
      <c r="BU153" s="140">
        <v>4</v>
      </c>
      <c r="BV153" s="8">
        <v>0.75</v>
      </c>
      <c r="BW153" s="140">
        <v>3</v>
      </c>
      <c r="BX153" s="140">
        <v>4</v>
      </c>
      <c r="BY153" s="25">
        <v>0.42857142857142855</v>
      </c>
      <c r="BZ153" s="23">
        <v>83</v>
      </c>
    </row>
    <row r="154" spans="1:78" ht="15.75" x14ac:dyDescent="0.25">
      <c r="A154" s="123" t="s">
        <v>221</v>
      </c>
      <c r="B154" s="111" t="s">
        <v>377</v>
      </c>
      <c r="C154" s="169">
        <v>-6.3491999999999997</v>
      </c>
      <c r="D154" s="140">
        <v>15</v>
      </c>
      <c r="E154" s="140">
        <v>37</v>
      </c>
      <c r="F154" s="140">
        <v>0.40540540540540543</v>
      </c>
      <c r="G154" s="140">
        <v>7</v>
      </c>
      <c r="H154" s="140">
        <v>16</v>
      </c>
      <c r="I154" s="36">
        <v>0.30434782608695654</v>
      </c>
      <c r="J154" s="96"/>
      <c r="K154" s="123" t="s">
        <v>221</v>
      </c>
      <c r="L154" s="111" t="s">
        <v>377</v>
      </c>
      <c r="M154" s="140">
        <v>15</v>
      </c>
      <c r="N154" s="140">
        <v>37</v>
      </c>
      <c r="O154" s="140">
        <v>7</v>
      </c>
      <c r="P154" s="140">
        <v>16</v>
      </c>
      <c r="Q154" s="210">
        <v>0.30434782608695654</v>
      </c>
      <c r="R154" s="23">
        <v>93</v>
      </c>
      <c r="T154" s="123" t="s">
        <v>221</v>
      </c>
      <c r="U154" s="111" t="s">
        <v>377</v>
      </c>
      <c r="V154" s="141">
        <v>16</v>
      </c>
      <c r="W154" s="141">
        <v>39</v>
      </c>
      <c r="X154" s="29">
        <v>0.41025641025641024</v>
      </c>
      <c r="Y154" s="141">
        <v>7</v>
      </c>
      <c r="Z154" s="141">
        <v>16</v>
      </c>
      <c r="AA154" s="34">
        <v>0.30434782608695654</v>
      </c>
      <c r="AB154" s="141">
        <v>95</v>
      </c>
      <c r="AD154" s="120" t="s">
        <v>221</v>
      </c>
      <c r="AE154" s="221" t="s">
        <v>377</v>
      </c>
      <c r="AF154" s="140">
        <v>16</v>
      </c>
      <c r="AG154" s="140">
        <v>39</v>
      </c>
      <c r="AH154" s="8">
        <v>0.41025641025641024</v>
      </c>
      <c r="AI154" s="140">
        <v>7</v>
      </c>
      <c r="AJ154" s="140">
        <v>16</v>
      </c>
      <c r="AK154" s="25">
        <v>0.30434782608695654</v>
      </c>
      <c r="AL154" s="23">
        <v>96</v>
      </c>
      <c r="AN154" s="120" t="s">
        <v>221</v>
      </c>
      <c r="AO154" s="221" t="s">
        <v>377</v>
      </c>
      <c r="AP154" s="141">
        <v>17</v>
      </c>
      <c r="AQ154" s="141">
        <v>44</v>
      </c>
      <c r="AR154" s="29">
        <v>0.38636363636363635</v>
      </c>
      <c r="AS154" s="141">
        <v>7</v>
      </c>
      <c r="AT154" s="141">
        <v>16</v>
      </c>
      <c r="AU154" s="34">
        <v>0.30434782608695654</v>
      </c>
      <c r="AV154" s="141">
        <v>102</v>
      </c>
      <c r="AX154" s="120" t="s">
        <v>221</v>
      </c>
      <c r="AY154" s="221" t="s">
        <v>377</v>
      </c>
      <c r="AZ154" s="141">
        <v>19</v>
      </c>
      <c r="BA154" s="141">
        <v>45</v>
      </c>
      <c r="BB154" s="29">
        <v>0.42222222222222222</v>
      </c>
      <c r="BC154" s="141">
        <v>8</v>
      </c>
      <c r="BD154" s="141">
        <v>16</v>
      </c>
      <c r="BE154" s="33">
        <v>0.33333333333333331</v>
      </c>
      <c r="BF154" s="141">
        <v>98</v>
      </c>
      <c r="BH154" s="120" t="s">
        <v>221</v>
      </c>
      <c r="BI154" s="221" t="s">
        <v>377</v>
      </c>
      <c r="BJ154" s="140">
        <v>19</v>
      </c>
      <c r="BK154" s="140">
        <v>45</v>
      </c>
      <c r="BL154" s="8">
        <v>0.42222222222222222</v>
      </c>
      <c r="BM154" s="140">
        <v>8</v>
      </c>
      <c r="BN154" s="140">
        <v>16</v>
      </c>
      <c r="BO154" s="309">
        <v>0.33333333333333331</v>
      </c>
      <c r="BP154" s="23">
        <v>98</v>
      </c>
      <c r="BR154" s="113" t="s">
        <v>221</v>
      </c>
      <c r="BS154" s="221" t="s">
        <v>377</v>
      </c>
      <c r="BT154" s="141">
        <v>20</v>
      </c>
      <c r="BU154" s="141">
        <v>47</v>
      </c>
      <c r="BV154" s="29">
        <v>0.42553191489361702</v>
      </c>
      <c r="BW154" s="141">
        <v>8</v>
      </c>
      <c r="BX154" s="141">
        <v>18</v>
      </c>
      <c r="BY154" s="33">
        <v>0.30769230769230771</v>
      </c>
      <c r="BZ154" s="141">
        <v>109</v>
      </c>
    </row>
    <row r="155" spans="1:78" ht="15.75" x14ac:dyDescent="0.25">
      <c r="A155" s="123"/>
      <c r="B155" s="111"/>
      <c r="C155" s="169"/>
      <c r="D155" s="140"/>
      <c r="E155" s="140"/>
      <c r="F155" s="140"/>
      <c r="G155" s="140"/>
      <c r="H155" s="140"/>
      <c r="I155" s="36"/>
      <c r="J155" s="96"/>
      <c r="K155" s="123"/>
      <c r="L155" s="111"/>
      <c r="M155" s="140"/>
      <c r="N155" s="140"/>
      <c r="O155" s="140"/>
      <c r="P155" s="140"/>
      <c r="Q155" s="210"/>
      <c r="R155" s="23"/>
      <c r="S155" s="96"/>
      <c r="T155" s="123"/>
      <c r="U155" s="111"/>
      <c r="V155" s="141"/>
      <c r="W155" s="141"/>
      <c r="X155" s="29"/>
      <c r="Y155" s="141"/>
      <c r="Z155" s="141"/>
      <c r="AA155" s="34"/>
      <c r="AB155" s="141"/>
      <c r="AC155" s="96"/>
      <c r="AD155" s="120"/>
      <c r="AE155" s="221"/>
      <c r="AF155" s="140"/>
      <c r="AG155" s="140"/>
      <c r="AH155" s="8"/>
      <c r="AI155" s="140"/>
      <c r="AJ155" s="140"/>
      <c r="AK155" s="25"/>
      <c r="AL155" s="23"/>
      <c r="AM155" s="96"/>
      <c r="AN155" s="120"/>
      <c r="AO155" s="221"/>
      <c r="AP155" s="141"/>
      <c r="AQ155" s="141"/>
      <c r="AR155" s="29"/>
      <c r="AS155" s="141"/>
      <c r="AT155" s="141"/>
      <c r="AU155" s="34"/>
      <c r="AV155" s="141"/>
      <c r="AW155" s="96"/>
      <c r="AX155" s="120"/>
      <c r="AY155" s="221"/>
      <c r="AZ155" s="141"/>
      <c r="BA155" s="141"/>
      <c r="BB155" s="29"/>
      <c r="BC155" s="141"/>
      <c r="BD155" s="141"/>
      <c r="BE155" s="33"/>
      <c r="BF155" s="141"/>
      <c r="BG155" s="96"/>
      <c r="BH155" s="120"/>
      <c r="BI155" s="221"/>
      <c r="BJ155" s="140"/>
      <c r="BK155" s="140"/>
      <c r="BL155" s="8"/>
      <c r="BM155" s="140"/>
      <c r="BN155" s="140"/>
      <c r="BO155" s="309"/>
      <c r="BP155" s="23"/>
      <c r="BQ155" s="96"/>
      <c r="BR155" s="120" t="s">
        <v>540</v>
      </c>
      <c r="BS155" s="223" t="s">
        <v>541</v>
      </c>
      <c r="BT155" s="141">
        <v>4</v>
      </c>
      <c r="BU155" s="141">
        <v>2</v>
      </c>
      <c r="BV155" s="29">
        <v>2</v>
      </c>
      <c r="BW155" s="141">
        <v>1</v>
      </c>
      <c r="BX155" s="141"/>
      <c r="BY155" s="33">
        <v>1</v>
      </c>
      <c r="BZ155" s="141">
        <v>1</v>
      </c>
    </row>
    <row r="156" spans="1:78" x14ac:dyDescent="0.25">
      <c r="A156" s="133" t="s">
        <v>471</v>
      </c>
      <c r="B156" s="106" t="s">
        <v>256</v>
      </c>
      <c r="C156" s="169"/>
      <c r="D156" s="140"/>
      <c r="E156" s="140"/>
      <c r="F156" s="140"/>
      <c r="G156" s="140"/>
      <c r="H156" s="140"/>
      <c r="I156" s="36"/>
      <c r="J156" s="96"/>
      <c r="K156" s="133" t="s">
        <v>471</v>
      </c>
      <c r="L156" s="106" t="s">
        <v>256</v>
      </c>
      <c r="M156" s="140"/>
      <c r="N156" s="140"/>
      <c r="O156" s="140"/>
      <c r="P156" s="140"/>
      <c r="Q156" s="210"/>
      <c r="R156" s="23"/>
      <c r="S156" s="96"/>
      <c r="T156" s="133" t="s">
        <v>471</v>
      </c>
      <c r="U156" s="106" t="s">
        <v>256</v>
      </c>
      <c r="V156" s="141"/>
      <c r="W156" s="141"/>
      <c r="X156" s="29"/>
      <c r="Y156" s="141"/>
      <c r="Z156" s="141"/>
      <c r="AA156" s="34"/>
      <c r="AB156" s="141"/>
      <c r="AD156" s="133" t="s">
        <v>471</v>
      </c>
      <c r="AE156" s="106" t="s">
        <v>256</v>
      </c>
      <c r="AF156" s="141">
        <v>9</v>
      </c>
      <c r="AG156" s="141">
        <v>0</v>
      </c>
      <c r="AH156" s="141" t="e">
        <v>#DIV/0!</v>
      </c>
      <c r="AI156" s="141"/>
      <c r="AJ156" s="141"/>
      <c r="AK156" s="33" t="e">
        <v>#DIV/0!</v>
      </c>
      <c r="AL156" s="141">
        <v>1</v>
      </c>
      <c r="AN156" s="133" t="s">
        <v>471</v>
      </c>
      <c r="AO156" s="106" t="s">
        <v>256</v>
      </c>
      <c r="AP156" s="140">
        <v>9</v>
      </c>
      <c r="AQ156" s="140">
        <v>0</v>
      </c>
      <c r="AR156" s="140" t="e">
        <v>#DIV/0!</v>
      </c>
      <c r="AS156" s="140"/>
      <c r="AT156" s="140"/>
      <c r="AU156" s="36" t="e">
        <v>#DIV/0!</v>
      </c>
      <c r="AV156" s="23">
        <v>1</v>
      </c>
      <c r="AX156" s="133" t="s">
        <v>471</v>
      </c>
      <c r="AY156" s="106" t="s">
        <v>256</v>
      </c>
      <c r="AZ156" s="140">
        <v>9</v>
      </c>
      <c r="BA156" s="140">
        <v>0</v>
      </c>
      <c r="BB156" s="140" t="e">
        <v>#DIV/0!</v>
      </c>
      <c r="BC156" s="140"/>
      <c r="BD156" s="140"/>
      <c r="BE156" s="25" t="e">
        <v>#DIV/0!</v>
      </c>
      <c r="BF156" s="23">
        <v>1</v>
      </c>
      <c r="BH156" s="133" t="s">
        <v>471</v>
      </c>
      <c r="BI156" s="106" t="s">
        <v>256</v>
      </c>
      <c r="BJ156" s="140">
        <v>9</v>
      </c>
      <c r="BK156" s="140">
        <v>0</v>
      </c>
      <c r="BL156" s="140" t="e">
        <v>#DIV/0!</v>
      </c>
      <c r="BM156" s="140"/>
      <c r="BN156" s="140"/>
      <c r="BO156" s="309" t="e">
        <v>#DIV/0!</v>
      </c>
      <c r="BP156" s="23">
        <v>1</v>
      </c>
      <c r="BR156" s="133" t="s">
        <v>471</v>
      </c>
      <c r="BS156" s="106" t="s">
        <v>256</v>
      </c>
      <c r="BT156" s="140">
        <v>9</v>
      </c>
      <c r="BU156" s="140">
        <v>0</v>
      </c>
      <c r="BV156" s="140" t="e">
        <v>#DIV/0!</v>
      </c>
      <c r="BW156" s="140"/>
      <c r="BX156" s="140"/>
      <c r="BY156" s="25" t="e">
        <v>#DIV/0!</v>
      </c>
      <c r="BZ156" s="23">
        <v>1</v>
      </c>
    </row>
    <row r="157" spans="1:78" x14ac:dyDescent="0.25">
      <c r="A157" s="114" t="s">
        <v>225</v>
      </c>
      <c r="B157" s="106" t="s">
        <v>226</v>
      </c>
      <c r="C157" s="169">
        <v>0.7500666666666671</v>
      </c>
      <c r="D157" s="140">
        <v>7</v>
      </c>
      <c r="E157" s="140">
        <v>6</v>
      </c>
      <c r="F157" s="140">
        <v>1.1666666666666667</v>
      </c>
      <c r="G157" s="140">
        <v>5</v>
      </c>
      <c r="H157" s="140">
        <v>2</v>
      </c>
      <c r="I157" s="36">
        <v>0.7142857142857143</v>
      </c>
      <c r="J157" s="96"/>
      <c r="K157" s="114" t="s">
        <v>225</v>
      </c>
      <c r="L157" s="106" t="s">
        <v>226</v>
      </c>
      <c r="M157" s="140">
        <v>7</v>
      </c>
      <c r="N157" s="140">
        <v>6</v>
      </c>
      <c r="O157" s="140">
        <v>5</v>
      </c>
      <c r="P157" s="140">
        <v>2</v>
      </c>
      <c r="Q157" s="210">
        <v>0.7142857142857143</v>
      </c>
      <c r="R157" s="23">
        <v>10</v>
      </c>
      <c r="T157" s="114" t="s">
        <v>225</v>
      </c>
      <c r="U157" s="106" t="s">
        <v>226</v>
      </c>
      <c r="V157" s="140">
        <v>7</v>
      </c>
      <c r="W157" s="140">
        <v>6</v>
      </c>
      <c r="X157" s="8">
        <v>1.1666666666666667</v>
      </c>
      <c r="Y157" s="140">
        <v>5</v>
      </c>
      <c r="Z157" s="140">
        <v>2</v>
      </c>
      <c r="AA157" s="36">
        <v>0.7142857142857143</v>
      </c>
      <c r="AB157" s="23">
        <v>11</v>
      </c>
      <c r="AD157" s="114" t="s">
        <v>225</v>
      </c>
      <c r="AE157" s="106" t="s">
        <v>226</v>
      </c>
      <c r="AF157" s="140">
        <v>7</v>
      </c>
      <c r="AG157" s="140">
        <v>6</v>
      </c>
      <c r="AH157" s="8">
        <v>1.1666666666666667</v>
      </c>
      <c r="AI157" s="140">
        <v>5</v>
      </c>
      <c r="AJ157" s="140">
        <v>2</v>
      </c>
      <c r="AK157" s="25">
        <v>0.7142857142857143</v>
      </c>
      <c r="AL157" s="23">
        <v>11</v>
      </c>
      <c r="AN157" s="114" t="s">
        <v>225</v>
      </c>
      <c r="AO157" s="106" t="s">
        <v>226</v>
      </c>
      <c r="AP157" s="140">
        <v>7</v>
      </c>
      <c r="AQ157" s="140">
        <v>6</v>
      </c>
      <c r="AR157" s="8">
        <v>1.1666666666666667</v>
      </c>
      <c r="AS157" s="140">
        <v>5</v>
      </c>
      <c r="AT157" s="140">
        <v>2</v>
      </c>
      <c r="AU157" s="36">
        <v>0.7142857142857143</v>
      </c>
      <c r="AV157" s="23">
        <v>12</v>
      </c>
      <c r="AX157" s="114" t="s">
        <v>225</v>
      </c>
      <c r="AY157" s="106" t="s">
        <v>226</v>
      </c>
      <c r="AZ157" s="140">
        <v>7</v>
      </c>
      <c r="BA157" s="140">
        <v>6</v>
      </c>
      <c r="BB157" s="8">
        <v>1.1666666666666667</v>
      </c>
      <c r="BC157" s="140">
        <v>5</v>
      </c>
      <c r="BD157" s="140">
        <v>2</v>
      </c>
      <c r="BE157" s="25">
        <v>0.7142857142857143</v>
      </c>
      <c r="BF157" s="23">
        <v>12</v>
      </c>
      <c r="BH157" s="114" t="s">
        <v>225</v>
      </c>
      <c r="BI157" s="106" t="s">
        <v>226</v>
      </c>
      <c r="BJ157" s="140">
        <v>7</v>
      </c>
      <c r="BK157" s="140">
        <v>6</v>
      </c>
      <c r="BL157" s="8">
        <v>1.1666666666666667</v>
      </c>
      <c r="BM157" s="140">
        <v>5</v>
      </c>
      <c r="BN157" s="140">
        <v>2</v>
      </c>
      <c r="BO157" s="309">
        <v>0.7142857142857143</v>
      </c>
      <c r="BP157" s="23">
        <v>10</v>
      </c>
      <c r="BR157" s="114" t="s">
        <v>225</v>
      </c>
      <c r="BS157" s="106" t="s">
        <v>226</v>
      </c>
      <c r="BT157" s="140">
        <v>7</v>
      </c>
      <c r="BU157" s="140">
        <v>6</v>
      </c>
      <c r="BV157" s="8">
        <v>1.1666666666666667</v>
      </c>
      <c r="BW157" s="140">
        <v>5</v>
      </c>
      <c r="BX157" s="140">
        <v>2</v>
      </c>
      <c r="BY157" s="25">
        <v>0.7142857142857143</v>
      </c>
      <c r="BZ157" s="23">
        <v>11</v>
      </c>
    </row>
    <row r="158" spans="1:78" x14ac:dyDescent="0.25">
      <c r="A158" s="133" t="s">
        <v>225</v>
      </c>
      <c r="B158" s="106" t="s">
        <v>227</v>
      </c>
      <c r="C158" s="169">
        <v>0</v>
      </c>
      <c r="D158" s="140">
        <v>1</v>
      </c>
      <c r="E158" s="140">
        <v>12</v>
      </c>
      <c r="F158" s="140">
        <v>8.3333333333333329E-2</v>
      </c>
      <c r="G158" s="140">
        <v>1</v>
      </c>
      <c r="H158" s="140"/>
      <c r="I158" s="36">
        <v>1</v>
      </c>
      <c r="J158" s="96"/>
      <c r="K158" s="133" t="s">
        <v>225</v>
      </c>
      <c r="L158" s="106" t="s">
        <v>227</v>
      </c>
      <c r="M158" s="140">
        <v>1</v>
      </c>
      <c r="N158" s="140">
        <v>12</v>
      </c>
      <c r="O158" s="140">
        <v>1</v>
      </c>
      <c r="P158" s="140"/>
      <c r="Q158" s="210">
        <v>1</v>
      </c>
      <c r="R158" s="23">
        <v>1</v>
      </c>
      <c r="T158" s="133" t="s">
        <v>225</v>
      </c>
      <c r="U158" s="106" t="s">
        <v>227</v>
      </c>
      <c r="V158" s="140">
        <v>1</v>
      </c>
      <c r="W158" s="140">
        <v>12</v>
      </c>
      <c r="X158" s="8">
        <v>8.3333333333333329E-2</v>
      </c>
      <c r="Y158" s="140">
        <v>1</v>
      </c>
      <c r="Z158" s="140"/>
      <c r="AA158" s="36">
        <v>1</v>
      </c>
      <c r="AB158" s="23">
        <v>1</v>
      </c>
      <c r="AD158" s="133" t="s">
        <v>225</v>
      </c>
      <c r="AE158" s="106" t="s">
        <v>227</v>
      </c>
      <c r="AF158" s="140">
        <v>1</v>
      </c>
      <c r="AG158" s="140">
        <v>12</v>
      </c>
      <c r="AH158" s="8">
        <v>8.3333333333333329E-2</v>
      </c>
      <c r="AI158" s="140">
        <v>1</v>
      </c>
      <c r="AJ158" s="140"/>
      <c r="AK158" s="25">
        <v>1</v>
      </c>
      <c r="AL158" s="23">
        <v>1</v>
      </c>
      <c r="AN158" s="133" t="s">
        <v>225</v>
      </c>
      <c r="AO158" s="106" t="s">
        <v>227</v>
      </c>
      <c r="AP158" s="140">
        <v>1</v>
      </c>
      <c r="AQ158" s="140">
        <v>12</v>
      </c>
      <c r="AR158" s="8">
        <v>8.3333333333333329E-2</v>
      </c>
      <c r="AS158" s="140">
        <v>1</v>
      </c>
      <c r="AT158" s="140"/>
      <c r="AU158" s="36">
        <v>1</v>
      </c>
      <c r="AV158" s="23">
        <v>1</v>
      </c>
      <c r="AX158" s="133" t="s">
        <v>225</v>
      </c>
      <c r="AY158" s="106" t="s">
        <v>227</v>
      </c>
      <c r="AZ158" s="140">
        <v>1</v>
      </c>
      <c r="BA158" s="140">
        <v>12</v>
      </c>
      <c r="BB158" s="8">
        <v>8.3333333333333329E-2</v>
      </c>
      <c r="BC158" s="140">
        <v>1</v>
      </c>
      <c r="BD158" s="140"/>
      <c r="BE158" s="25">
        <v>1</v>
      </c>
      <c r="BF158" s="23">
        <v>1</v>
      </c>
      <c r="BH158" s="133" t="s">
        <v>225</v>
      </c>
      <c r="BI158" s="106" t="s">
        <v>227</v>
      </c>
      <c r="BJ158" s="140">
        <v>1</v>
      </c>
      <c r="BK158" s="140">
        <v>12</v>
      </c>
      <c r="BL158" s="8">
        <v>8.3333333333333329E-2</v>
      </c>
      <c r="BM158" s="140">
        <v>1</v>
      </c>
      <c r="BN158" s="140"/>
      <c r="BO158" s="309">
        <v>1</v>
      </c>
      <c r="BP158" s="23">
        <v>1</v>
      </c>
      <c r="BR158" s="133" t="s">
        <v>225</v>
      </c>
      <c r="BS158" s="106" t="s">
        <v>227</v>
      </c>
      <c r="BT158" s="140">
        <v>1</v>
      </c>
      <c r="BU158" s="140">
        <v>12</v>
      </c>
      <c r="BV158" s="8">
        <v>8.3333333333333329E-2</v>
      </c>
      <c r="BW158" s="140">
        <v>1</v>
      </c>
      <c r="BX158" s="140"/>
      <c r="BY158" s="25">
        <v>1</v>
      </c>
      <c r="BZ158" s="23">
        <v>1</v>
      </c>
    </row>
    <row r="159" spans="1:78" x14ac:dyDescent="0.25">
      <c r="A159" s="112" t="s">
        <v>311</v>
      </c>
      <c r="B159" s="106" t="s">
        <v>440</v>
      </c>
      <c r="C159" s="170">
        <v>0</v>
      </c>
      <c r="D159" s="141">
        <v>6</v>
      </c>
      <c r="E159" s="141">
        <v>3</v>
      </c>
      <c r="F159" s="141">
        <v>2</v>
      </c>
      <c r="G159" s="141"/>
      <c r="H159" s="141">
        <v>1</v>
      </c>
      <c r="I159" s="34">
        <v>0</v>
      </c>
      <c r="J159" s="96"/>
      <c r="K159" s="112" t="s">
        <v>311</v>
      </c>
      <c r="L159" s="106" t="s">
        <v>440</v>
      </c>
      <c r="M159" s="141">
        <v>6</v>
      </c>
      <c r="N159" s="141">
        <v>3</v>
      </c>
      <c r="O159" s="141"/>
      <c r="P159" s="141">
        <v>1</v>
      </c>
      <c r="Q159" s="34">
        <v>0</v>
      </c>
      <c r="R159" s="141">
        <v>110</v>
      </c>
      <c r="T159" s="112" t="s">
        <v>311</v>
      </c>
      <c r="U159" s="106" t="s">
        <v>440</v>
      </c>
      <c r="V159" s="140">
        <v>6</v>
      </c>
      <c r="W159" s="140">
        <v>3</v>
      </c>
      <c r="X159" s="8">
        <v>2</v>
      </c>
      <c r="Y159" s="140"/>
      <c r="Z159" s="140">
        <v>1</v>
      </c>
      <c r="AA159" s="36">
        <v>0</v>
      </c>
      <c r="AB159" s="23">
        <v>112</v>
      </c>
      <c r="AD159" s="112" t="s">
        <v>311</v>
      </c>
      <c r="AE159" s="106" t="s">
        <v>440</v>
      </c>
      <c r="AF159" s="140">
        <v>6</v>
      </c>
      <c r="AG159" s="140">
        <v>3</v>
      </c>
      <c r="AH159" s="8">
        <v>2</v>
      </c>
      <c r="AI159" s="140"/>
      <c r="AJ159" s="140">
        <v>1</v>
      </c>
      <c r="AK159" s="25">
        <v>0</v>
      </c>
      <c r="AL159" s="23">
        <v>113</v>
      </c>
      <c r="AN159" s="112" t="s">
        <v>311</v>
      </c>
      <c r="AO159" s="106" t="s">
        <v>440</v>
      </c>
      <c r="AP159" s="141">
        <v>10</v>
      </c>
      <c r="AQ159" s="141">
        <v>6</v>
      </c>
      <c r="AR159" s="29">
        <v>1.6666666666666667</v>
      </c>
      <c r="AS159" s="141">
        <v>1</v>
      </c>
      <c r="AT159" s="141">
        <v>1</v>
      </c>
      <c r="AU159" s="34">
        <v>0.5</v>
      </c>
      <c r="AV159" s="141">
        <v>50</v>
      </c>
      <c r="AX159" s="112" t="s">
        <v>311</v>
      </c>
      <c r="AY159" s="106" t="s">
        <v>440</v>
      </c>
      <c r="AZ159" s="141">
        <v>10</v>
      </c>
      <c r="BA159" s="141">
        <v>6</v>
      </c>
      <c r="BB159" s="29">
        <v>1.6666666666666667</v>
      </c>
      <c r="BC159" s="141">
        <v>1</v>
      </c>
      <c r="BD159" s="141">
        <v>1</v>
      </c>
      <c r="BE159" s="33">
        <v>0.5</v>
      </c>
      <c r="BF159" s="141">
        <v>53</v>
      </c>
      <c r="BH159" s="112" t="s">
        <v>311</v>
      </c>
      <c r="BI159" s="106" t="s">
        <v>440</v>
      </c>
      <c r="BJ159" s="140">
        <v>10</v>
      </c>
      <c r="BK159" s="140">
        <v>6</v>
      </c>
      <c r="BL159" s="8">
        <v>1.6666666666666667</v>
      </c>
      <c r="BM159" s="140">
        <v>1</v>
      </c>
      <c r="BN159" s="140">
        <v>1</v>
      </c>
      <c r="BO159" s="309">
        <v>0.5</v>
      </c>
      <c r="BP159" s="23">
        <v>54</v>
      </c>
      <c r="BR159" s="120" t="s">
        <v>311</v>
      </c>
      <c r="BS159" s="106" t="s">
        <v>440</v>
      </c>
      <c r="BT159" s="141">
        <v>12</v>
      </c>
      <c r="BU159" s="141">
        <v>9</v>
      </c>
      <c r="BV159" s="29">
        <v>1.3333333333333333</v>
      </c>
      <c r="BW159" s="141">
        <v>1</v>
      </c>
      <c r="BX159" s="141">
        <v>2</v>
      </c>
      <c r="BY159" s="33">
        <v>0.33333333333333331</v>
      </c>
      <c r="BZ159" s="141">
        <v>99</v>
      </c>
    </row>
    <row r="160" spans="1:78" x14ac:dyDescent="0.25">
      <c r="A160" s="109" t="s">
        <v>228</v>
      </c>
      <c r="B160" s="106" t="s">
        <v>229</v>
      </c>
      <c r="C160" s="169">
        <v>0.27794444444444455</v>
      </c>
      <c r="D160" s="140">
        <v>55</v>
      </c>
      <c r="E160" s="140">
        <v>28</v>
      </c>
      <c r="F160" s="140">
        <v>1.9642857142857142</v>
      </c>
      <c r="G160" s="140">
        <v>18</v>
      </c>
      <c r="H160" s="140">
        <v>8</v>
      </c>
      <c r="I160" s="36">
        <v>0.69230769230769229</v>
      </c>
      <c r="J160" s="96"/>
      <c r="K160" s="109" t="s">
        <v>228</v>
      </c>
      <c r="L160" s="106" t="s">
        <v>229</v>
      </c>
      <c r="M160" s="140">
        <v>55</v>
      </c>
      <c r="N160" s="140">
        <v>28</v>
      </c>
      <c r="O160" s="140">
        <v>18</v>
      </c>
      <c r="P160" s="140">
        <v>8</v>
      </c>
      <c r="Q160" s="210">
        <v>0.69230769230769229</v>
      </c>
      <c r="R160" s="23">
        <v>15</v>
      </c>
      <c r="T160" s="109" t="s">
        <v>228</v>
      </c>
      <c r="U160" s="106" t="s">
        <v>229</v>
      </c>
      <c r="V160" s="140">
        <v>55</v>
      </c>
      <c r="W160" s="140">
        <v>28</v>
      </c>
      <c r="X160" s="8">
        <v>1.9642857142857142</v>
      </c>
      <c r="Y160" s="140">
        <v>18</v>
      </c>
      <c r="Z160" s="140">
        <v>8</v>
      </c>
      <c r="AA160" s="36">
        <v>0.69230769230769229</v>
      </c>
      <c r="AB160" s="23">
        <v>15</v>
      </c>
      <c r="AD160" s="109" t="s">
        <v>228</v>
      </c>
      <c r="AE160" s="106" t="s">
        <v>229</v>
      </c>
      <c r="AF160" s="140">
        <v>55</v>
      </c>
      <c r="AG160" s="140">
        <v>28</v>
      </c>
      <c r="AH160" s="8">
        <v>1.9642857142857142</v>
      </c>
      <c r="AI160" s="140">
        <v>18</v>
      </c>
      <c r="AJ160" s="140">
        <v>8</v>
      </c>
      <c r="AK160" s="25">
        <v>0.69230769230769229</v>
      </c>
      <c r="AL160" s="23">
        <v>16</v>
      </c>
      <c r="AN160" s="109" t="s">
        <v>228</v>
      </c>
      <c r="AO160" s="106" t="s">
        <v>229</v>
      </c>
      <c r="AP160" s="141">
        <v>55</v>
      </c>
      <c r="AQ160" s="141">
        <v>32</v>
      </c>
      <c r="AR160" s="29">
        <v>1.71875</v>
      </c>
      <c r="AS160" s="141">
        <v>19</v>
      </c>
      <c r="AT160" s="141">
        <v>8</v>
      </c>
      <c r="AU160" s="34">
        <v>0.70370370370370372</v>
      </c>
      <c r="AV160" s="141">
        <v>18</v>
      </c>
      <c r="AX160" s="109" t="s">
        <v>228</v>
      </c>
      <c r="AY160" s="106" t="s">
        <v>229</v>
      </c>
      <c r="AZ160" s="141">
        <v>59</v>
      </c>
      <c r="BA160" s="141">
        <v>34</v>
      </c>
      <c r="BB160" s="29">
        <v>1.7352941176470589</v>
      </c>
      <c r="BC160" s="141">
        <v>22</v>
      </c>
      <c r="BD160" s="141">
        <v>10</v>
      </c>
      <c r="BE160" s="33">
        <v>0.6875</v>
      </c>
      <c r="BF160" s="141">
        <v>17</v>
      </c>
      <c r="BH160" s="109" t="s">
        <v>228</v>
      </c>
      <c r="BI160" s="106" t="s">
        <v>229</v>
      </c>
      <c r="BJ160" s="140">
        <v>59</v>
      </c>
      <c r="BK160" s="140">
        <v>34</v>
      </c>
      <c r="BL160" s="8">
        <v>1.7352941176470589</v>
      </c>
      <c r="BM160" s="140">
        <v>22</v>
      </c>
      <c r="BN160" s="140">
        <v>10</v>
      </c>
      <c r="BO160" s="309">
        <v>0.6875</v>
      </c>
      <c r="BP160" s="23">
        <v>16</v>
      </c>
      <c r="BR160" s="116" t="s">
        <v>228</v>
      </c>
      <c r="BS160" s="106" t="s">
        <v>229</v>
      </c>
      <c r="BT160" s="140">
        <v>59</v>
      </c>
      <c r="BU160" s="140">
        <v>34</v>
      </c>
      <c r="BV160" s="8">
        <v>1.7352941176470589</v>
      </c>
      <c r="BW160" s="140">
        <v>22</v>
      </c>
      <c r="BX160" s="140">
        <v>10</v>
      </c>
      <c r="BY160" s="25">
        <v>0.6875</v>
      </c>
      <c r="BZ160" s="23">
        <v>18</v>
      </c>
    </row>
    <row r="161" spans="1:78" x14ac:dyDescent="0.25">
      <c r="A161" s="116" t="s">
        <v>231</v>
      </c>
      <c r="B161" s="111" t="s">
        <v>232</v>
      </c>
      <c r="C161" s="169">
        <v>4.8887999999999998</v>
      </c>
      <c r="D161" s="140">
        <v>3</v>
      </c>
      <c r="E161" s="140">
        <v>7</v>
      </c>
      <c r="F161" s="140">
        <v>0.42857142857142855</v>
      </c>
      <c r="G161" s="140">
        <v>3</v>
      </c>
      <c r="H161" s="140">
        <v>4</v>
      </c>
      <c r="I161" s="36">
        <v>0.42857142857142855</v>
      </c>
      <c r="J161" s="96"/>
      <c r="K161" s="116" t="s">
        <v>231</v>
      </c>
      <c r="L161" s="111" t="s">
        <v>232</v>
      </c>
      <c r="M161" s="140">
        <v>3</v>
      </c>
      <c r="N161" s="140">
        <v>7</v>
      </c>
      <c r="O161" s="140">
        <v>3</v>
      </c>
      <c r="P161" s="140">
        <v>4</v>
      </c>
      <c r="Q161" s="210">
        <v>0.42857142857142855</v>
      </c>
      <c r="R161" s="23">
        <v>73</v>
      </c>
      <c r="T161" s="116" t="s">
        <v>231</v>
      </c>
      <c r="U161" s="111" t="s">
        <v>232</v>
      </c>
      <c r="V161" s="140">
        <v>3</v>
      </c>
      <c r="W161" s="140">
        <v>7</v>
      </c>
      <c r="X161" s="8">
        <v>0.42857142857142855</v>
      </c>
      <c r="Y161" s="140">
        <v>3</v>
      </c>
      <c r="Z161" s="140">
        <v>4</v>
      </c>
      <c r="AA161" s="36">
        <v>0.42857142857142855</v>
      </c>
      <c r="AB161" s="23">
        <v>73</v>
      </c>
      <c r="AD161" s="116" t="s">
        <v>231</v>
      </c>
      <c r="AE161" s="111" t="s">
        <v>232</v>
      </c>
      <c r="AF161" s="140">
        <v>3</v>
      </c>
      <c r="AG161" s="140">
        <v>7</v>
      </c>
      <c r="AH161" s="8">
        <v>0.42857142857142855</v>
      </c>
      <c r="AI161" s="140">
        <v>3</v>
      </c>
      <c r="AJ161" s="140">
        <v>4</v>
      </c>
      <c r="AK161" s="25">
        <v>0.42857142857142855</v>
      </c>
      <c r="AL161" s="23">
        <v>73</v>
      </c>
      <c r="AN161" s="116" t="s">
        <v>231</v>
      </c>
      <c r="AO161" s="111" t="s">
        <v>232</v>
      </c>
      <c r="AP161" s="140">
        <v>3</v>
      </c>
      <c r="AQ161" s="140">
        <v>7</v>
      </c>
      <c r="AR161" s="8">
        <v>0.42857142857142855</v>
      </c>
      <c r="AS161" s="140">
        <v>3</v>
      </c>
      <c r="AT161" s="140">
        <v>4</v>
      </c>
      <c r="AU161" s="36">
        <v>0.42857142857142855</v>
      </c>
      <c r="AV161" s="23">
        <v>79</v>
      </c>
      <c r="AX161" s="116" t="s">
        <v>231</v>
      </c>
      <c r="AY161" s="111" t="s">
        <v>232</v>
      </c>
      <c r="AZ161" s="140">
        <v>3</v>
      </c>
      <c r="BA161" s="140">
        <v>7</v>
      </c>
      <c r="BB161" s="8">
        <v>0.42857142857142855</v>
      </c>
      <c r="BC161" s="140">
        <v>3</v>
      </c>
      <c r="BD161" s="140">
        <v>4</v>
      </c>
      <c r="BE161" s="25">
        <v>0.42857142857142855</v>
      </c>
      <c r="BF161" s="23">
        <v>83</v>
      </c>
      <c r="BH161" s="116" t="s">
        <v>231</v>
      </c>
      <c r="BI161" s="111" t="s">
        <v>232</v>
      </c>
      <c r="BJ161" s="140">
        <v>3</v>
      </c>
      <c r="BK161" s="140">
        <v>7</v>
      </c>
      <c r="BL161" s="8">
        <v>0.42857142857142855</v>
      </c>
      <c r="BM161" s="140">
        <v>3</v>
      </c>
      <c r="BN161" s="140">
        <v>4</v>
      </c>
      <c r="BO161" s="309">
        <v>0.42857142857142855</v>
      </c>
      <c r="BP161" s="23">
        <v>83</v>
      </c>
      <c r="BR161" s="105" t="s">
        <v>231</v>
      </c>
      <c r="BS161" s="111" t="s">
        <v>232</v>
      </c>
      <c r="BT161" s="140">
        <v>3</v>
      </c>
      <c r="BU161" s="140">
        <v>7</v>
      </c>
      <c r="BV161" s="8">
        <v>0.42857142857142855</v>
      </c>
      <c r="BW161" s="140">
        <v>3</v>
      </c>
      <c r="BX161" s="140">
        <v>4</v>
      </c>
      <c r="BY161" s="25">
        <v>0.42857142857142855</v>
      </c>
      <c r="BZ161" s="23">
        <v>83</v>
      </c>
    </row>
    <row r="162" spans="1:78" x14ac:dyDescent="0.25">
      <c r="A162" s="113" t="s">
        <v>233</v>
      </c>
      <c r="B162" s="111" t="s">
        <v>234</v>
      </c>
      <c r="C162" s="169">
        <v>-2.3611825396825381</v>
      </c>
      <c r="D162" s="140">
        <v>15</v>
      </c>
      <c r="E162" s="140">
        <v>9</v>
      </c>
      <c r="F162" s="140">
        <v>1.6666666666666667</v>
      </c>
      <c r="G162" s="140">
        <v>6</v>
      </c>
      <c r="H162" s="140">
        <v>3</v>
      </c>
      <c r="I162" s="36">
        <v>0.66666666666666663</v>
      </c>
      <c r="J162" s="96"/>
      <c r="K162" s="113" t="s">
        <v>233</v>
      </c>
      <c r="L162" s="111" t="s">
        <v>234</v>
      </c>
      <c r="M162" s="140">
        <v>15</v>
      </c>
      <c r="N162" s="140">
        <v>9</v>
      </c>
      <c r="O162" s="140">
        <v>6</v>
      </c>
      <c r="P162" s="140">
        <v>3</v>
      </c>
      <c r="Q162" s="210">
        <v>0.66666666666666663</v>
      </c>
      <c r="R162" s="23">
        <v>17</v>
      </c>
      <c r="T162" s="113" t="s">
        <v>233</v>
      </c>
      <c r="U162" s="111" t="s">
        <v>234</v>
      </c>
      <c r="V162" s="140">
        <v>15</v>
      </c>
      <c r="W162" s="140">
        <v>9</v>
      </c>
      <c r="X162" s="8">
        <v>1.6666666666666667</v>
      </c>
      <c r="Y162" s="140">
        <v>6</v>
      </c>
      <c r="Z162" s="140">
        <v>3</v>
      </c>
      <c r="AA162" s="36">
        <v>0.66666666666666663</v>
      </c>
      <c r="AB162" s="23">
        <v>17</v>
      </c>
      <c r="AD162" s="113" t="s">
        <v>233</v>
      </c>
      <c r="AE162" s="111" t="s">
        <v>234</v>
      </c>
      <c r="AF162" s="140">
        <v>15</v>
      </c>
      <c r="AG162" s="140">
        <v>9</v>
      </c>
      <c r="AH162" s="8">
        <v>1.6666666666666667</v>
      </c>
      <c r="AI162" s="140">
        <v>6</v>
      </c>
      <c r="AJ162" s="140">
        <v>3</v>
      </c>
      <c r="AK162" s="25">
        <v>0.66666666666666663</v>
      </c>
      <c r="AL162" s="23">
        <v>18</v>
      </c>
      <c r="AN162" s="113" t="s">
        <v>233</v>
      </c>
      <c r="AO162" s="111" t="s">
        <v>234</v>
      </c>
      <c r="AP162" s="140">
        <v>15</v>
      </c>
      <c r="AQ162" s="140">
        <v>9</v>
      </c>
      <c r="AR162" s="8">
        <v>1.6666666666666667</v>
      </c>
      <c r="AS162" s="140">
        <v>6</v>
      </c>
      <c r="AT162" s="140">
        <v>3</v>
      </c>
      <c r="AU162" s="36">
        <v>0.66666666666666663</v>
      </c>
      <c r="AV162" s="23">
        <v>19</v>
      </c>
      <c r="AX162" s="113" t="s">
        <v>233</v>
      </c>
      <c r="AY162" s="111" t="s">
        <v>234</v>
      </c>
      <c r="AZ162" s="140">
        <v>15</v>
      </c>
      <c r="BA162" s="140">
        <v>9</v>
      </c>
      <c r="BB162" s="8">
        <v>1.6666666666666667</v>
      </c>
      <c r="BC162" s="140">
        <v>6</v>
      </c>
      <c r="BD162" s="140">
        <v>3</v>
      </c>
      <c r="BE162" s="25">
        <v>0.66666666666666663</v>
      </c>
      <c r="BF162" s="23">
        <v>18</v>
      </c>
      <c r="BH162" s="113" t="s">
        <v>233</v>
      </c>
      <c r="BI162" s="111" t="s">
        <v>234</v>
      </c>
      <c r="BJ162" s="140">
        <v>15</v>
      </c>
      <c r="BK162" s="140">
        <v>9</v>
      </c>
      <c r="BL162" s="8">
        <v>1.6666666666666667</v>
      </c>
      <c r="BM162" s="140">
        <v>6</v>
      </c>
      <c r="BN162" s="140">
        <v>3</v>
      </c>
      <c r="BO162" s="309">
        <v>0.66666666666666663</v>
      </c>
      <c r="BP162" s="23">
        <v>17</v>
      </c>
      <c r="BR162" s="110" t="s">
        <v>233</v>
      </c>
      <c r="BS162" s="111" t="s">
        <v>234</v>
      </c>
      <c r="BT162" s="140">
        <v>15</v>
      </c>
      <c r="BU162" s="140">
        <v>9</v>
      </c>
      <c r="BV162" s="8">
        <v>1.6666666666666667</v>
      </c>
      <c r="BW162" s="140">
        <v>6</v>
      </c>
      <c r="BX162" s="140">
        <v>3</v>
      </c>
      <c r="BY162" s="25">
        <v>0.66666666666666663</v>
      </c>
      <c r="BZ162" s="23">
        <v>19</v>
      </c>
    </row>
    <row r="163" spans="1:78" x14ac:dyDescent="0.25">
      <c r="A163" s="114" t="s">
        <v>235</v>
      </c>
      <c r="B163" s="111" t="s">
        <v>370</v>
      </c>
      <c r="C163" s="169">
        <v>0</v>
      </c>
      <c r="D163" s="140">
        <v>2</v>
      </c>
      <c r="E163" s="140">
        <v>6</v>
      </c>
      <c r="F163" s="140">
        <v>0.33333333333333331</v>
      </c>
      <c r="G163" s="140">
        <v>1</v>
      </c>
      <c r="H163" s="140">
        <v>1</v>
      </c>
      <c r="I163" s="36">
        <v>0.5</v>
      </c>
      <c r="J163" s="96"/>
      <c r="K163" s="114" t="s">
        <v>235</v>
      </c>
      <c r="L163" s="111" t="s">
        <v>370</v>
      </c>
      <c r="M163" s="140">
        <v>2</v>
      </c>
      <c r="N163" s="140">
        <v>6</v>
      </c>
      <c r="O163" s="140">
        <v>1</v>
      </c>
      <c r="P163" s="140">
        <v>1</v>
      </c>
      <c r="Q163" s="210">
        <v>0.5</v>
      </c>
      <c r="R163" s="23">
        <v>47</v>
      </c>
      <c r="T163" s="114" t="s">
        <v>235</v>
      </c>
      <c r="U163" s="111" t="s">
        <v>370</v>
      </c>
      <c r="V163" s="140">
        <v>2</v>
      </c>
      <c r="W163" s="140">
        <v>6</v>
      </c>
      <c r="X163" s="8">
        <v>0.33333333333333331</v>
      </c>
      <c r="Y163" s="140">
        <v>1</v>
      </c>
      <c r="Z163" s="140">
        <v>1</v>
      </c>
      <c r="AA163" s="36">
        <v>0.5</v>
      </c>
      <c r="AB163" s="23">
        <v>47</v>
      </c>
      <c r="AD163" s="114" t="s">
        <v>235</v>
      </c>
      <c r="AE163" s="111" t="s">
        <v>370</v>
      </c>
      <c r="AF163" s="140">
        <v>2</v>
      </c>
      <c r="AG163" s="140">
        <v>6</v>
      </c>
      <c r="AH163" s="8">
        <v>0.33333333333333331</v>
      </c>
      <c r="AI163" s="140">
        <v>1</v>
      </c>
      <c r="AJ163" s="140">
        <v>1</v>
      </c>
      <c r="AK163" s="25">
        <v>0.5</v>
      </c>
      <c r="AL163" s="23">
        <v>51</v>
      </c>
      <c r="AN163" s="114" t="s">
        <v>235</v>
      </c>
      <c r="AO163" s="111" t="s">
        <v>370</v>
      </c>
      <c r="AP163" s="140">
        <v>2</v>
      </c>
      <c r="AQ163" s="140">
        <v>6</v>
      </c>
      <c r="AR163" s="8">
        <v>0.33333333333333331</v>
      </c>
      <c r="AS163" s="140">
        <v>1</v>
      </c>
      <c r="AT163" s="140">
        <v>1</v>
      </c>
      <c r="AU163" s="36">
        <v>0.5</v>
      </c>
      <c r="AV163" s="23">
        <v>50</v>
      </c>
      <c r="AX163" s="114" t="s">
        <v>235</v>
      </c>
      <c r="AY163" s="111" t="s">
        <v>370</v>
      </c>
      <c r="AZ163" s="140">
        <v>2</v>
      </c>
      <c r="BA163" s="140">
        <v>6</v>
      </c>
      <c r="BB163" s="8">
        <v>0.33333333333333331</v>
      </c>
      <c r="BC163" s="140">
        <v>1</v>
      </c>
      <c r="BD163" s="140">
        <v>1</v>
      </c>
      <c r="BE163" s="25">
        <v>0.5</v>
      </c>
      <c r="BF163" s="23">
        <v>53</v>
      </c>
      <c r="BH163" s="114" t="s">
        <v>235</v>
      </c>
      <c r="BI163" s="111" t="s">
        <v>370</v>
      </c>
      <c r="BJ163" s="140">
        <v>2</v>
      </c>
      <c r="BK163" s="140">
        <v>6</v>
      </c>
      <c r="BL163" s="8">
        <v>0.33333333333333331</v>
      </c>
      <c r="BM163" s="140">
        <v>1</v>
      </c>
      <c r="BN163" s="140">
        <v>1</v>
      </c>
      <c r="BO163" s="309">
        <v>0.5</v>
      </c>
      <c r="BP163" s="23">
        <v>54</v>
      </c>
      <c r="BR163" s="117" t="s">
        <v>235</v>
      </c>
      <c r="BS163" s="111" t="s">
        <v>370</v>
      </c>
      <c r="BT163" s="140">
        <v>2</v>
      </c>
      <c r="BU163" s="140">
        <v>6</v>
      </c>
      <c r="BV163" s="8">
        <v>0.33333333333333331</v>
      </c>
      <c r="BW163" s="140">
        <v>1</v>
      </c>
      <c r="BX163" s="140">
        <v>1</v>
      </c>
      <c r="BY163" s="25">
        <v>0.5</v>
      </c>
      <c r="BZ163" s="23">
        <v>57</v>
      </c>
    </row>
    <row r="164" spans="1:78" x14ac:dyDescent="0.25">
      <c r="A164" s="120" t="s">
        <v>235</v>
      </c>
      <c r="B164" s="106" t="s">
        <v>236</v>
      </c>
      <c r="C164" s="169">
        <v>-1.6666666666666652</v>
      </c>
      <c r="D164" s="140">
        <v>1</v>
      </c>
      <c r="E164" s="140">
        <v>2</v>
      </c>
      <c r="F164" s="140">
        <v>0.5</v>
      </c>
      <c r="G164" s="140">
        <v>1</v>
      </c>
      <c r="H164" s="140">
        <v>2</v>
      </c>
      <c r="I164" s="36">
        <v>0.33333333333333331</v>
      </c>
      <c r="J164" s="96"/>
      <c r="K164" s="120" t="s">
        <v>235</v>
      </c>
      <c r="L164" s="106" t="s">
        <v>236</v>
      </c>
      <c r="M164" s="140">
        <v>1</v>
      </c>
      <c r="N164" s="140">
        <v>2</v>
      </c>
      <c r="O164" s="140">
        <v>1</v>
      </c>
      <c r="P164" s="140">
        <v>2</v>
      </c>
      <c r="Q164" s="210">
        <v>0.33333333333333331</v>
      </c>
      <c r="R164" s="23">
        <v>83</v>
      </c>
      <c r="T164" s="120" t="s">
        <v>235</v>
      </c>
      <c r="U164" s="106" t="s">
        <v>236</v>
      </c>
      <c r="V164" s="141">
        <v>4</v>
      </c>
      <c r="W164" s="141">
        <v>3</v>
      </c>
      <c r="X164" s="29">
        <v>1.3333333333333333</v>
      </c>
      <c r="Y164" s="141">
        <v>3</v>
      </c>
      <c r="Z164" s="141">
        <v>3</v>
      </c>
      <c r="AA164" s="34">
        <v>0.5</v>
      </c>
      <c r="AB164" s="141">
        <v>47</v>
      </c>
      <c r="AD164" s="120" t="s">
        <v>235</v>
      </c>
      <c r="AE164" s="106" t="s">
        <v>236</v>
      </c>
      <c r="AF164" s="140">
        <v>4</v>
      </c>
      <c r="AG164" s="140">
        <v>3</v>
      </c>
      <c r="AH164" s="8">
        <v>1.3333333333333333</v>
      </c>
      <c r="AI164" s="140">
        <v>3</v>
      </c>
      <c r="AJ164" s="140">
        <v>3</v>
      </c>
      <c r="AK164" s="25">
        <v>0.5</v>
      </c>
      <c r="AL164" s="23">
        <v>51</v>
      </c>
      <c r="AN164" s="120" t="s">
        <v>235</v>
      </c>
      <c r="AO164" s="106" t="s">
        <v>236</v>
      </c>
      <c r="AP164" s="140">
        <v>4</v>
      </c>
      <c r="AQ164" s="140">
        <v>3</v>
      </c>
      <c r="AR164" s="8">
        <v>1.3333333333333333</v>
      </c>
      <c r="AS164" s="140">
        <v>3</v>
      </c>
      <c r="AT164" s="140">
        <v>3</v>
      </c>
      <c r="AU164" s="36">
        <v>0.5</v>
      </c>
      <c r="AV164" s="23">
        <v>50</v>
      </c>
      <c r="AX164" s="120" t="s">
        <v>235</v>
      </c>
      <c r="AY164" s="106" t="s">
        <v>236</v>
      </c>
      <c r="AZ164" s="140">
        <v>4</v>
      </c>
      <c r="BA164" s="140">
        <v>3</v>
      </c>
      <c r="BB164" s="8">
        <v>1.3333333333333333</v>
      </c>
      <c r="BC164" s="140">
        <v>3</v>
      </c>
      <c r="BD164" s="140">
        <v>3</v>
      </c>
      <c r="BE164" s="25">
        <v>0.5</v>
      </c>
      <c r="BF164" s="23">
        <v>53</v>
      </c>
      <c r="BH164" s="120" t="s">
        <v>235</v>
      </c>
      <c r="BI164" s="106" t="s">
        <v>236</v>
      </c>
      <c r="BJ164" s="140">
        <v>4</v>
      </c>
      <c r="BK164" s="140">
        <v>3</v>
      </c>
      <c r="BL164" s="8">
        <v>1.3333333333333333</v>
      </c>
      <c r="BM164" s="140">
        <v>3</v>
      </c>
      <c r="BN164" s="140">
        <v>3</v>
      </c>
      <c r="BO164" s="309">
        <v>0.5</v>
      </c>
      <c r="BP164" s="23">
        <v>54</v>
      </c>
      <c r="BR164" s="113" t="s">
        <v>235</v>
      </c>
      <c r="BS164" s="106" t="s">
        <v>236</v>
      </c>
      <c r="BT164" s="141">
        <v>6</v>
      </c>
      <c r="BU164" s="141">
        <v>4</v>
      </c>
      <c r="BV164" s="29">
        <v>1.5</v>
      </c>
      <c r="BW164" s="141">
        <v>4</v>
      </c>
      <c r="BX164" s="141">
        <v>3</v>
      </c>
      <c r="BY164" s="33">
        <v>0.5714285714285714</v>
      </c>
      <c r="BZ164" s="141">
        <v>43</v>
      </c>
    </row>
    <row r="165" spans="1:78" x14ac:dyDescent="0.25">
      <c r="A165" s="105" t="s">
        <v>237</v>
      </c>
      <c r="B165" s="106" t="s">
        <v>238</v>
      </c>
      <c r="C165" s="169">
        <v>3.75</v>
      </c>
      <c r="D165" s="140">
        <v>9</v>
      </c>
      <c r="E165" s="140">
        <v>5</v>
      </c>
      <c r="F165" s="140">
        <v>1.8</v>
      </c>
      <c r="G165" s="140">
        <v>2</v>
      </c>
      <c r="H165" s="140"/>
      <c r="I165" s="36">
        <v>1</v>
      </c>
      <c r="J165" s="96"/>
      <c r="K165" s="105" t="s">
        <v>237</v>
      </c>
      <c r="L165" s="106" t="s">
        <v>238</v>
      </c>
      <c r="M165" s="140">
        <v>9</v>
      </c>
      <c r="N165" s="140">
        <v>5</v>
      </c>
      <c r="O165" s="140">
        <v>2</v>
      </c>
      <c r="P165" s="140"/>
      <c r="Q165" s="210">
        <v>1</v>
      </c>
      <c r="R165" s="23">
        <v>1</v>
      </c>
      <c r="T165" s="105" t="s">
        <v>237</v>
      </c>
      <c r="U165" s="106" t="s">
        <v>238</v>
      </c>
      <c r="V165" s="140">
        <v>9</v>
      </c>
      <c r="W165" s="140">
        <v>5</v>
      </c>
      <c r="X165" s="8">
        <v>1.8</v>
      </c>
      <c r="Y165" s="140">
        <v>2</v>
      </c>
      <c r="Z165" s="140"/>
      <c r="AA165" s="36">
        <v>1</v>
      </c>
      <c r="AB165" s="23">
        <v>1</v>
      </c>
      <c r="AD165" s="105" t="s">
        <v>237</v>
      </c>
      <c r="AE165" s="106" t="s">
        <v>238</v>
      </c>
      <c r="AF165" s="140">
        <v>9</v>
      </c>
      <c r="AG165" s="140">
        <v>5</v>
      </c>
      <c r="AH165" s="8">
        <v>1.8</v>
      </c>
      <c r="AI165" s="140">
        <v>2</v>
      </c>
      <c r="AJ165" s="140"/>
      <c r="AK165" s="25">
        <v>1</v>
      </c>
      <c r="AL165" s="23">
        <v>1</v>
      </c>
      <c r="AN165" s="105" t="s">
        <v>237</v>
      </c>
      <c r="AO165" s="106" t="s">
        <v>238</v>
      </c>
      <c r="AP165" s="140">
        <v>9</v>
      </c>
      <c r="AQ165" s="140">
        <v>5</v>
      </c>
      <c r="AR165" s="8">
        <v>1.8</v>
      </c>
      <c r="AS165" s="140">
        <v>2</v>
      </c>
      <c r="AT165" s="140"/>
      <c r="AU165" s="36">
        <v>1</v>
      </c>
      <c r="AV165" s="23">
        <v>1</v>
      </c>
      <c r="AX165" s="105" t="s">
        <v>237</v>
      </c>
      <c r="AY165" s="106" t="s">
        <v>238</v>
      </c>
      <c r="AZ165" s="140">
        <v>9</v>
      </c>
      <c r="BA165" s="140">
        <v>5</v>
      </c>
      <c r="BB165" s="8">
        <v>1.8</v>
      </c>
      <c r="BC165" s="140">
        <v>2</v>
      </c>
      <c r="BD165" s="140"/>
      <c r="BE165" s="25">
        <v>1</v>
      </c>
      <c r="BF165" s="23">
        <v>1</v>
      </c>
      <c r="BH165" s="105" t="s">
        <v>237</v>
      </c>
      <c r="BI165" s="106" t="s">
        <v>238</v>
      </c>
      <c r="BJ165" s="140">
        <v>9</v>
      </c>
      <c r="BK165" s="140">
        <v>5</v>
      </c>
      <c r="BL165" s="8">
        <v>1.8</v>
      </c>
      <c r="BM165" s="140">
        <v>2</v>
      </c>
      <c r="BN165" s="140"/>
      <c r="BO165" s="309">
        <v>1</v>
      </c>
      <c r="BP165" s="23">
        <v>1</v>
      </c>
      <c r="BR165" s="105" t="s">
        <v>237</v>
      </c>
      <c r="BS165" s="106" t="s">
        <v>238</v>
      </c>
      <c r="BT165" s="140">
        <v>9</v>
      </c>
      <c r="BU165" s="140">
        <v>5</v>
      </c>
      <c r="BV165" s="8">
        <v>1.8</v>
      </c>
      <c r="BW165" s="140">
        <v>2</v>
      </c>
      <c r="BX165" s="140"/>
      <c r="BY165" s="25">
        <v>1</v>
      </c>
      <c r="BZ165" s="23">
        <v>1</v>
      </c>
    </row>
    <row r="166" spans="1:78" x14ac:dyDescent="0.25">
      <c r="A166" s="120" t="s">
        <v>242</v>
      </c>
      <c r="B166" s="106" t="s">
        <v>243</v>
      </c>
      <c r="C166" s="169">
        <v>-3.5714285714285721</v>
      </c>
      <c r="D166" s="140">
        <v>3</v>
      </c>
      <c r="E166" s="140">
        <v>4</v>
      </c>
      <c r="F166" s="140">
        <v>0.75</v>
      </c>
      <c r="G166" s="140">
        <v>2</v>
      </c>
      <c r="H166" s="140">
        <v>2</v>
      </c>
      <c r="I166" s="36">
        <v>0.5</v>
      </c>
      <c r="J166" s="96"/>
      <c r="K166" s="120" t="s">
        <v>242</v>
      </c>
      <c r="L166" s="106" t="s">
        <v>243</v>
      </c>
      <c r="M166" s="140">
        <v>3</v>
      </c>
      <c r="N166" s="140">
        <v>4</v>
      </c>
      <c r="O166" s="140">
        <v>2</v>
      </c>
      <c r="P166" s="140">
        <v>2</v>
      </c>
      <c r="Q166" s="210">
        <v>0.5</v>
      </c>
      <c r="R166" s="23">
        <v>47</v>
      </c>
      <c r="T166" s="120" t="s">
        <v>242</v>
      </c>
      <c r="U166" s="106" t="s">
        <v>243</v>
      </c>
      <c r="V166" s="140">
        <v>3</v>
      </c>
      <c r="W166" s="140">
        <v>4</v>
      </c>
      <c r="X166" s="8">
        <v>0.75</v>
      </c>
      <c r="Y166" s="140">
        <v>2</v>
      </c>
      <c r="Z166" s="140">
        <v>2</v>
      </c>
      <c r="AA166" s="36">
        <v>0.5</v>
      </c>
      <c r="AB166" s="23">
        <v>47</v>
      </c>
      <c r="AD166" s="120" t="s">
        <v>242</v>
      </c>
      <c r="AE166" s="106" t="s">
        <v>243</v>
      </c>
      <c r="AF166" s="140">
        <v>3</v>
      </c>
      <c r="AG166" s="140">
        <v>4</v>
      </c>
      <c r="AH166" s="8">
        <v>0.75</v>
      </c>
      <c r="AI166" s="140">
        <v>2</v>
      </c>
      <c r="AJ166" s="140">
        <v>2</v>
      </c>
      <c r="AK166" s="25">
        <v>0.5</v>
      </c>
      <c r="AL166" s="23">
        <v>51</v>
      </c>
      <c r="AN166" s="120" t="s">
        <v>242</v>
      </c>
      <c r="AO166" s="106" t="s">
        <v>243</v>
      </c>
      <c r="AP166" s="140">
        <v>3</v>
      </c>
      <c r="AQ166" s="140">
        <v>4</v>
      </c>
      <c r="AR166" s="8">
        <v>0.75</v>
      </c>
      <c r="AS166" s="140">
        <v>2</v>
      </c>
      <c r="AT166" s="140">
        <v>2</v>
      </c>
      <c r="AU166" s="36">
        <v>0.5</v>
      </c>
      <c r="AV166" s="23">
        <v>50</v>
      </c>
      <c r="AX166" s="120" t="s">
        <v>242</v>
      </c>
      <c r="AY166" s="106" t="s">
        <v>243</v>
      </c>
      <c r="AZ166" s="140">
        <v>3</v>
      </c>
      <c r="BA166" s="140">
        <v>4</v>
      </c>
      <c r="BB166" s="8">
        <v>0.75</v>
      </c>
      <c r="BC166" s="140">
        <v>2</v>
      </c>
      <c r="BD166" s="140">
        <v>2</v>
      </c>
      <c r="BE166" s="25">
        <v>0.5</v>
      </c>
      <c r="BF166" s="23">
        <v>53</v>
      </c>
      <c r="BH166" s="120" t="s">
        <v>242</v>
      </c>
      <c r="BI166" s="106" t="s">
        <v>243</v>
      </c>
      <c r="BJ166" s="140">
        <v>3</v>
      </c>
      <c r="BK166" s="140">
        <v>4</v>
      </c>
      <c r="BL166" s="8">
        <v>0.75</v>
      </c>
      <c r="BM166" s="140">
        <v>2</v>
      </c>
      <c r="BN166" s="140">
        <v>2</v>
      </c>
      <c r="BO166" s="309">
        <v>0.5</v>
      </c>
      <c r="BP166" s="23">
        <v>54</v>
      </c>
      <c r="BR166" s="113" t="s">
        <v>242</v>
      </c>
      <c r="BS166" s="106" t="s">
        <v>243</v>
      </c>
      <c r="BT166" s="140">
        <v>3</v>
      </c>
      <c r="BU166" s="140">
        <v>4</v>
      </c>
      <c r="BV166" s="8">
        <v>0.75</v>
      </c>
      <c r="BW166" s="140">
        <v>2</v>
      </c>
      <c r="BX166" s="140">
        <v>2</v>
      </c>
      <c r="BY166" s="25">
        <v>0.5</v>
      </c>
      <c r="BZ166" s="23">
        <v>57</v>
      </c>
    </row>
    <row r="167" spans="1:78" x14ac:dyDescent="0.25">
      <c r="A167" s="114" t="s">
        <v>371</v>
      </c>
      <c r="B167" s="111" t="s">
        <v>372</v>
      </c>
      <c r="C167" s="169">
        <v>-0.2857142857142847</v>
      </c>
      <c r="D167" s="140">
        <v>4</v>
      </c>
      <c r="E167" s="140">
        <v>3</v>
      </c>
      <c r="F167" s="140">
        <v>1.3333333333333333</v>
      </c>
      <c r="G167" s="140">
        <v>1</v>
      </c>
      <c r="H167" s="140">
        <v>2</v>
      </c>
      <c r="I167" s="36">
        <v>0.33333333333333331</v>
      </c>
      <c r="J167" s="96"/>
      <c r="K167" s="114" t="s">
        <v>371</v>
      </c>
      <c r="L167" s="111" t="s">
        <v>372</v>
      </c>
      <c r="M167" s="140">
        <v>4</v>
      </c>
      <c r="N167" s="140">
        <v>3</v>
      </c>
      <c r="O167" s="140">
        <v>1</v>
      </c>
      <c r="P167" s="140">
        <v>2</v>
      </c>
      <c r="Q167" s="210">
        <v>0.33333333333333331</v>
      </c>
      <c r="R167" s="23">
        <v>83</v>
      </c>
      <c r="T167" s="114" t="s">
        <v>371</v>
      </c>
      <c r="U167" s="111" t="s">
        <v>372</v>
      </c>
      <c r="V167" s="140">
        <v>4</v>
      </c>
      <c r="W167" s="140">
        <v>3</v>
      </c>
      <c r="X167" s="8">
        <v>1.3333333333333333</v>
      </c>
      <c r="Y167" s="140">
        <v>1</v>
      </c>
      <c r="Z167" s="140">
        <v>2</v>
      </c>
      <c r="AA167" s="36">
        <v>0.33333333333333331</v>
      </c>
      <c r="AB167" s="23">
        <v>85</v>
      </c>
      <c r="AD167" s="114" t="s">
        <v>371</v>
      </c>
      <c r="AE167" s="111" t="s">
        <v>372</v>
      </c>
      <c r="AF167" s="140">
        <v>4</v>
      </c>
      <c r="AG167" s="140">
        <v>3</v>
      </c>
      <c r="AH167" s="8">
        <v>1.3333333333333333</v>
      </c>
      <c r="AI167" s="140">
        <v>1</v>
      </c>
      <c r="AJ167" s="140">
        <v>2</v>
      </c>
      <c r="AK167" s="25">
        <v>0.33333333333333331</v>
      </c>
      <c r="AL167" s="23">
        <v>87</v>
      </c>
      <c r="AN167" s="114" t="s">
        <v>371</v>
      </c>
      <c r="AO167" s="111" t="s">
        <v>372</v>
      </c>
      <c r="AP167" s="140">
        <v>4</v>
      </c>
      <c r="AQ167" s="140">
        <v>3</v>
      </c>
      <c r="AR167" s="8">
        <v>1.3333333333333333</v>
      </c>
      <c r="AS167" s="140">
        <v>1</v>
      </c>
      <c r="AT167" s="140">
        <v>2</v>
      </c>
      <c r="AU167" s="36">
        <v>0.33333333333333331</v>
      </c>
      <c r="AV167" s="23">
        <v>94</v>
      </c>
      <c r="AX167" s="114" t="s">
        <v>371</v>
      </c>
      <c r="AY167" s="111" t="s">
        <v>372</v>
      </c>
      <c r="AZ167" s="140">
        <v>4</v>
      </c>
      <c r="BA167" s="140">
        <v>3</v>
      </c>
      <c r="BB167" s="8">
        <v>1.3333333333333333</v>
      </c>
      <c r="BC167" s="140">
        <v>1</v>
      </c>
      <c r="BD167" s="140">
        <v>2</v>
      </c>
      <c r="BE167" s="25">
        <v>0.33333333333333331</v>
      </c>
      <c r="BF167" s="23">
        <v>98</v>
      </c>
      <c r="BH167" s="114" t="s">
        <v>371</v>
      </c>
      <c r="BI167" s="111" t="s">
        <v>372</v>
      </c>
      <c r="BJ167" s="140">
        <v>4</v>
      </c>
      <c r="BK167" s="140">
        <v>3</v>
      </c>
      <c r="BL167" s="8">
        <v>1.3333333333333333</v>
      </c>
      <c r="BM167" s="140">
        <v>1</v>
      </c>
      <c r="BN167" s="140">
        <v>2</v>
      </c>
      <c r="BO167" s="309">
        <v>0.33333333333333331</v>
      </c>
      <c r="BP167" s="23">
        <v>98</v>
      </c>
      <c r="BR167" s="117" t="s">
        <v>371</v>
      </c>
      <c r="BS167" s="111" t="s">
        <v>372</v>
      </c>
      <c r="BT167" s="140">
        <v>4</v>
      </c>
      <c r="BU167" s="140">
        <v>3</v>
      </c>
      <c r="BV167" s="8">
        <v>1.3333333333333333</v>
      </c>
      <c r="BW167" s="140">
        <v>1</v>
      </c>
      <c r="BX167" s="140">
        <v>2</v>
      </c>
      <c r="BY167" s="25">
        <v>0.33333333333333331</v>
      </c>
      <c r="BZ167" s="23">
        <v>99</v>
      </c>
    </row>
    <row r="168" spans="1:78" x14ac:dyDescent="0.25">
      <c r="A168" s="137" t="s">
        <v>244</v>
      </c>
      <c r="B168" s="106" t="s">
        <v>245</v>
      </c>
      <c r="C168" s="170">
        <v>-1.0833000000000013</v>
      </c>
      <c r="D168" s="141">
        <v>14</v>
      </c>
      <c r="E168" s="141">
        <v>8</v>
      </c>
      <c r="F168" s="141">
        <v>1.75</v>
      </c>
      <c r="G168" s="141">
        <v>1</v>
      </c>
      <c r="H168" s="141">
        <v>3</v>
      </c>
      <c r="I168" s="34">
        <v>0.25</v>
      </c>
      <c r="J168" s="96"/>
      <c r="K168" s="137" t="s">
        <v>244</v>
      </c>
      <c r="L168" s="106" t="s">
        <v>245</v>
      </c>
      <c r="M168" s="141">
        <v>14</v>
      </c>
      <c r="N168" s="141">
        <v>8</v>
      </c>
      <c r="O168" s="141">
        <v>1</v>
      </c>
      <c r="P168" s="141">
        <v>3</v>
      </c>
      <c r="Q168" s="34">
        <v>0.25</v>
      </c>
      <c r="R168" s="141">
        <v>96</v>
      </c>
      <c r="T168" s="137" t="s">
        <v>244</v>
      </c>
      <c r="U168" s="106" t="s">
        <v>245</v>
      </c>
      <c r="V168" s="140">
        <v>10</v>
      </c>
      <c r="W168" s="140">
        <v>6</v>
      </c>
      <c r="X168" s="8">
        <v>1.6666666666666667</v>
      </c>
      <c r="Y168" s="140">
        <v>1</v>
      </c>
      <c r="Z168" s="140">
        <v>3</v>
      </c>
      <c r="AA168" s="36">
        <v>0.25</v>
      </c>
      <c r="AB168" s="23">
        <v>98</v>
      </c>
      <c r="AD168" s="133" t="s">
        <v>244</v>
      </c>
      <c r="AE168" s="106" t="s">
        <v>245</v>
      </c>
      <c r="AF168" s="140">
        <v>10</v>
      </c>
      <c r="AG168" s="140">
        <v>6</v>
      </c>
      <c r="AH168" s="8">
        <v>1.6666666666666667</v>
      </c>
      <c r="AI168" s="140">
        <v>1</v>
      </c>
      <c r="AJ168" s="140">
        <v>3</v>
      </c>
      <c r="AK168" s="25">
        <v>0.25</v>
      </c>
      <c r="AL168" s="23">
        <v>100</v>
      </c>
      <c r="AN168" s="137" t="s">
        <v>244</v>
      </c>
      <c r="AO168" s="106" t="s">
        <v>460</v>
      </c>
      <c r="AP168" s="140"/>
      <c r="AQ168" s="140">
        <v>2</v>
      </c>
      <c r="AR168" s="8">
        <v>0</v>
      </c>
      <c r="AS168" s="140"/>
      <c r="AT168" s="140">
        <v>1</v>
      </c>
      <c r="AU168" s="36">
        <v>0</v>
      </c>
      <c r="AV168" s="23">
        <v>120</v>
      </c>
      <c r="AX168" s="137" t="s">
        <v>244</v>
      </c>
      <c r="AY168" s="106" t="s">
        <v>460</v>
      </c>
      <c r="AZ168" s="140"/>
      <c r="BA168" s="140">
        <v>2</v>
      </c>
      <c r="BB168" s="8">
        <v>0</v>
      </c>
      <c r="BC168" s="140"/>
      <c r="BD168" s="140">
        <v>1</v>
      </c>
      <c r="BE168" s="25">
        <v>0</v>
      </c>
      <c r="BF168" s="23">
        <v>124</v>
      </c>
      <c r="BH168" s="137" t="s">
        <v>244</v>
      </c>
      <c r="BI168" s="106" t="s">
        <v>460</v>
      </c>
      <c r="BJ168" s="140"/>
      <c r="BK168" s="140">
        <v>2</v>
      </c>
      <c r="BL168" s="8">
        <v>0</v>
      </c>
      <c r="BM168" s="140"/>
      <c r="BN168" s="140">
        <v>1</v>
      </c>
      <c r="BO168" s="309">
        <v>0</v>
      </c>
      <c r="BP168" s="23">
        <v>125</v>
      </c>
      <c r="BR168" s="137" t="s">
        <v>244</v>
      </c>
      <c r="BS168" s="106" t="s">
        <v>460</v>
      </c>
      <c r="BT168" s="140"/>
      <c r="BU168" s="140">
        <v>2</v>
      </c>
      <c r="BV168" s="8">
        <v>0</v>
      </c>
      <c r="BW168" s="140"/>
      <c r="BX168" s="140">
        <v>1</v>
      </c>
      <c r="BY168" s="25">
        <v>0</v>
      </c>
      <c r="BZ168" s="23">
        <v>128</v>
      </c>
    </row>
    <row r="169" spans="1:78" x14ac:dyDescent="0.25">
      <c r="A169" s="137" t="s">
        <v>244</v>
      </c>
      <c r="B169" s="106" t="s">
        <v>246</v>
      </c>
      <c r="C169" s="169">
        <v>-0.5</v>
      </c>
      <c r="D169" s="140"/>
      <c r="E169" s="140">
        <v>2</v>
      </c>
      <c r="F169" s="140">
        <v>0</v>
      </c>
      <c r="G169" s="140"/>
      <c r="H169" s="140">
        <v>1</v>
      </c>
      <c r="I169" s="36">
        <v>0</v>
      </c>
      <c r="J169" s="96"/>
      <c r="K169" s="137" t="s">
        <v>244</v>
      </c>
      <c r="L169" s="106" t="s">
        <v>246</v>
      </c>
      <c r="M169" s="140"/>
      <c r="N169" s="140">
        <v>2</v>
      </c>
      <c r="O169" s="140"/>
      <c r="P169" s="140">
        <v>1</v>
      </c>
      <c r="Q169" s="210">
        <v>0</v>
      </c>
      <c r="R169" s="23">
        <v>110</v>
      </c>
      <c r="T169" s="137" t="s">
        <v>244</v>
      </c>
      <c r="U169" s="106" t="s">
        <v>246</v>
      </c>
      <c r="V169" s="140"/>
      <c r="W169" s="140">
        <v>2</v>
      </c>
      <c r="X169" s="8">
        <v>0</v>
      </c>
      <c r="Y169" s="140"/>
      <c r="Z169" s="140">
        <v>1</v>
      </c>
      <c r="AA169" s="36">
        <v>0</v>
      </c>
      <c r="AB169" s="23">
        <v>112</v>
      </c>
      <c r="AD169" s="137" t="s">
        <v>244</v>
      </c>
      <c r="AE169" s="106" t="s">
        <v>246</v>
      </c>
      <c r="AF169" s="140"/>
      <c r="AG169" s="140">
        <v>2</v>
      </c>
      <c r="AH169" s="8">
        <v>0</v>
      </c>
      <c r="AI169" s="140"/>
      <c r="AJ169" s="140">
        <v>1</v>
      </c>
      <c r="AK169" s="25">
        <v>0</v>
      </c>
      <c r="AL169" s="23">
        <v>113</v>
      </c>
      <c r="AN169" s="133" t="s">
        <v>244</v>
      </c>
      <c r="AO169" s="106" t="s">
        <v>245</v>
      </c>
      <c r="AP169" s="141">
        <v>18</v>
      </c>
      <c r="AQ169" s="141">
        <v>10</v>
      </c>
      <c r="AR169" s="29">
        <v>1.8</v>
      </c>
      <c r="AS169" s="141">
        <v>2</v>
      </c>
      <c r="AT169" s="141">
        <v>3</v>
      </c>
      <c r="AU169" s="34">
        <v>0.4</v>
      </c>
      <c r="AV169" s="141">
        <v>84</v>
      </c>
      <c r="AX169" s="133" t="s">
        <v>244</v>
      </c>
      <c r="AY169" s="106" t="s">
        <v>245</v>
      </c>
      <c r="AZ169" s="141">
        <v>27</v>
      </c>
      <c r="BA169" s="141">
        <v>12</v>
      </c>
      <c r="BB169" s="29">
        <v>2.25</v>
      </c>
      <c r="BC169" s="141">
        <v>2</v>
      </c>
      <c r="BD169" s="141">
        <v>3</v>
      </c>
      <c r="BE169" s="33">
        <v>0.4</v>
      </c>
      <c r="BF169" s="141">
        <v>86</v>
      </c>
      <c r="BH169" s="133" t="s">
        <v>244</v>
      </c>
      <c r="BI169" s="106" t="s">
        <v>245</v>
      </c>
      <c r="BJ169" s="140">
        <v>27</v>
      </c>
      <c r="BK169" s="140">
        <v>12</v>
      </c>
      <c r="BL169" s="8">
        <v>2.25</v>
      </c>
      <c r="BM169" s="140">
        <v>2</v>
      </c>
      <c r="BN169" s="140">
        <v>3</v>
      </c>
      <c r="BO169" s="309">
        <v>0.4</v>
      </c>
      <c r="BP169" s="23">
        <v>86</v>
      </c>
      <c r="BR169" s="117" t="s">
        <v>244</v>
      </c>
      <c r="BS169" s="106" t="s">
        <v>245</v>
      </c>
      <c r="BT169" s="140">
        <v>27</v>
      </c>
      <c r="BU169" s="140">
        <v>12</v>
      </c>
      <c r="BV169" s="8">
        <v>2.25</v>
      </c>
      <c r="BW169" s="140">
        <v>2</v>
      </c>
      <c r="BX169" s="140">
        <v>3</v>
      </c>
      <c r="BY169" s="25">
        <v>0.4</v>
      </c>
      <c r="BZ169" s="23">
        <v>86</v>
      </c>
    </row>
    <row r="170" spans="1:78" x14ac:dyDescent="0.25">
      <c r="A170" s="110" t="s">
        <v>247</v>
      </c>
      <c r="B170" s="111" t="s">
        <v>248</v>
      </c>
      <c r="C170" s="169">
        <v>-11.111111111111114</v>
      </c>
      <c r="D170" s="140">
        <v>4</v>
      </c>
      <c r="E170" s="140">
        <v>14</v>
      </c>
      <c r="F170" s="140">
        <v>0.2857142857142857</v>
      </c>
      <c r="G170" s="140">
        <v>3</v>
      </c>
      <c r="H170" s="140">
        <v>7</v>
      </c>
      <c r="I170" s="36">
        <v>0.3</v>
      </c>
      <c r="J170" s="96"/>
      <c r="K170" s="110" t="s">
        <v>247</v>
      </c>
      <c r="L170" s="111" t="s">
        <v>248</v>
      </c>
      <c r="M170" s="140">
        <v>4</v>
      </c>
      <c r="N170" s="140">
        <v>14</v>
      </c>
      <c r="O170" s="140">
        <v>3</v>
      </c>
      <c r="P170" s="140">
        <v>7</v>
      </c>
      <c r="Q170" s="210">
        <v>0.3</v>
      </c>
      <c r="R170" s="23">
        <v>93</v>
      </c>
      <c r="T170" s="110" t="s">
        <v>247</v>
      </c>
      <c r="U170" s="111" t="s">
        <v>248</v>
      </c>
      <c r="V170" s="140">
        <v>4</v>
      </c>
      <c r="W170" s="140">
        <v>14</v>
      </c>
      <c r="X170" s="8">
        <v>0.2857142857142857</v>
      </c>
      <c r="Y170" s="140">
        <v>3</v>
      </c>
      <c r="Z170" s="140">
        <v>7</v>
      </c>
      <c r="AA170" s="36">
        <v>0.3</v>
      </c>
      <c r="AB170" s="23">
        <v>95</v>
      </c>
      <c r="AD170" s="110" t="s">
        <v>247</v>
      </c>
      <c r="AE170" s="111" t="s">
        <v>248</v>
      </c>
      <c r="AF170" s="140">
        <v>4</v>
      </c>
      <c r="AG170" s="140">
        <v>14</v>
      </c>
      <c r="AH170" s="8">
        <v>0.2857142857142857</v>
      </c>
      <c r="AI170" s="140">
        <v>3</v>
      </c>
      <c r="AJ170" s="140">
        <v>7</v>
      </c>
      <c r="AK170" s="25">
        <v>0.3</v>
      </c>
      <c r="AL170" s="23">
        <v>96</v>
      </c>
      <c r="AN170" s="110" t="s">
        <v>247</v>
      </c>
      <c r="AO170" s="111" t="s">
        <v>248</v>
      </c>
      <c r="AP170" s="140">
        <v>4</v>
      </c>
      <c r="AQ170" s="140">
        <v>14</v>
      </c>
      <c r="AR170" s="8">
        <v>0.2857142857142857</v>
      </c>
      <c r="AS170" s="140">
        <v>3</v>
      </c>
      <c r="AT170" s="140">
        <v>7</v>
      </c>
      <c r="AU170" s="36">
        <v>0.3</v>
      </c>
      <c r="AV170" s="23">
        <v>102</v>
      </c>
      <c r="AX170" s="110" t="s">
        <v>247</v>
      </c>
      <c r="AY170" s="111" t="s">
        <v>248</v>
      </c>
      <c r="AZ170" s="140">
        <v>4</v>
      </c>
      <c r="BA170" s="140">
        <v>14</v>
      </c>
      <c r="BB170" s="8">
        <v>0.2857142857142857</v>
      </c>
      <c r="BC170" s="140">
        <v>3</v>
      </c>
      <c r="BD170" s="140">
        <v>7</v>
      </c>
      <c r="BE170" s="25">
        <v>0.3</v>
      </c>
      <c r="BF170" s="23">
        <v>107</v>
      </c>
      <c r="BH170" s="110" t="s">
        <v>247</v>
      </c>
      <c r="BI170" s="111" t="s">
        <v>248</v>
      </c>
      <c r="BJ170" s="140">
        <v>4</v>
      </c>
      <c r="BK170" s="140">
        <v>14</v>
      </c>
      <c r="BL170" s="8">
        <v>0.2857142857142857</v>
      </c>
      <c r="BM170" s="140">
        <v>3</v>
      </c>
      <c r="BN170" s="140">
        <v>7</v>
      </c>
      <c r="BO170" s="309">
        <v>0.3</v>
      </c>
      <c r="BP170" s="23">
        <v>108</v>
      </c>
      <c r="BR170" s="109" t="s">
        <v>247</v>
      </c>
      <c r="BS170" s="111" t="s">
        <v>248</v>
      </c>
      <c r="BT170" s="140">
        <v>4</v>
      </c>
      <c r="BU170" s="140">
        <v>14</v>
      </c>
      <c r="BV170" s="8">
        <v>0.2857142857142857</v>
      </c>
      <c r="BW170" s="140">
        <v>3</v>
      </c>
      <c r="BX170" s="140">
        <v>7</v>
      </c>
      <c r="BY170" s="25">
        <v>0.3</v>
      </c>
      <c r="BZ170" s="23">
        <v>110</v>
      </c>
    </row>
    <row r="171" spans="1:78" x14ac:dyDescent="0.25">
      <c r="A171" s="109" t="s">
        <v>249</v>
      </c>
      <c r="B171" s="111" t="s">
        <v>250</v>
      </c>
      <c r="C171" s="169">
        <v>-2.2857142857142847</v>
      </c>
      <c r="D171" s="41">
        <v>3</v>
      </c>
      <c r="E171" s="140">
        <v>4</v>
      </c>
      <c r="F171" s="140">
        <v>0.75</v>
      </c>
      <c r="G171" s="140">
        <v>2</v>
      </c>
      <c r="H171" s="140">
        <v>2</v>
      </c>
      <c r="I171" s="36">
        <v>0.5</v>
      </c>
      <c r="J171" s="96"/>
      <c r="K171" s="109" t="s">
        <v>249</v>
      </c>
      <c r="L171" s="111" t="s">
        <v>250</v>
      </c>
      <c r="M171" s="140">
        <v>3</v>
      </c>
      <c r="N171" s="140">
        <v>4</v>
      </c>
      <c r="O171" s="140">
        <v>2</v>
      </c>
      <c r="P171" s="140">
        <v>2</v>
      </c>
      <c r="Q171" s="210">
        <v>0.5</v>
      </c>
      <c r="R171" s="23">
        <v>47</v>
      </c>
      <c r="T171" s="109" t="s">
        <v>249</v>
      </c>
      <c r="U171" s="111" t="s">
        <v>250</v>
      </c>
      <c r="V171" s="140">
        <v>3</v>
      </c>
      <c r="W171" s="140">
        <v>4</v>
      </c>
      <c r="X171" s="8">
        <v>0.75</v>
      </c>
      <c r="Y171" s="140">
        <v>2</v>
      </c>
      <c r="Z171" s="140">
        <v>2</v>
      </c>
      <c r="AA171" s="36">
        <v>0.5</v>
      </c>
      <c r="AB171" s="23">
        <v>47</v>
      </c>
      <c r="AD171" s="109" t="s">
        <v>249</v>
      </c>
      <c r="AE171" s="111" t="s">
        <v>250</v>
      </c>
      <c r="AF171" s="140">
        <v>3</v>
      </c>
      <c r="AG171" s="140">
        <v>4</v>
      </c>
      <c r="AH171" s="8">
        <v>0.75</v>
      </c>
      <c r="AI171" s="140">
        <v>2</v>
      </c>
      <c r="AJ171" s="140">
        <v>2</v>
      </c>
      <c r="AK171" s="25">
        <v>0.5</v>
      </c>
      <c r="AL171" s="23">
        <v>51</v>
      </c>
      <c r="AN171" s="109" t="s">
        <v>249</v>
      </c>
      <c r="AO171" s="111" t="s">
        <v>250</v>
      </c>
      <c r="AP171" s="140">
        <v>3</v>
      </c>
      <c r="AQ171" s="140">
        <v>4</v>
      </c>
      <c r="AR171" s="8">
        <v>0.75</v>
      </c>
      <c r="AS171" s="140">
        <v>2</v>
      </c>
      <c r="AT171" s="140">
        <v>2</v>
      </c>
      <c r="AU171" s="36">
        <v>0.5</v>
      </c>
      <c r="AV171" s="23">
        <v>50</v>
      </c>
      <c r="AX171" s="109" t="s">
        <v>249</v>
      </c>
      <c r="AY171" s="111" t="s">
        <v>250</v>
      </c>
      <c r="AZ171" s="140">
        <v>3</v>
      </c>
      <c r="BA171" s="140">
        <v>4</v>
      </c>
      <c r="BB171" s="8">
        <v>0.75</v>
      </c>
      <c r="BC171" s="140">
        <v>2</v>
      </c>
      <c r="BD171" s="140">
        <v>2</v>
      </c>
      <c r="BE171" s="25">
        <v>0.5</v>
      </c>
      <c r="BF171" s="23">
        <v>53</v>
      </c>
      <c r="BH171" s="109" t="s">
        <v>249</v>
      </c>
      <c r="BI171" s="111" t="s">
        <v>250</v>
      </c>
      <c r="BJ171" s="140">
        <v>3</v>
      </c>
      <c r="BK171" s="140">
        <v>4</v>
      </c>
      <c r="BL171" s="8">
        <v>0.75</v>
      </c>
      <c r="BM171" s="140">
        <v>2</v>
      </c>
      <c r="BN171" s="140">
        <v>2</v>
      </c>
      <c r="BO171" s="309">
        <v>0.5</v>
      </c>
      <c r="BP171" s="23">
        <v>54</v>
      </c>
      <c r="BR171" s="116" t="s">
        <v>249</v>
      </c>
      <c r="BS171" s="111" t="s">
        <v>250</v>
      </c>
      <c r="BT171" s="140">
        <v>3</v>
      </c>
      <c r="BU171" s="140">
        <v>4</v>
      </c>
      <c r="BV171" s="8">
        <v>0.75</v>
      </c>
      <c r="BW171" s="140">
        <v>2</v>
      </c>
      <c r="BX171" s="140">
        <v>2</v>
      </c>
      <c r="BY171" s="25">
        <v>0.5</v>
      </c>
      <c r="BZ171" s="23">
        <v>57</v>
      </c>
    </row>
    <row r="172" spans="1:78" x14ac:dyDescent="0.25">
      <c r="A172" s="120" t="s">
        <v>249</v>
      </c>
      <c r="B172" s="111" t="s">
        <v>251</v>
      </c>
      <c r="C172" s="169">
        <v>0</v>
      </c>
      <c r="D172" s="41">
        <v>1</v>
      </c>
      <c r="E172" s="140">
        <v>7</v>
      </c>
      <c r="F172" s="140">
        <v>0.14285714285714285</v>
      </c>
      <c r="G172" s="140"/>
      <c r="H172" s="140">
        <v>1</v>
      </c>
      <c r="I172" s="36">
        <v>0</v>
      </c>
      <c r="J172" s="96"/>
      <c r="K172" s="120" t="s">
        <v>249</v>
      </c>
      <c r="L172" s="111" t="s">
        <v>251</v>
      </c>
      <c r="M172" s="140">
        <v>1</v>
      </c>
      <c r="N172" s="140">
        <v>7</v>
      </c>
      <c r="O172" s="140"/>
      <c r="P172" s="140">
        <v>1</v>
      </c>
      <c r="Q172" s="210">
        <v>0</v>
      </c>
      <c r="R172" s="23">
        <v>110</v>
      </c>
      <c r="T172" s="120" t="s">
        <v>249</v>
      </c>
      <c r="U172" s="111" t="s">
        <v>251</v>
      </c>
      <c r="V172" s="140">
        <v>1</v>
      </c>
      <c r="W172" s="140">
        <v>7</v>
      </c>
      <c r="X172" s="8">
        <v>0.14285714285714285</v>
      </c>
      <c r="Y172" s="140"/>
      <c r="Z172" s="140">
        <v>1</v>
      </c>
      <c r="AA172" s="36">
        <v>0</v>
      </c>
      <c r="AB172" s="23">
        <v>112</v>
      </c>
      <c r="AD172" s="120" t="s">
        <v>249</v>
      </c>
      <c r="AE172" s="111" t="s">
        <v>251</v>
      </c>
      <c r="AF172" s="140">
        <v>1</v>
      </c>
      <c r="AG172" s="140">
        <v>7</v>
      </c>
      <c r="AH172" s="8">
        <v>0.14285714285714285</v>
      </c>
      <c r="AI172" s="140"/>
      <c r="AJ172" s="140">
        <v>1</v>
      </c>
      <c r="AK172" s="25">
        <v>0</v>
      </c>
      <c r="AL172" s="23">
        <v>113</v>
      </c>
      <c r="AN172" s="120" t="s">
        <v>249</v>
      </c>
      <c r="AO172" s="111" t="s">
        <v>251</v>
      </c>
      <c r="AP172" s="140">
        <v>1</v>
      </c>
      <c r="AQ172" s="140">
        <v>7</v>
      </c>
      <c r="AR172" s="8">
        <v>0.14285714285714285</v>
      </c>
      <c r="AS172" s="140"/>
      <c r="AT172" s="140">
        <v>1</v>
      </c>
      <c r="AU172" s="36">
        <v>0</v>
      </c>
      <c r="AV172" s="23">
        <v>120</v>
      </c>
      <c r="AX172" s="120" t="s">
        <v>249</v>
      </c>
      <c r="AY172" s="111" t="s">
        <v>251</v>
      </c>
      <c r="AZ172" s="140">
        <v>1</v>
      </c>
      <c r="BA172" s="140">
        <v>7</v>
      </c>
      <c r="BB172" s="8">
        <v>0.14285714285714285</v>
      </c>
      <c r="BC172" s="140"/>
      <c r="BD172" s="140">
        <v>1</v>
      </c>
      <c r="BE172" s="25">
        <v>0</v>
      </c>
      <c r="BF172" s="23">
        <v>124</v>
      </c>
      <c r="BH172" s="120" t="s">
        <v>249</v>
      </c>
      <c r="BI172" s="111" t="s">
        <v>251</v>
      </c>
      <c r="BJ172" s="140">
        <v>1</v>
      </c>
      <c r="BK172" s="140">
        <v>7</v>
      </c>
      <c r="BL172" s="8">
        <v>0.14285714285714285</v>
      </c>
      <c r="BM172" s="140"/>
      <c r="BN172" s="140">
        <v>1</v>
      </c>
      <c r="BO172" s="309">
        <v>0</v>
      </c>
      <c r="BP172" s="23">
        <v>125</v>
      </c>
      <c r="BR172" s="113" t="s">
        <v>249</v>
      </c>
      <c r="BS172" s="111" t="s">
        <v>251</v>
      </c>
      <c r="BT172" s="140">
        <v>1</v>
      </c>
      <c r="BU172" s="140">
        <v>7</v>
      </c>
      <c r="BV172" s="8">
        <v>0.14285714285714285</v>
      </c>
      <c r="BW172" s="140"/>
      <c r="BX172" s="140">
        <v>1</v>
      </c>
      <c r="BY172" s="25">
        <v>0</v>
      </c>
      <c r="BZ172" s="23">
        <v>128</v>
      </c>
    </row>
    <row r="173" spans="1:78" x14ac:dyDescent="0.25">
      <c r="A173" s="120" t="s">
        <v>249</v>
      </c>
      <c r="B173" s="106" t="s">
        <v>138</v>
      </c>
      <c r="C173" s="169">
        <v>1.1111333333333313</v>
      </c>
      <c r="D173" s="41">
        <v>24</v>
      </c>
      <c r="E173" s="140">
        <v>21</v>
      </c>
      <c r="F173" s="140">
        <v>1.1428571428571428</v>
      </c>
      <c r="G173" s="140"/>
      <c r="H173" s="140">
        <v>6</v>
      </c>
      <c r="I173" s="36">
        <v>0</v>
      </c>
      <c r="J173" s="96"/>
      <c r="K173" s="120" t="s">
        <v>249</v>
      </c>
      <c r="L173" s="106" t="s">
        <v>138</v>
      </c>
      <c r="M173" s="140">
        <v>24</v>
      </c>
      <c r="N173" s="140">
        <v>21</v>
      </c>
      <c r="O173" s="140"/>
      <c r="P173" s="140">
        <v>6</v>
      </c>
      <c r="Q173" s="210">
        <v>0</v>
      </c>
      <c r="R173" s="23">
        <v>110</v>
      </c>
      <c r="T173" s="120" t="s">
        <v>249</v>
      </c>
      <c r="U173" s="106" t="s">
        <v>138</v>
      </c>
      <c r="V173" s="140">
        <v>24</v>
      </c>
      <c r="W173" s="140">
        <v>21</v>
      </c>
      <c r="X173" s="8">
        <v>1.1428571428571428</v>
      </c>
      <c r="Y173" s="140">
        <v>11</v>
      </c>
      <c r="Z173" s="140">
        <v>8</v>
      </c>
      <c r="AA173" s="36">
        <v>0.57999999999999996</v>
      </c>
      <c r="AB173" s="23">
        <v>35</v>
      </c>
      <c r="AD173" s="120" t="s">
        <v>249</v>
      </c>
      <c r="AE173" s="106" t="s">
        <v>138</v>
      </c>
      <c r="AF173" s="141">
        <v>23</v>
      </c>
      <c r="AG173" s="141">
        <v>27</v>
      </c>
      <c r="AH173" s="29">
        <v>0.85185185185185186</v>
      </c>
      <c r="AI173" s="141">
        <v>11</v>
      </c>
      <c r="AJ173" s="141">
        <v>8</v>
      </c>
      <c r="AK173" s="33">
        <v>0.57894736842105265</v>
      </c>
      <c r="AL173" s="141">
        <v>38</v>
      </c>
      <c r="AN173" s="120" t="s">
        <v>249</v>
      </c>
      <c r="AO173" s="106" t="s">
        <v>138</v>
      </c>
      <c r="AP173" s="140">
        <v>14</v>
      </c>
      <c r="AQ173" s="140">
        <v>18</v>
      </c>
      <c r="AR173" s="8">
        <v>0.77777777777777779</v>
      </c>
      <c r="AS173" s="140">
        <v>6</v>
      </c>
      <c r="AT173" s="140">
        <v>6</v>
      </c>
      <c r="AU173" s="36">
        <v>0.5</v>
      </c>
      <c r="AV173" s="23">
        <v>50</v>
      </c>
      <c r="AX173" s="120" t="s">
        <v>249</v>
      </c>
      <c r="AY173" s="106" t="s">
        <v>138</v>
      </c>
      <c r="AZ173" s="140">
        <v>14</v>
      </c>
      <c r="BA173" s="140">
        <v>18</v>
      </c>
      <c r="BB173" s="8">
        <v>0.77777777777777779</v>
      </c>
      <c r="BC173" s="140">
        <v>6</v>
      </c>
      <c r="BD173" s="140">
        <v>6</v>
      </c>
      <c r="BE173" s="25">
        <v>0.5</v>
      </c>
      <c r="BF173" s="23">
        <v>53</v>
      </c>
      <c r="BH173" s="120" t="s">
        <v>249</v>
      </c>
      <c r="BI173" s="106" t="s">
        <v>138</v>
      </c>
      <c r="BJ173" s="140">
        <v>14</v>
      </c>
      <c r="BK173" s="140">
        <v>18</v>
      </c>
      <c r="BL173" s="8">
        <v>0.77777777777777779</v>
      </c>
      <c r="BM173" s="140">
        <v>6</v>
      </c>
      <c r="BN173" s="140">
        <v>6</v>
      </c>
      <c r="BO173" s="309">
        <v>0.5</v>
      </c>
      <c r="BP173" s="23">
        <v>54</v>
      </c>
      <c r="BR173" s="113" t="s">
        <v>249</v>
      </c>
      <c r="BS173" s="106" t="s">
        <v>138</v>
      </c>
      <c r="BT173" s="140">
        <v>14</v>
      </c>
      <c r="BU173" s="140">
        <v>18</v>
      </c>
      <c r="BV173" s="8">
        <v>0.77777777777777779</v>
      </c>
      <c r="BW173" s="140">
        <v>6</v>
      </c>
      <c r="BX173" s="140">
        <v>6</v>
      </c>
      <c r="BY173" s="25">
        <v>0.5</v>
      </c>
      <c r="BZ173" s="23">
        <v>57</v>
      </c>
    </row>
    <row r="174" spans="1:78" x14ac:dyDescent="0.25">
      <c r="A174" s="105" t="s">
        <v>252</v>
      </c>
      <c r="B174" s="106" t="s">
        <v>253</v>
      </c>
      <c r="C174" s="169">
        <v>-3</v>
      </c>
      <c r="D174" s="41">
        <v>13</v>
      </c>
      <c r="E174" s="140">
        <v>1</v>
      </c>
      <c r="F174" s="140">
        <v>13</v>
      </c>
      <c r="G174" s="140"/>
      <c r="H174" s="140">
        <v>1</v>
      </c>
      <c r="I174" s="36">
        <v>0</v>
      </c>
      <c r="J174" s="96"/>
      <c r="K174" s="105" t="s">
        <v>252</v>
      </c>
      <c r="L174" s="106" t="s">
        <v>253</v>
      </c>
      <c r="M174" s="140">
        <v>13</v>
      </c>
      <c r="N174" s="140">
        <v>1</v>
      </c>
      <c r="O174" s="140"/>
      <c r="P174" s="140">
        <v>1</v>
      </c>
      <c r="Q174" s="210">
        <v>0</v>
      </c>
      <c r="R174" s="23">
        <v>110</v>
      </c>
      <c r="T174" s="105" t="s">
        <v>252</v>
      </c>
      <c r="U174" s="106" t="s">
        <v>253</v>
      </c>
      <c r="V174" s="140">
        <v>13</v>
      </c>
      <c r="W174" s="140">
        <v>1</v>
      </c>
      <c r="X174" s="8">
        <v>13</v>
      </c>
      <c r="Y174" s="140"/>
      <c r="Z174" s="140">
        <v>1</v>
      </c>
      <c r="AA174" s="36">
        <v>0</v>
      </c>
      <c r="AB174" s="23">
        <v>112</v>
      </c>
      <c r="AD174" s="105" t="s">
        <v>252</v>
      </c>
      <c r="AE174" s="106" t="s">
        <v>253</v>
      </c>
      <c r="AF174" s="140">
        <v>13</v>
      </c>
      <c r="AG174" s="140">
        <v>1</v>
      </c>
      <c r="AH174" s="8">
        <v>13</v>
      </c>
      <c r="AI174" s="140"/>
      <c r="AJ174" s="140">
        <v>1</v>
      </c>
      <c r="AK174" s="25">
        <v>0</v>
      </c>
      <c r="AL174" s="23">
        <v>113</v>
      </c>
      <c r="AN174" s="105" t="s">
        <v>252</v>
      </c>
      <c r="AO174" s="106" t="s">
        <v>253</v>
      </c>
      <c r="AP174" s="140">
        <v>13</v>
      </c>
      <c r="AQ174" s="140">
        <v>1</v>
      </c>
      <c r="AR174" s="8">
        <v>13</v>
      </c>
      <c r="AS174" s="140"/>
      <c r="AT174" s="140">
        <v>1</v>
      </c>
      <c r="AU174" s="36">
        <v>0</v>
      </c>
      <c r="AV174" s="23">
        <v>120</v>
      </c>
      <c r="AX174" s="105" t="s">
        <v>252</v>
      </c>
      <c r="AY174" s="106" t="s">
        <v>253</v>
      </c>
      <c r="AZ174" s="140">
        <v>13</v>
      </c>
      <c r="BA174" s="140">
        <v>1</v>
      </c>
      <c r="BB174" s="8">
        <v>13</v>
      </c>
      <c r="BC174" s="140"/>
      <c r="BD174" s="140">
        <v>1</v>
      </c>
      <c r="BE174" s="25">
        <v>0</v>
      </c>
      <c r="BF174" s="23">
        <v>124</v>
      </c>
      <c r="BH174" s="105" t="s">
        <v>252</v>
      </c>
      <c r="BI174" s="106" t="s">
        <v>253</v>
      </c>
      <c r="BJ174" s="140">
        <v>13</v>
      </c>
      <c r="BK174" s="140">
        <v>1</v>
      </c>
      <c r="BL174" s="8">
        <v>13</v>
      </c>
      <c r="BM174" s="140"/>
      <c r="BN174" s="140">
        <v>1</v>
      </c>
      <c r="BO174" s="309">
        <v>0</v>
      </c>
      <c r="BP174" s="23">
        <v>125</v>
      </c>
      <c r="BR174" s="105" t="s">
        <v>252</v>
      </c>
      <c r="BS174" s="106" t="s">
        <v>253</v>
      </c>
      <c r="BT174" s="140">
        <v>13</v>
      </c>
      <c r="BU174" s="140">
        <v>1</v>
      </c>
      <c r="BV174" s="8">
        <v>13</v>
      </c>
      <c r="BW174" s="140"/>
      <c r="BX174" s="140">
        <v>1</v>
      </c>
      <c r="BY174" s="25">
        <v>0</v>
      </c>
      <c r="BZ174" s="23">
        <v>128</v>
      </c>
    </row>
    <row r="175" spans="1:78" x14ac:dyDescent="0.25">
      <c r="A175" s="123" t="s">
        <v>254</v>
      </c>
      <c r="B175" s="106" t="s">
        <v>56</v>
      </c>
      <c r="C175" s="169">
        <v>0.375</v>
      </c>
      <c r="D175" s="41">
        <v>19</v>
      </c>
      <c r="E175" s="140">
        <v>15</v>
      </c>
      <c r="F175" s="140">
        <v>1.2666666666666666</v>
      </c>
      <c r="G175" s="140">
        <v>5</v>
      </c>
      <c r="H175" s="140">
        <v>4</v>
      </c>
      <c r="I175" s="36">
        <v>0.55555555555555558</v>
      </c>
      <c r="J175" s="96"/>
      <c r="K175" s="123" t="s">
        <v>254</v>
      </c>
      <c r="L175" s="106" t="s">
        <v>56</v>
      </c>
      <c r="M175" s="140">
        <v>19</v>
      </c>
      <c r="N175" s="140">
        <v>15</v>
      </c>
      <c r="O175" s="140">
        <v>5</v>
      </c>
      <c r="P175" s="140">
        <v>4</v>
      </c>
      <c r="Q175" s="210">
        <v>0.55555555555555558</v>
      </c>
      <c r="R175" s="23">
        <v>37</v>
      </c>
      <c r="T175" s="123" t="s">
        <v>254</v>
      </c>
      <c r="U175" s="106" t="s">
        <v>56</v>
      </c>
      <c r="V175" s="140">
        <v>19</v>
      </c>
      <c r="W175" s="140">
        <v>15</v>
      </c>
      <c r="X175" s="8">
        <v>1.2666666666666666</v>
      </c>
      <c r="Y175" s="140">
        <v>5</v>
      </c>
      <c r="Z175" s="140">
        <v>4</v>
      </c>
      <c r="AA175" s="36">
        <v>0.55555555555555558</v>
      </c>
      <c r="AB175" s="23">
        <v>38</v>
      </c>
      <c r="AD175" s="123" t="s">
        <v>254</v>
      </c>
      <c r="AE175" s="106" t="s">
        <v>56</v>
      </c>
      <c r="AF175" s="140">
        <v>19</v>
      </c>
      <c r="AG175" s="140">
        <v>15</v>
      </c>
      <c r="AH175" s="8">
        <v>1.2666666666666666</v>
      </c>
      <c r="AI175" s="140">
        <v>5</v>
      </c>
      <c r="AJ175" s="140">
        <v>4</v>
      </c>
      <c r="AK175" s="25">
        <v>0.55555555555555558</v>
      </c>
      <c r="AL175" s="23">
        <v>42</v>
      </c>
      <c r="AN175" s="123" t="s">
        <v>254</v>
      </c>
      <c r="AO175" s="106" t="s">
        <v>56</v>
      </c>
      <c r="AP175" s="140">
        <v>19</v>
      </c>
      <c r="AQ175" s="140">
        <v>15</v>
      </c>
      <c r="AR175" s="8">
        <v>1.2666666666666666</v>
      </c>
      <c r="AS175" s="140">
        <v>5</v>
      </c>
      <c r="AT175" s="140">
        <v>4</v>
      </c>
      <c r="AU175" s="36">
        <v>0.55555555555555558</v>
      </c>
      <c r="AV175" s="23">
        <v>40</v>
      </c>
      <c r="AX175" s="123" t="s">
        <v>254</v>
      </c>
      <c r="AY175" s="106" t="s">
        <v>56</v>
      </c>
      <c r="AZ175" s="140">
        <v>19</v>
      </c>
      <c r="BA175" s="140">
        <v>15</v>
      </c>
      <c r="BB175" s="8">
        <v>1.2666666666666666</v>
      </c>
      <c r="BC175" s="140">
        <v>5</v>
      </c>
      <c r="BD175" s="140">
        <v>4</v>
      </c>
      <c r="BE175" s="25">
        <v>0.55555555555555558</v>
      </c>
      <c r="BF175" s="23">
        <v>42</v>
      </c>
      <c r="BH175" s="123" t="s">
        <v>254</v>
      </c>
      <c r="BI175" s="106" t="s">
        <v>56</v>
      </c>
      <c r="BJ175" s="140">
        <v>19</v>
      </c>
      <c r="BK175" s="140">
        <v>15</v>
      </c>
      <c r="BL175" s="8">
        <v>1.2666666666666666</v>
      </c>
      <c r="BM175" s="140">
        <v>5</v>
      </c>
      <c r="BN175" s="140">
        <v>4</v>
      </c>
      <c r="BO175" s="309">
        <v>0.55555555555555558</v>
      </c>
      <c r="BP175" s="23">
        <v>41</v>
      </c>
      <c r="BR175" s="113" t="s">
        <v>254</v>
      </c>
      <c r="BS175" s="106" t="s">
        <v>56</v>
      </c>
      <c r="BT175" s="140">
        <v>19</v>
      </c>
      <c r="BU175" s="140">
        <v>15</v>
      </c>
      <c r="BV175" s="8">
        <v>1.2666666666666666</v>
      </c>
      <c r="BW175" s="140">
        <v>5</v>
      </c>
      <c r="BX175" s="140">
        <v>4</v>
      </c>
      <c r="BY175" s="25">
        <v>0.55555555555555558</v>
      </c>
      <c r="BZ175" s="23">
        <v>45</v>
      </c>
    </row>
    <row r="176" spans="1:78" x14ac:dyDescent="0.25">
      <c r="A176" s="116" t="s">
        <v>254</v>
      </c>
      <c r="B176" s="106" t="s">
        <v>255</v>
      </c>
      <c r="C176" s="169">
        <v>2</v>
      </c>
      <c r="D176" s="41">
        <v>2</v>
      </c>
      <c r="E176" s="140">
        <v>2</v>
      </c>
      <c r="F176" s="140">
        <v>1</v>
      </c>
      <c r="G176" s="140">
        <v>1</v>
      </c>
      <c r="H176" s="140"/>
      <c r="I176" s="36">
        <v>1</v>
      </c>
      <c r="J176" s="96"/>
      <c r="K176" s="116" t="s">
        <v>254</v>
      </c>
      <c r="L176" s="106" t="s">
        <v>255</v>
      </c>
      <c r="M176" s="140">
        <v>2</v>
      </c>
      <c r="N176" s="140">
        <v>2</v>
      </c>
      <c r="O176" s="140">
        <v>1</v>
      </c>
      <c r="P176" s="140"/>
      <c r="Q176" s="210">
        <v>1</v>
      </c>
      <c r="R176" s="23">
        <v>1</v>
      </c>
      <c r="T176" s="116" t="s">
        <v>254</v>
      </c>
      <c r="U176" s="106" t="s">
        <v>255</v>
      </c>
      <c r="V176" s="140">
        <v>2</v>
      </c>
      <c r="W176" s="140">
        <v>2</v>
      </c>
      <c r="X176" s="8">
        <v>1</v>
      </c>
      <c r="Y176" s="140">
        <v>1</v>
      </c>
      <c r="Z176" s="140"/>
      <c r="AA176" s="36">
        <v>1</v>
      </c>
      <c r="AB176" s="23">
        <v>1</v>
      </c>
      <c r="AD176" s="116" t="s">
        <v>254</v>
      </c>
      <c r="AE176" s="106" t="s">
        <v>255</v>
      </c>
      <c r="AF176" s="140">
        <v>2</v>
      </c>
      <c r="AG176" s="140">
        <v>2</v>
      </c>
      <c r="AH176" s="8">
        <v>1</v>
      </c>
      <c r="AI176" s="140">
        <v>1</v>
      </c>
      <c r="AJ176" s="140"/>
      <c r="AK176" s="25">
        <v>1</v>
      </c>
      <c r="AL176" s="23">
        <v>1</v>
      </c>
      <c r="AN176" s="116" t="s">
        <v>254</v>
      </c>
      <c r="AO176" s="106" t="s">
        <v>255</v>
      </c>
      <c r="AP176" s="140">
        <v>2</v>
      </c>
      <c r="AQ176" s="140">
        <v>2</v>
      </c>
      <c r="AR176" s="8">
        <v>1</v>
      </c>
      <c r="AS176" s="140">
        <v>1</v>
      </c>
      <c r="AT176" s="140"/>
      <c r="AU176" s="36">
        <v>1</v>
      </c>
      <c r="AV176" s="23">
        <v>1</v>
      </c>
      <c r="AX176" s="116" t="s">
        <v>254</v>
      </c>
      <c r="AY176" s="106" t="s">
        <v>255</v>
      </c>
      <c r="AZ176" s="140">
        <v>2</v>
      </c>
      <c r="BA176" s="140">
        <v>2</v>
      </c>
      <c r="BB176" s="8">
        <v>1</v>
      </c>
      <c r="BC176" s="140">
        <v>1</v>
      </c>
      <c r="BD176" s="140"/>
      <c r="BE176" s="25">
        <v>1</v>
      </c>
      <c r="BF176" s="23">
        <v>1</v>
      </c>
      <c r="BH176" s="116" t="s">
        <v>254</v>
      </c>
      <c r="BI176" s="106" t="s">
        <v>255</v>
      </c>
      <c r="BJ176" s="140">
        <v>2</v>
      </c>
      <c r="BK176" s="140">
        <v>2</v>
      </c>
      <c r="BL176" s="8">
        <v>1</v>
      </c>
      <c r="BM176" s="140">
        <v>1</v>
      </c>
      <c r="BN176" s="140"/>
      <c r="BO176" s="309">
        <v>1</v>
      </c>
      <c r="BP176" s="23">
        <v>1</v>
      </c>
      <c r="BR176" s="116" t="s">
        <v>254</v>
      </c>
      <c r="BS176" s="106" t="s">
        <v>255</v>
      </c>
      <c r="BT176" s="140">
        <v>2</v>
      </c>
      <c r="BU176" s="140">
        <v>2</v>
      </c>
      <c r="BV176" s="8">
        <v>1</v>
      </c>
      <c r="BW176" s="140">
        <v>1</v>
      </c>
      <c r="BX176" s="140"/>
      <c r="BY176" s="25">
        <v>1</v>
      </c>
      <c r="BZ176" s="23">
        <v>1</v>
      </c>
    </row>
    <row r="177" spans="1:78" x14ac:dyDescent="0.25">
      <c r="A177" s="114" t="s">
        <v>254</v>
      </c>
      <c r="B177" s="106" t="s">
        <v>256</v>
      </c>
      <c r="C177" s="169">
        <v>0</v>
      </c>
      <c r="D177" s="41"/>
      <c r="E177" s="140">
        <v>23</v>
      </c>
      <c r="F177" s="140">
        <v>0</v>
      </c>
      <c r="G177" s="140"/>
      <c r="H177" s="140">
        <v>2</v>
      </c>
      <c r="I177" s="36">
        <v>0</v>
      </c>
      <c r="J177" s="96"/>
      <c r="K177" s="114" t="s">
        <v>254</v>
      </c>
      <c r="L177" s="106" t="s">
        <v>256</v>
      </c>
      <c r="M177" s="140"/>
      <c r="N177" s="140">
        <v>23</v>
      </c>
      <c r="O177" s="140"/>
      <c r="P177" s="140">
        <v>2</v>
      </c>
      <c r="Q177" s="210">
        <v>0</v>
      </c>
      <c r="R177" s="23">
        <v>110</v>
      </c>
      <c r="T177" s="114" t="s">
        <v>254</v>
      </c>
      <c r="U177" s="106" t="s">
        <v>256</v>
      </c>
      <c r="V177" s="140"/>
      <c r="W177" s="140">
        <v>23</v>
      </c>
      <c r="X177" s="8">
        <v>0</v>
      </c>
      <c r="Y177" s="140"/>
      <c r="Z177" s="140">
        <v>2</v>
      </c>
      <c r="AA177" s="36">
        <v>0</v>
      </c>
      <c r="AB177" s="23">
        <v>112</v>
      </c>
      <c r="AD177" s="114" t="s">
        <v>254</v>
      </c>
      <c r="AE177" s="106" t="s">
        <v>256</v>
      </c>
      <c r="AF177" s="140"/>
      <c r="AG177" s="140">
        <v>23</v>
      </c>
      <c r="AH177" s="8">
        <v>0</v>
      </c>
      <c r="AI177" s="140"/>
      <c r="AJ177" s="140">
        <v>2</v>
      </c>
      <c r="AK177" s="25">
        <v>0</v>
      </c>
      <c r="AL177" s="23">
        <v>113</v>
      </c>
      <c r="AN177" s="114" t="s">
        <v>254</v>
      </c>
      <c r="AO177" s="106" t="s">
        <v>256</v>
      </c>
      <c r="AP177" s="140"/>
      <c r="AQ177" s="140">
        <v>23</v>
      </c>
      <c r="AR177" s="8">
        <v>0</v>
      </c>
      <c r="AS177" s="140"/>
      <c r="AT177" s="140">
        <v>2</v>
      </c>
      <c r="AU177" s="36">
        <v>0</v>
      </c>
      <c r="AV177" s="23">
        <v>120</v>
      </c>
      <c r="AX177" s="114" t="s">
        <v>254</v>
      </c>
      <c r="AY177" s="106" t="s">
        <v>256</v>
      </c>
      <c r="AZ177" s="140"/>
      <c r="BA177" s="140">
        <v>23</v>
      </c>
      <c r="BB177" s="8">
        <v>0</v>
      </c>
      <c r="BC177" s="140"/>
      <c r="BD177" s="140">
        <v>2</v>
      </c>
      <c r="BE177" s="25">
        <v>0</v>
      </c>
      <c r="BF177" s="23">
        <v>124</v>
      </c>
      <c r="BH177" s="114" t="s">
        <v>254</v>
      </c>
      <c r="BI177" s="106" t="s">
        <v>256</v>
      </c>
      <c r="BJ177" s="140"/>
      <c r="BK177" s="140">
        <v>23</v>
      </c>
      <c r="BL177" s="8">
        <v>0</v>
      </c>
      <c r="BM177" s="140"/>
      <c r="BN177" s="140">
        <v>2</v>
      </c>
      <c r="BO177" s="309">
        <v>0</v>
      </c>
      <c r="BP177" s="23">
        <v>125</v>
      </c>
      <c r="BR177" s="117" t="s">
        <v>254</v>
      </c>
      <c r="BS177" s="106" t="s">
        <v>256</v>
      </c>
      <c r="BT177" s="140"/>
      <c r="BU177" s="140">
        <v>23</v>
      </c>
      <c r="BV177" s="8">
        <v>0</v>
      </c>
      <c r="BW177" s="140"/>
      <c r="BX177" s="140">
        <v>2</v>
      </c>
      <c r="BY177" s="25">
        <v>0</v>
      </c>
      <c r="BZ177" s="23">
        <v>128</v>
      </c>
    </row>
    <row r="178" spans="1:78" x14ac:dyDescent="0.25">
      <c r="A178" s="120" t="s">
        <v>259</v>
      </c>
      <c r="B178" s="111" t="s">
        <v>98</v>
      </c>
      <c r="C178" s="169">
        <v>-2</v>
      </c>
      <c r="D178" s="41">
        <v>1</v>
      </c>
      <c r="E178" s="140">
        <v>12</v>
      </c>
      <c r="F178" s="140">
        <v>8.3333333333333329E-2</v>
      </c>
      <c r="G178" s="140"/>
      <c r="H178" s="140">
        <v>2</v>
      </c>
      <c r="I178" s="36">
        <v>0</v>
      </c>
      <c r="J178" s="96"/>
      <c r="K178" s="120" t="s">
        <v>259</v>
      </c>
      <c r="L178" s="111" t="s">
        <v>98</v>
      </c>
      <c r="M178" s="140">
        <v>1</v>
      </c>
      <c r="N178" s="140">
        <v>12</v>
      </c>
      <c r="O178" s="140"/>
      <c r="P178" s="140">
        <v>2</v>
      </c>
      <c r="Q178" s="210">
        <v>0</v>
      </c>
      <c r="R178" s="23">
        <v>110</v>
      </c>
      <c r="T178" s="120" t="s">
        <v>259</v>
      </c>
      <c r="U178" s="111" t="s">
        <v>98</v>
      </c>
      <c r="V178" s="140">
        <v>1</v>
      </c>
      <c r="W178" s="140">
        <v>12</v>
      </c>
      <c r="X178" s="8">
        <v>8.3333333333333329E-2</v>
      </c>
      <c r="Y178" s="140"/>
      <c r="Z178" s="140">
        <v>2</v>
      </c>
      <c r="AA178" s="36">
        <v>0</v>
      </c>
      <c r="AB178" s="23">
        <v>112</v>
      </c>
      <c r="AD178" s="120" t="s">
        <v>259</v>
      </c>
      <c r="AE178" s="111" t="s">
        <v>98</v>
      </c>
      <c r="AF178" s="140">
        <v>1</v>
      </c>
      <c r="AG178" s="140">
        <v>12</v>
      </c>
      <c r="AH178" s="8">
        <v>8.3333333333333329E-2</v>
      </c>
      <c r="AI178" s="140"/>
      <c r="AJ178" s="140">
        <v>2</v>
      </c>
      <c r="AK178" s="25">
        <v>0</v>
      </c>
      <c r="AL178" s="23">
        <v>113</v>
      </c>
      <c r="AN178" s="120" t="s">
        <v>259</v>
      </c>
      <c r="AO178" s="111" t="s">
        <v>98</v>
      </c>
      <c r="AP178" s="140">
        <v>1</v>
      </c>
      <c r="AQ178" s="140">
        <v>12</v>
      </c>
      <c r="AR178" s="8">
        <v>8.3333333333333329E-2</v>
      </c>
      <c r="AS178" s="140"/>
      <c r="AT178" s="140">
        <v>2</v>
      </c>
      <c r="AU178" s="36">
        <v>0</v>
      </c>
      <c r="AV178" s="23">
        <v>120</v>
      </c>
      <c r="AX178" s="120" t="s">
        <v>259</v>
      </c>
      <c r="AY178" s="111" t="s">
        <v>98</v>
      </c>
      <c r="AZ178" s="140">
        <v>1</v>
      </c>
      <c r="BA178" s="140">
        <v>12</v>
      </c>
      <c r="BB178" s="8">
        <v>8.3333333333333329E-2</v>
      </c>
      <c r="BC178" s="140"/>
      <c r="BD178" s="140">
        <v>2</v>
      </c>
      <c r="BE178" s="25">
        <v>0</v>
      </c>
      <c r="BF178" s="23">
        <v>124</v>
      </c>
      <c r="BH178" s="120" t="s">
        <v>259</v>
      </c>
      <c r="BI178" s="111" t="s">
        <v>98</v>
      </c>
      <c r="BJ178" s="140">
        <v>1</v>
      </c>
      <c r="BK178" s="140">
        <v>12</v>
      </c>
      <c r="BL178" s="8">
        <v>8.3333333333333329E-2</v>
      </c>
      <c r="BM178" s="140"/>
      <c r="BN178" s="140">
        <v>2</v>
      </c>
      <c r="BO178" s="309">
        <v>0</v>
      </c>
      <c r="BP178" s="23">
        <v>125</v>
      </c>
      <c r="BR178" s="113" t="s">
        <v>259</v>
      </c>
      <c r="BS178" s="111" t="s">
        <v>98</v>
      </c>
      <c r="BT178" s="140">
        <v>1</v>
      </c>
      <c r="BU178" s="140">
        <v>12</v>
      </c>
      <c r="BV178" s="8">
        <v>8.3333333333333329E-2</v>
      </c>
      <c r="BW178" s="140"/>
      <c r="BX178" s="140">
        <v>2</v>
      </c>
      <c r="BY178" s="25">
        <v>0</v>
      </c>
      <c r="BZ178" s="23">
        <v>128</v>
      </c>
    </row>
    <row r="179" spans="1:78" x14ac:dyDescent="0.25">
      <c r="A179" s="113" t="s">
        <v>259</v>
      </c>
      <c r="B179" s="111" t="s">
        <v>260</v>
      </c>
      <c r="C179" s="169">
        <v>-0.25020000000000042</v>
      </c>
      <c r="D179" s="41">
        <v>6</v>
      </c>
      <c r="E179" s="140">
        <v>28</v>
      </c>
      <c r="F179" s="140">
        <v>0.21428571428571427</v>
      </c>
      <c r="G179" s="140">
        <v>6</v>
      </c>
      <c r="H179" s="140">
        <v>11</v>
      </c>
      <c r="I179" s="36">
        <v>0.35294117647058826</v>
      </c>
      <c r="J179" s="96"/>
      <c r="K179" s="113" t="s">
        <v>259</v>
      </c>
      <c r="L179" s="111" t="s">
        <v>260</v>
      </c>
      <c r="M179" s="140">
        <v>6</v>
      </c>
      <c r="N179" s="140">
        <v>28</v>
      </c>
      <c r="O179" s="140">
        <v>6</v>
      </c>
      <c r="P179" s="140">
        <v>11</v>
      </c>
      <c r="Q179" s="210">
        <v>0.35294117647058826</v>
      </c>
      <c r="R179" s="23">
        <v>82</v>
      </c>
      <c r="T179" s="113" t="s">
        <v>259</v>
      </c>
      <c r="U179" s="111" t="s">
        <v>260</v>
      </c>
      <c r="V179" s="140">
        <v>6</v>
      </c>
      <c r="W179" s="140">
        <v>28</v>
      </c>
      <c r="X179" s="8">
        <v>0.21428571428571427</v>
      </c>
      <c r="Y179" s="140">
        <v>6</v>
      </c>
      <c r="Z179" s="140">
        <v>11</v>
      </c>
      <c r="AA179" s="36">
        <v>0.35294117647058826</v>
      </c>
      <c r="AB179" s="23">
        <v>84</v>
      </c>
      <c r="AD179" s="113" t="s">
        <v>259</v>
      </c>
      <c r="AE179" s="111" t="s">
        <v>260</v>
      </c>
      <c r="AF179" s="140">
        <v>6</v>
      </c>
      <c r="AG179" s="140">
        <v>28</v>
      </c>
      <c r="AH179" s="8">
        <v>0.21428571428571427</v>
      </c>
      <c r="AI179" s="140">
        <v>6</v>
      </c>
      <c r="AJ179" s="140">
        <v>11</v>
      </c>
      <c r="AK179" s="25">
        <v>0.35294117647058826</v>
      </c>
      <c r="AL179" s="23">
        <v>86</v>
      </c>
      <c r="AN179" s="113" t="s">
        <v>259</v>
      </c>
      <c r="AO179" s="111" t="s">
        <v>260</v>
      </c>
      <c r="AP179" s="140">
        <v>6</v>
      </c>
      <c r="AQ179" s="140">
        <v>28</v>
      </c>
      <c r="AR179" s="8">
        <v>0.21428571428571427</v>
      </c>
      <c r="AS179" s="140">
        <v>6</v>
      </c>
      <c r="AT179" s="140">
        <v>11</v>
      </c>
      <c r="AU179" s="36">
        <v>0.35294117647058826</v>
      </c>
      <c r="AV179" s="23">
        <v>93</v>
      </c>
      <c r="AX179" s="113" t="s">
        <v>259</v>
      </c>
      <c r="AY179" s="111" t="s">
        <v>260</v>
      </c>
      <c r="AZ179" s="140">
        <v>6</v>
      </c>
      <c r="BA179" s="140">
        <v>28</v>
      </c>
      <c r="BB179" s="8">
        <v>0.21428571428571427</v>
      </c>
      <c r="BC179" s="140">
        <v>6</v>
      </c>
      <c r="BD179" s="140">
        <v>11</v>
      </c>
      <c r="BE179" s="25">
        <v>0.35294117647058826</v>
      </c>
      <c r="BF179" s="23">
        <v>97</v>
      </c>
      <c r="BH179" s="113" t="s">
        <v>259</v>
      </c>
      <c r="BI179" s="111" t="s">
        <v>260</v>
      </c>
      <c r="BJ179" s="140">
        <v>6</v>
      </c>
      <c r="BK179" s="140">
        <v>28</v>
      </c>
      <c r="BL179" s="8">
        <v>0.21428571428571427</v>
      </c>
      <c r="BM179" s="140">
        <v>6</v>
      </c>
      <c r="BN179" s="140">
        <v>11</v>
      </c>
      <c r="BO179" s="309">
        <v>0.35294117647058826</v>
      </c>
      <c r="BP179" s="23">
        <v>97</v>
      </c>
      <c r="BR179" s="110" t="s">
        <v>259</v>
      </c>
      <c r="BS179" s="111" t="s">
        <v>260</v>
      </c>
      <c r="BT179" s="140">
        <v>6</v>
      </c>
      <c r="BU179" s="140">
        <v>28</v>
      </c>
      <c r="BV179" s="8">
        <v>0.21428571428571427</v>
      </c>
      <c r="BW179" s="140">
        <v>6</v>
      </c>
      <c r="BX179" s="140">
        <v>11</v>
      </c>
      <c r="BY179" s="25">
        <v>0.35294117647058826</v>
      </c>
      <c r="BZ179" s="23">
        <v>98</v>
      </c>
    </row>
    <row r="180" spans="1:78" x14ac:dyDescent="0.25">
      <c r="A180" s="120" t="s">
        <v>259</v>
      </c>
      <c r="B180" s="111" t="s">
        <v>261</v>
      </c>
      <c r="C180" s="169">
        <v>-3</v>
      </c>
      <c r="D180" s="41"/>
      <c r="E180" s="140">
        <v>4</v>
      </c>
      <c r="F180" s="140">
        <v>0</v>
      </c>
      <c r="G180" s="140"/>
      <c r="H180" s="140">
        <v>4</v>
      </c>
      <c r="I180" s="36">
        <v>0</v>
      </c>
      <c r="J180" s="96"/>
      <c r="K180" s="120" t="s">
        <v>259</v>
      </c>
      <c r="L180" s="111" t="s">
        <v>261</v>
      </c>
      <c r="M180" s="140"/>
      <c r="N180" s="140">
        <v>4</v>
      </c>
      <c r="O180" s="140"/>
      <c r="P180" s="140">
        <v>4</v>
      </c>
      <c r="Q180" s="210">
        <v>0</v>
      </c>
      <c r="R180" s="23">
        <v>110</v>
      </c>
      <c r="T180" s="120" t="s">
        <v>259</v>
      </c>
      <c r="U180" s="111" t="s">
        <v>261</v>
      </c>
      <c r="V180" s="140"/>
      <c r="W180" s="140">
        <v>4</v>
      </c>
      <c r="X180" s="8">
        <v>0</v>
      </c>
      <c r="Y180" s="140"/>
      <c r="Z180" s="140">
        <v>4</v>
      </c>
      <c r="AA180" s="36">
        <v>0</v>
      </c>
      <c r="AB180" s="23">
        <v>112</v>
      </c>
      <c r="AD180" s="120" t="s">
        <v>259</v>
      </c>
      <c r="AE180" s="111" t="s">
        <v>261</v>
      </c>
      <c r="AF180" s="140"/>
      <c r="AG180" s="140">
        <v>4</v>
      </c>
      <c r="AH180" s="8">
        <v>0</v>
      </c>
      <c r="AI180" s="140"/>
      <c r="AJ180" s="140">
        <v>4</v>
      </c>
      <c r="AK180" s="25">
        <v>0</v>
      </c>
      <c r="AL180" s="23">
        <v>113</v>
      </c>
      <c r="AN180" s="120" t="s">
        <v>259</v>
      </c>
      <c r="AO180" s="111" t="s">
        <v>261</v>
      </c>
      <c r="AP180" s="140"/>
      <c r="AQ180" s="140">
        <v>4</v>
      </c>
      <c r="AR180" s="8">
        <v>0</v>
      </c>
      <c r="AS180" s="140"/>
      <c r="AT180" s="140">
        <v>4</v>
      </c>
      <c r="AU180" s="36">
        <v>0</v>
      </c>
      <c r="AV180" s="23">
        <v>120</v>
      </c>
      <c r="AX180" s="120" t="s">
        <v>259</v>
      </c>
      <c r="AY180" s="111" t="s">
        <v>261</v>
      </c>
      <c r="AZ180" s="140"/>
      <c r="BA180" s="140">
        <v>4</v>
      </c>
      <c r="BB180" s="8">
        <v>0</v>
      </c>
      <c r="BC180" s="140"/>
      <c r="BD180" s="140">
        <v>4</v>
      </c>
      <c r="BE180" s="25">
        <v>0</v>
      </c>
      <c r="BF180" s="23">
        <v>124</v>
      </c>
      <c r="BH180" s="120" t="s">
        <v>259</v>
      </c>
      <c r="BI180" s="111" t="s">
        <v>261</v>
      </c>
      <c r="BJ180" s="140"/>
      <c r="BK180" s="140">
        <v>4</v>
      </c>
      <c r="BL180" s="8">
        <v>0</v>
      </c>
      <c r="BM180" s="140"/>
      <c r="BN180" s="140">
        <v>4</v>
      </c>
      <c r="BO180" s="309">
        <v>0</v>
      </c>
      <c r="BP180" s="23">
        <v>125</v>
      </c>
      <c r="BR180" s="113" t="s">
        <v>259</v>
      </c>
      <c r="BS180" s="111" t="s">
        <v>261</v>
      </c>
      <c r="BT180" s="140"/>
      <c r="BU180" s="140">
        <v>4</v>
      </c>
      <c r="BV180" s="8">
        <v>0</v>
      </c>
      <c r="BW180" s="140"/>
      <c r="BX180" s="140">
        <v>4</v>
      </c>
      <c r="BY180" s="25">
        <v>0</v>
      </c>
      <c r="BZ180" s="23">
        <v>128</v>
      </c>
    </row>
    <row r="181" spans="1:78" x14ac:dyDescent="0.25">
      <c r="A181" s="112" t="s">
        <v>259</v>
      </c>
      <c r="B181" s="111" t="s">
        <v>481</v>
      </c>
      <c r="C181" s="169"/>
      <c r="D181" s="41"/>
      <c r="E181" s="140"/>
      <c r="F181" s="140"/>
      <c r="G181" s="140"/>
      <c r="H181" s="140"/>
      <c r="I181" s="36"/>
      <c r="J181" s="96"/>
      <c r="K181" s="112" t="s">
        <v>259</v>
      </c>
      <c r="L181" s="111" t="s">
        <v>481</v>
      </c>
      <c r="M181" s="140"/>
      <c r="N181" s="140"/>
      <c r="O181" s="140"/>
      <c r="P181" s="140"/>
      <c r="Q181" s="210"/>
      <c r="R181" s="23"/>
      <c r="S181" s="96"/>
      <c r="T181" s="112" t="s">
        <v>259</v>
      </c>
      <c r="U181" s="111" t="s">
        <v>481</v>
      </c>
      <c r="V181" s="140"/>
      <c r="W181" s="140"/>
      <c r="X181" s="8"/>
      <c r="Y181" s="140"/>
      <c r="Z181" s="140"/>
      <c r="AA181" s="36"/>
      <c r="AB181" s="23"/>
      <c r="AC181" s="96"/>
      <c r="AD181" s="112" t="s">
        <v>259</v>
      </c>
      <c r="AE181" s="111" t="s">
        <v>481</v>
      </c>
      <c r="AF181" s="140"/>
      <c r="AG181" s="140"/>
      <c r="AH181" s="8"/>
      <c r="AI181" s="140"/>
      <c r="AJ181" s="140"/>
      <c r="AK181" s="25"/>
      <c r="AL181" s="23"/>
      <c r="AN181" s="112" t="s">
        <v>259</v>
      </c>
      <c r="AO181" s="111" t="s">
        <v>481</v>
      </c>
      <c r="AP181" s="141">
        <v>4</v>
      </c>
      <c r="AQ181" s="141">
        <v>2</v>
      </c>
      <c r="AR181" s="29">
        <v>2</v>
      </c>
      <c r="AS181" s="141"/>
      <c r="AT181" s="141">
        <v>1</v>
      </c>
      <c r="AU181" s="34">
        <v>0</v>
      </c>
      <c r="AV181" s="141">
        <v>120</v>
      </c>
      <c r="AX181" s="112" t="s">
        <v>259</v>
      </c>
      <c r="AY181" s="111" t="s">
        <v>481</v>
      </c>
      <c r="AZ181" s="141">
        <v>13</v>
      </c>
      <c r="BA181" s="141">
        <v>8</v>
      </c>
      <c r="BB181" s="29">
        <v>1.625</v>
      </c>
      <c r="BC181" s="141">
        <v>2</v>
      </c>
      <c r="BD181" s="141">
        <v>5</v>
      </c>
      <c r="BE181" s="33">
        <v>0.2857142857142857</v>
      </c>
      <c r="BF181" s="141">
        <v>108</v>
      </c>
      <c r="BH181" s="112" t="s">
        <v>259</v>
      </c>
      <c r="BI181" s="111" t="s">
        <v>481</v>
      </c>
      <c r="BJ181" s="140">
        <v>13</v>
      </c>
      <c r="BK181" s="140">
        <v>8</v>
      </c>
      <c r="BL181" s="8">
        <v>1.625</v>
      </c>
      <c r="BM181" s="140">
        <v>2</v>
      </c>
      <c r="BN181" s="140">
        <v>5</v>
      </c>
      <c r="BO181" s="309">
        <v>0.2857142857142857</v>
      </c>
      <c r="BP181" s="23">
        <v>109</v>
      </c>
      <c r="BR181" s="120" t="s">
        <v>259</v>
      </c>
      <c r="BS181" s="111" t="s">
        <v>481</v>
      </c>
      <c r="BT181" s="141">
        <v>15</v>
      </c>
      <c r="BU181" s="141">
        <v>10</v>
      </c>
      <c r="BV181" s="29">
        <v>1.5</v>
      </c>
      <c r="BW181" s="141">
        <v>2</v>
      </c>
      <c r="BX181" s="141">
        <v>5</v>
      </c>
      <c r="BY181" s="33">
        <v>0.2857142857142857</v>
      </c>
      <c r="BZ181" s="141">
        <v>111</v>
      </c>
    </row>
    <row r="182" spans="1:78" ht="15.75" thickBot="1" x14ac:dyDescent="0.3">
      <c r="A182" s="110" t="s">
        <v>259</v>
      </c>
      <c r="B182" s="111" t="s">
        <v>262</v>
      </c>
      <c r="C182" s="169">
        <v>5.550000000000388E-2</v>
      </c>
      <c r="D182" s="41">
        <v>28</v>
      </c>
      <c r="E182" s="140">
        <v>19</v>
      </c>
      <c r="F182" s="140">
        <v>1.4736842105263157</v>
      </c>
      <c r="G182" s="140">
        <v>15</v>
      </c>
      <c r="H182" s="140">
        <v>15</v>
      </c>
      <c r="I182" s="36">
        <v>0.5</v>
      </c>
      <c r="J182" s="96"/>
      <c r="K182" s="110" t="s">
        <v>259</v>
      </c>
      <c r="L182" s="111" t="s">
        <v>262</v>
      </c>
      <c r="M182" s="140">
        <v>28</v>
      </c>
      <c r="N182" s="140">
        <v>19</v>
      </c>
      <c r="O182" s="140">
        <v>15</v>
      </c>
      <c r="P182" s="140">
        <v>15</v>
      </c>
      <c r="Q182" s="210">
        <v>0.5</v>
      </c>
      <c r="R182" s="23">
        <v>47</v>
      </c>
      <c r="T182" s="110" t="s">
        <v>259</v>
      </c>
      <c r="U182" s="111" t="s">
        <v>262</v>
      </c>
      <c r="V182" s="140">
        <v>28</v>
      </c>
      <c r="W182" s="140">
        <v>19</v>
      </c>
      <c r="X182" s="8">
        <v>1.4736842105263157</v>
      </c>
      <c r="Y182" s="140">
        <v>15</v>
      </c>
      <c r="Z182" s="140">
        <v>15</v>
      </c>
      <c r="AA182" s="36">
        <v>0.5</v>
      </c>
      <c r="AB182" s="23">
        <v>47</v>
      </c>
      <c r="AD182" s="110" t="s">
        <v>259</v>
      </c>
      <c r="AE182" s="111" t="s">
        <v>262</v>
      </c>
      <c r="AF182" s="140">
        <v>28</v>
      </c>
      <c r="AG182" s="140">
        <v>19</v>
      </c>
      <c r="AH182" s="8">
        <v>1.4736842105263157</v>
      </c>
      <c r="AI182" s="140">
        <v>15</v>
      </c>
      <c r="AJ182" s="140">
        <v>15</v>
      </c>
      <c r="AK182" s="25">
        <v>0.5</v>
      </c>
      <c r="AL182" s="23">
        <v>51</v>
      </c>
      <c r="AN182" s="110" t="s">
        <v>259</v>
      </c>
      <c r="AO182" s="111" t="s">
        <v>262</v>
      </c>
      <c r="AP182" s="140">
        <v>28</v>
      </c>
      <c r="AQ182" s="140">
        <v>19</v>
      </c>
      <c r="AR182" s="8">
        <v>1.4736842105263157</v>
      </c>
      <c r="AS182" s="140">
        <v>15</v>
      </c>
      <c r="AT182" s="140">
        <v>15</v>
      </c>
      <c r="AU182" s="36">
        <v>0.5</v>
      </c>
      <c r="AV182" s="23">
        <v>50</v>
      </c>
      <c r="AX182" s="110" t="s">
        <v>259</v>
      </c>
      <c r="AY182" s="111" t="s">
        <v>262</v>
      </c>
      <c r="AZ182" s="140">
        <v>28</v>
      </c>
      <c r="BA182" s="140">
        <v>19</v>
      </c>
      <c r="BB182" s="8">
        <v>1.4736842105263157</v>
      </c>
      <c r="BC182" s="140">
        <v>15</v>
      </c>
      <c r="BD182" s="140">
        <v>15</v>
      </c>
      <c r="BE182" s="25">
        <v>0.5</v>
      </c>
      <c r="BF182" s="23">
        <v>53</v>
      </c>
      <c r="BH182" s="110" t="s">
        <v>259</v>
      </c>
      <c r="BI182" s="111" t="s">
        <v>262</v>
      </c>
      <c r="BJ182" s="140">
        <v>28</v>
      </c>
      <c r="BK182" s="140">
        <v>19</v>
      </c>
      <c r="BL182" s="8">
        <v>1.4736842105263157</v>
      </c>
      <c r="BM182" s="140">
        <v>15</v>
      </c>
      <c r="BN182" s="140">
        <v>15</v>
      </c>
      <c r="BO182" s="309">
        <v>0.5</v>
      </c>
      <c r="BP182" s="23">
        <v>54</v>
      </c>
      <c r="BR182" s="109" t="s">
        <v>259</v>
      </c>
      <c r="BS182" s="111" t="s">
        <v>262</v>
      </c>
      <c r="BT182" s="140">
        <v>28</v>
      </c>
      <c r="BU182" s="140">
        <v>19</v>
      </c>
      <c r="BV182" s="8">
        <v>1.4736842105263157</v>
      </c>
      <c r="BW182" s="140">
        <v>15</v>
      </c>
      <c r="BX182" s="140">
        <v>15</v>
      </c>
      <c r="BY182" s="25">
        <v>0.5</v>
      </c>
      <c r="BZ182" s="23">
        <v>57</v>
      </c>
    </row>
    <row r="183" spans="1:78" x14ac:dyDescent="0.25">
      <c r="A183" s="96" t="s">
        <v>444</v>
      </c>
      <c r="B183" s="96"/>
      <c r="C183" s="356" t="s">
        <v>3</v>
      </c>
      <c r="D183" s="227"/>
      <c r="E183" s="97"/>
      <c r="F183" s="97"/>
      <c r="G183" s="315" t="s">
        <v>343</v>
      </c>
      <c r="H183" s="324" t="s">
        <v>345</v>
      </c>
      <c r="I183" s="189"/>
      <c r="J183" s="96"/>
      <c r="K183" s="96" t="s">
        <v>444</v>
      </c>
      <c r="L183" s="96"/>
      <c r="M183" s="97"/>
      <c r="N183" s="97"/>
      <c r="O183" s="315" t="s">
        <v>343</v>
      </c>
      <c r="P183" s="324" t="s">
        <v>345</v>
      </c>
      <c r="Q183" s="211"/>
      <c r="R183" s="183" t="s">
        <v>334</v>
      </c>
      <c r="S183" s="96"/>
      <c r="T183" s="96" t="s">
        <v>459</v>
      </c>
      <c r="U183" s="96"/>
      <c r="V183" s="97"/>
      <c r="W183" s="97"/>
      <c r="X183" s="97"/>
      <c r="Y183" s="315" t="s">
        <v>343</v>
      </c>
      <c r="Z183" s="365" t="s">
        <v>345</v>
      </c>
      <c r="AA183" s="189"/>
      <c r="AB183" s="183" t="s">
        <v>334</v>
      </c>
      <c r="AC183" s="96"/>
      <c r="AD183" s="96" t="s">
        <v>462</v>
      </c>
      <c r="AE183" s="96"/>
      <c r="AF183" s="97"/>
      <c r="AG183" s="97"/>
      <c r="AH183" s="97"/>
      <c r="AI183" s="315" t="s">
        <v>343</v>
      </c>
      <c r="AJ183" s="365" t="s">
        <v>345</v>
      </c>
      <c r="AK183" s="189"/>
      <c r="AL183" s="183" t="s">
        <v>334</v>
      </c>
      <c r="AM183" s="96"/>
      <c r="AN183" s="96" t="s">
        <v>489</v>
      </c>
      <c r="AO183" s="96"/>
      <c r="AP183" s="97"/>
      <c r="AQ183" s="97"/>
      <c r="AR183" s="97"/>
      <c r="AS183" s="315" t="s">
        <v>343</v>
      </c>
      <c r="AT183" s="365" t="s">
        <v>345</v>
      </c>
      <c r="AU183" s="189"/>
      <c r="AV183" s="183" t="s">
        <v>334</v>
      </c>
      <c r="AW183" s="96"/>
      <c r="AX183" s="96" t="s">
        <v>495</v>
      </c>
      <c r="AY183" s="96"/>
      <c r="AZ183" s="97"/>
      <c r="BA183" s="97"/>
      <c r="BB183" s="97"/>
      <c r="BC183" s="315" t="s">
        <v>343</v>
      </c>
      <c r="BD183" s="365" t="s">
        <v>345</v>
      </c>
      <c r="BE183" s="189"/>
      <c r="BF183" s="183" t="s">
        <v>334</v>
      </c>
      <c r="BG183" s="96"/>
      <c r="BH183" s="96" t="s">
        <v>514</v>
      </c>
      <c r="BI183" s="96"/>
      <c r="BJ183" s="97"/>
      <c r="BK183" s="97"/>
      <c r="BL183" s="97"/>
      <c r="BM183" s="315" t="s">
        <v>343</v>
      </c>
      <c r="BN183" s="365" t="s">
        <v>345</v>
      </c>
      <c r="BO183" s="189"/>
      <c r="BP183" s="183" t="s">
        <v>334</v>
      </c>
      <c r="BR183" s="369" t="s">
        <v>530</v>
      </c>
      <c r="BS183" s="369"/>
      <c r="BT183" s="2"/>
      <c r="BU183" s="2"/>
      <c r="BV183" s="2"/>
      <c r="BW183" s="315" t="s">
        <v>343</v>
      </c>
      <c r="BX183" s="324" t="s">
        <v>345</v>
      </c>
      <c r="BY183" s="189"/>
      <c r="BZ183" s="183" t="s">
        <v>334</v>
      </c>
    </row>
    <row r="184" spans="1:78" x14ac:dyDescent="0.25">
      <c r="A184" s="96" t="s">
        <v>449</v>
      </c>
      <c r="B184" s="96"/>
      <c r="C184" s="357" t="s">
        <v>2</v>
      </c>
      <c r="D184" s="24"/>
      <c r="E184" s="98"/>
      <c r="F184" s="98"/>
      <c r="G184" s="316" t="s">
        <v>344</v>
      </c>
      <c r="H184" s="325" t="s">
        <v>346</v>
      </c>
      <c r="I184" s="72"/>
      <c r="J184" s="96"/>
      <c r="K184" s="96" t="s">
        <v>449</v>
      </c>
      <c r="L184" s="96"/>
      <c r="M184" s="98"/>
      <c r="N184" s="98"/>
      <c r="O184" s="316" t="s">
        <v>344</v>
      </c>
      <c r="P184" s="325" t="s">
        <v>346</v>
      </c>
      <c r="Q184" s="212"/>
      <c r="R184" s="362" t="s">
        <v>335</v>
      </c>
      <c r="S184" s="96"/>
      <c r="T184" s="96" t="s">
        <v>449</v>
      </c>
      <c r="U184" s="96"/>
      <c r="V184" s="98"/>
      <c r="W184" s="98"/>
      <c r="X184" s="98"/>
      <c r="Y184" s="316" t="s">
        <v>344</v>
      </c>
      <c r="Z184" s="363" t="s">
        <v>346</v>
      </c>
      <c r="AA184" s="72"/>
      <c r="AB184" s="293" t="s">
        <v>335</v>
      </c>
      <c r="AC184" s="96"/>
      <c r="AD184" s="96" t="s">
        <v>449</v>
      </c>
      <c r="AE184" s="96"/>
      <c r="AF184" s="98"/>
      <c r="AG184" s="98"/>
      <c r="AH184" s="98"/>
      <c r="AI184" s="316" t="s">
        <v>344</v>
      </c>
      <c r="AJ184" s="363" t="s">
        <v>346</v>
      </c>
      <c r="AK184" s="72"/>
      <c r="AL184" s="293" t="s">
        <v>335</v>
      </c>
      <c r="AM184" s="96"/>
      <c r="AN184" s="96" t="s">
        <v>449</v>
      </c>
      <c r="AO184" s="96"/>
      <c r="AP184" s="98"/>
      <c r="AQ184" s="98"/>
      <c r="AR184" s="98"/>
      <c r="AS184" s="316" t="s">
        <v>344</v>
      </c>
      <c r="AT184" s="363" t="s">
        <v>346</v>
      </c>
      <c r="AU184" s="72"/>
      <c r="AV184" s="293" t="s">
        <v>335</v>
      </c>
      <c r="AW184" s="96"/>
      <c r="AX184" s="96" t="s">
        <v>496</v>
      </c>
      <c r="AY184" s="96"/>
      <c r="AZ184" s="98"/>
      <c r="BA184" s="98"/>
      <c r="BB184" s="98"/>
      <c r="BC184" s="316" t="s">
        <v>344</v>
      </c>
      <c r="BD184" s="363" t="s">
        <v>346</v>
      </c>
      <c r="BE184" s="72"/>
      <c r="BF184" s="293" t="s">
        <v>335</v>
      </c>
      <c r="BG184" s="96"/>
      <c r="BH184" s="96" t="s">
        <v>449</v>
      </c>
      <c r="BI184" s="96"/>
      <c r="BJ184" s="98"/>
      <c r="BK184" s="98"/>
      <c r="BL184" s="98"/>
      <c r="BM184" s="316" t="s">
        <v>344</v>
      </c>
      <c r="BN184" s="363" t="s">
        <v>346</v>
      </c>
      <c r="BO184" s="72"/>
      <c r="BP184" s="293" t="s">
        <v>335</v>
      </c>
      <c r="BR184" s="369" t="s">
        <v>532</v>
      </c>
      <c r="BS184" s="369"/>
      <c r="BT184" s="3"/>
      <c r="BU184" s="3"/>
      <c r="BV184" s="3"/>
      <c r="BW184" s="316" t="s">
        <v>344</v>
      </c>
      <c r="BX184" s="325" t="s">
        <v>346</v>
      </c>
      <c r="BY184" s="72"/>
      <c r="BZ184" s="293" t="s">
        <v>335</v>
      </c>
    </row>
    <row r="185" spans="1:78" x14ac:dyDescent="0.25">
      <c r="A185" s="96"/>
      <c r="B185" s="96"/>
      <c r="C185" s="358" t="s">
        <v>8</v>
      </c>
      <c r="D185" s="24"/>
      <c r="E185" s="98"/>
      <c r="F185" s="98"/>
      <c r="G185" s="316" t="s">
        <v>5</v>
      </c>
      <c r="H185" s="325" t="s">
        <v>347</v>
      </c>
      <c r="I185" s="330" t="s">
        <v>510</v>
      </c>
      <c r="J185" s="96"/>
      <c r="K185" s="96"/>
      <c r="L185" s="96"/>
      <c r="M185" s="98"/>
      <c r="N185" s="98"/>
      <c r="O185" s="316" t="s">
        <v>5</v>
      </c>
      <c r="P185" s="325" t="s">
        <v>347</v>
      </c>
      <c r="Q185" s="360" t="s">
        <v>336</v>
      </c>
      <c r="R185" s="184" t="s">
        <v>386</v>
      </c>
      <c r="S185" s="96"/>
      <c r="T185" s="96"/>
      <c r="U185" s="96"/>
      <c r="V185" s="98"/>
      <c r="W185" s="98"/>
      <c r="X185" s="98"/>
      <c r="Y185" s="316" t="s">
        <v>5</v>
      </c>
      <c r="Z185" s="363" t="s">
        <v>347</v>
      </c>
      <c r="AA185" s="331" t="s">
        <v>336</v>
      </c>
      <c r="AB185" s="184" t="s">
        <v>386</v>
      </c>
      <c r="AC185" s="96"/>
      <c r="AD185" s="96"/>
      <c r="AE185" s="96"/>
      <c r="AF185" s="98"/>
      <c r="AG185" s="98"/>
      <c r="AH185" s="98"/>
      <c r="AI185" s="316" t="s">
        <v>5</v>
      </c>
      <c r="AJ185" s="363" t="s">
        <v>347</v>
      </c>
      <c r="AK185" s="331" t="s">
        <v>336</v>
      </c>
      <c r="AL185" s="184" t="s">
        <v>386</v>
      </c>
      <c r="AM185" s="96"/>
      <c r="AN185" s="96"/>
      <c r="AO185" s="96"/>
      <c r="AP185" s="98"/>
      <c r="AQ185" s="98"/>
      <c r="AR185" s="98"/>
      <c r="AS185" s="316" t="s">
        <v>5</v>
      </c>
      <c r="AT185" s="363" t="s">
        <v>347</v>
      </c>
      <c r="AU185" s="331" t="s">
        <v>336</v>
      </c>
      <c r="AV185" s="184" t="s">
        <v>386</v>
      </c>
      <c r="AW185" s="96"/>
      <c r="AX185" s="96" t="s">
        <v>449</v>
      </c>
      <c r="AY185" s="96"/>
      <c r="AZ185" s="98"/>
      <c r="BA185" s="98"/>
      <c r="BB185" s="98"/>
      <c r="BC185" s="316" t="s">
        <v>5</v>
      </c>
      <c r="BD185" s="363" t="s">
        <v>347</v>
      </c>
      <c r="BE185" s="331" t="s">
        <v>336</v>
      </c>
      <c r="BF185" s="184" t="s">
        <v>386</v>
      </c>
      <c r="BG185" s="96"/>
      <c r="BH185" s="96"/>
      <c r="BI185" s="96"/>
      <c r="BJ185" s="98"/>
      <c r="BK185" s="98"/>
      <c r="BL185" s="98"/>
      <c r="BM185" s="316" t="s">
        <v>5</v>
      </c>
      <c r="BN185" s="363" t="s">
        <v>347</v>
      </c>
      <c r="BO185" s="331" t="s">
        <v>336</v>
      </c>
      <c r="BP185" s="184" t="s">
        <v>386</v>
      </c>
      <c r="BR185" s="375" t="s">
        <v>449</v>
      </c>
      <c r="BS185" s="369"/>
      <c r="BT185" s="3"/>
      <c r="BU185" s="3"/>
      <c r="BV185" s="3"/>
      <c r="BW185" s="316" t="s">
        <v>5</v>
      </c>
      <c r="BX185" s="325" t="s">
        <v>347</v>
      </c>
      <c r="BY185" s="331" t="s">
        <v>336</v>
      </c>
      <c r="BZ185" s="184" t="s">
        <v>386</v>
      </c>
    </row>
    <row r="186" spans="1:78" x14ac:dyDescent="0.25">
      <c r="A186" s="96"/>
      <c r="B186" s="96"/>
      <c r="C186" s="166" t="s">
        <v>13</v>
      </c>
      <c r="D186" s="19" t="s">
        <v>327</v>
      </c>
      <c r="E186" s="157" t="s">
        <v>327</v>
      </c>
      <c r="F186" s="157" t="s">
        <v>330</v>
      </c>
      <c r="G186" s="316">
        <v>1</v>
      </c>
      <c r="H186" s="325">
        <v>-1</v>
      </c>
      <c r="I186" s="58" t="s">
        <v>334</v>
      </c>
      <c r="J186" s="96"/>
      <c r="K186" s="96"/>
      <c r="L186" s="96"/>
      <c r="M186" s="157" t="s">
        <v>327</v>
      </c>
      <c r="N186" s="157" t="s">
        <v>327</v>
      </c>
      <c r="O186" s="316">
        <v>1</v>
      </c>
      <c r="P186" s="325">
        <v>-1</v>
      </c>
      <c r="Q186" s="198" t="s">
        <v>334</v>
      </c>
      <c r="R186" s="184" t="s">
        <v>387</v>
      </c>
      <c r="S186" s="96"/>
      <c r="T186" s="96"/>
      <c r="U186" s="96"/>
      <c r="V186" s="157" t="s">
        <v>327</v>
      </c>
      <c r="W186" s="157" t="s">
        <v>327</v>
      </c>
      <c r="X186" s="157" t="s">
        <v>330</v>
      </c>
      <c r="Y186" s="316">
        <v>1</v>
      </c>
      <c r="Z186" s="363">
        <v>-1</v>
      </c>
      <c r="AA186" s="58" t="s">
        <v>334</v>
      </c>
      <c r="AB186" s="184" t="s">
        <v>387</v>
      </c>
      <c r="AC186" s="96"/>
      <c r="AD186" s="96"/>
      <c r="AE186" s="96"/>
      <c r="AF186" s="157" t="s">
        <v>327</v>
      </c>
      <c r="AG186" s="157" t="s">
        <v>327</v>
      </c>
      <c r="AH186" s="157" t="s">
        <v>330</v>
      </c>
      <c r="AI186" s="316">
        <v>1</v>
      </c>
      <c r="AJ186" s="363">
        <v>-1</v>
      </c>
      <c r="AK186" s="58" t="s">
        <v>334</v>
      </c>
      <c r="AL186" s="184" t="s">
        <v>387</v>
      </c>
      <c r="AM186" s="96"/>
      <c r="AN186" s="96"/>
      <c r="AO186" s="96"/>
      <c r="AP186" s="157" t="s">
        <v>327</v>
      </c>
      <c r="AQ186" s="157" t="s">
        <v>327</v>
      </c>
      <c r="AR186" s="157" t="s">
        <v>330</v>
      </c>
      <c r="AS186" s="316">
        <v>1</v>
      </c>
      <c r="AT186" s="363">
        <v>-1</v>
      </c>
      <c r="AU186" s="58" t="s">
        <v>334</v>
      </c>
      <c r="AV186" s="184" t="s">
        <v>387</v>
      </c>
      <c r="AW186" s="96"/>
      <c r="AX186" s="96"/>
      <c r="AY186" s="96"/>
      <c r="AZ186" s="157" t="s">
        <v>327</v>
      </c>
      <c r="BA186" s="157" t="s">
        <v>327</v>
      </c>
      <c r="BB186" s="157" t="s">
        <v>330</v>
      </c>
      <c r="BC186" s="316">
        <v>1</v>
      </c>
      <c r="BD186" s="363">
        <v>-1</v>
      </c>
      <c r="BE186" s="58" t="s">
        <v>334</v>
      </c>
      <c r="BF186" s="184" t="s">
        <v>387</v>
      </c>
      <c r="BG186" s="96"/>
      <c r="BH186" s="96"/>
      <c r="BI186" s="96"/>
      <c r="BJ186" s="157" t="s">
        <v>327</v>
      </c>
      <c r="BK186" s="157" t="s">
        <v>327</v>
      </c>
      <c r="BL186" s="157" t="s">
        <v>330</v>
      </c>
      <c r="BM186" s="316">
        <v>1</v>
      </c>
      <c r="BN186" s="363">
        <v>-1</v>
      </c>
      <c r="BO186" s="58" t="s">
        <v>334</v>
      </c>
      <c r="BP186" s="184" t="s">
        <v>387</v>
      </c>
      <c r="BR186" s="369"/>
      <c r="BS186" s="369"/>
      <c r="BT186" s="4" t="s">
        <v>327</v>
      </c>
      <c r="BU186" s="4" t="s">
        <v>327</v>
      </c>
      <c r="BV186" s="4" t="s">
        <v>330</v>
      </c>
      <c r="BW186" s="316">
        <v>1</v>
      </c>
      <c r="BX186" s="325">
        <v>-1</v>
      </c>
      <c r="BY186" s="58" t="s">
        <v>334</v>
      </c>
      <c r="BZ186" s="184" t="s">
        <v>387</v>
      </c>
    </row>
    <row r="187" spans="1:78" ht="15.75" thickBot="1" x14ac:dyDescent="0.3">
      <c r="A187" s="351" t="s">
        <v>14</v>
      </c>
      <c r="B187" s="313" t="s">
        <v>15</v>
      </c>
      <c r="C187" s="230" t="s">
        <v>17</v>
      </c>
      <c r="D187" s="355" t="s">
        <v>328</v>
      </c>
      <c r="E187" s="213" t="s">
        <v>329</v>
      </c>
      <c r="F187" s="93" t="s">
        <v>331</v>
      </c>
      <c r="G187" s="317" t="s">
        <v>332</v>
      </c>
      <c r="H187" s="326" t="s">
        <v>333</v>
      </c>
      <c r="I187" s="354" t="s">
        <v>335</v>
      </c>
      <c r="J187" s="96"/>
      <c r="K187" s="351" t="s">
        <v>14</v>
      </c>
      <c r="L187" s="313" t="s">
        <v>15</v>
      </c>
      <c r="M187" s="93" t="s">
        <v>328</v>
      </c>
      <c r="N187" s="213" t="s">
        <v>329</v>
      </c>
      <c r="O187" s="317" t="s">
        <v>332</v>
      </c>
      <c r="P187" s="326" t="s">
        <v>333</v>
      </c>
      <c r="Q187" s="361" t="s">
        <v>335</v>
      </c>
      <c r="R187" s="184" t="s">
        <v>388</v>
      </c>
      <c r="S187" s="96"/>
      <c r="T187" s="351" t="s">
        <v>14</v>
      </c>
      <c r="U187" s="313" t="s">
        <v>15</v>
      </c>
      <c r="V187" s="93" t="s">
        <v>328</v>
      </c>
      <c r="W187" s="213" t="s">
        <v>329</v>
      </c>
      <c r="X187" s="93" t="s">
        <v>331</v>
      </c>
      <c r="Y187" s="317" t="s">
        <v>332</v>
      </c>
      <c r="Z187" s="364" t="s">
        <v>333</v>
      </c>
      <c r="AA187" s="332" t="s">
        <v>335</v>
      </c>
      <c r="AB187" s="185" t="s">
        <v>388</v>
      </c>
      <c r="AC187" s="96"/>
      <c r="AD187" s="351" t="s">
        <v>14</v>
      </c>
      <c r="AE187" s="313" t="s">
        <v>15</v>
      </c>
      <c r="AF187" s="93" t="s">
        <v>328</v>
      </c>
      <c r="AG187" s="213" t="s">
        <v>329</v>
      </c>
      <c r="AH187" s="93" t="s">
        <v>331</v>
      </c>
      <c r="AI187" s="317" t="s">
        <v>332</v>
      </c>
      <c r="AJ187" s="364" t="s">
        <v>333</v>
      </c>
      <c r="AK187" s="332" t="s">
        <v>335</v>
      </c>
      <c r="AL187" s="185" t="s">
        <v>388</v>
      </c>
      <c r="AM187" s="96"/>
      <c r="AN187" s="351" t="s">
        <v>14</v>
      </c>
      <c r="AO187" s="313" t="s">
        <v>15</v>
      </c>
      <c r="AP187" s="93" t="s">
        <v>328</v>
      </c>
      <c r="AQ187" s="213" t="s">
        <v>329</v>
      </c>
      <c r="AR187" s="93" t="s">
        <v>331</v>
      </c>
      <c r="AS187" s="317" t="s">
        <v>332</v>
      </c>
      <c r="AT187" s="364" t="s">
        <v>333</v>
      </c>
      <c r="AU187" s="332" t="s">
        <v>335</v>
      </c>
      <c r="AV187" s="185" t="s">
        <v>388</v>
      </c>
      <c r="AW187" s="96"/>
      <c r="AX187" s="352" t="s">
        <v>14</v>
      </c>
      <c r="AY187" s="353" t="s">
        <v>15</v>
      </c>
      <c r="AZ187" s="93" t="s">
        <v>328</v>
      </c>
      <c r="BA187" s="213" t="s">
        <v>329</v>
      </c>
      <c r="BB187" s="93" t="s">
        <v>331</v>
      </c>
      <c r="BC187" s="317" t="s">
        <v>332</v>
      </c>
      <c r="BD187" s="364" t="s">
        <v>333</v>
      </c>
      <c r="BE187" s="332" t="s">
        <v>335</v>
      </c>
      <c r="BF187" s="185" t="s">
        <v>388</v>
      </c>
      <c r="BG187" s="96"/>
      <c r="BH187" s="352" t="s">
        <v>14</v>
      </c>
      <c r="BI187" s="353" t="s">
        <v>15</v>
      </c>
      <c r="BJ187" s="93" t="s">
        <v>328</v>
      </c>
      <c r="BK187" s="213" t="s">
        <v>329</v>
      </c>
      <c r="BL187" s="93" t="s">
        <v>331</v>
      </c>
      <c r="BM187" s="317" t="s">
        <v>332</v>
      </c>
      <c r="BN187" s="364" t="s">
        <v>333</v>
      </c>
      <c r="BO187" s="332" t="s">
        <v>335</v>
      </c>
      <c r="BP187" s="185" t="s">
        <v>388</v>
      </c>
      <c r="BR187" s="377" t="s">
        <v>14</v>
      </c>
      <c r="BS187" s="353" t="s">
        <v>15</v>
      </c>
      <c r="BT187" s="228" t="s">
        <v>328</v>
      </c>
      <c r="BU187" s="228" t="s">
        <v>329</v>
      </c>
      <c r="BV187" s="228" t="s">
        <v>331</v>
      </c>
      <c r="BW187" s="317" t="s">
        <v>332</v>
      </c>
      <c r="BX187" s="326" t="s">
        <v>333</v>
      </c>
      <c r="BY187" s="332" t="s">
        <v>335</v>
      </c>
      <c r="BZ187" s="406">
        <v>42763</v>
      </c>
    </row>
    <row r="188" spans="1:78" x14ac:dyDescent="0.25">
      <c r="A188" s="114" t="s">
        <v>259</v>
      </c>
      <c r="B188" s="106" t="s">
        <v>144</v>
      </c>
      <c r="C188" s="169">
        <v>0.375</v>
      </c>
      <c r="D188" s="41">
        <v>1</v>
      </c>
      <c r="E188" s="140">
        <v>7</v>
      </c>
      <c r="F188" s="140">
        <v>0.14285714285714285</v>
      </c>
      <c r="G188" s="140">
        <v>1</v>
      </c>
      <c r="H188" s="140"/>
      <c r="I188" s="36">
        <v>1</v>
      </c>
      <c r="J188" s="96"/>
      <c r="K188" s="114" t="s">
        <v>259</v>
      </c>
      <c r="L188" s="106" t="s">
        <v>144</v>
      </c>
      <c r="M188" s="140">
        <v>1</v>
      </c>
      <c r="N188" s="140">
        <v>7</v>
      </c>
      <c r="O188" s="140">
        <v>1</v>
      </c>
      <c r="P188" s="140"/>
      <c r="Q188" s="210">
        <v>1</v>
      </c>
      <c r="R188" s="23">
        <v>1</v>
      </c>
      <c r="T188" s="114" t="s">
        <v>259</v>
      </c>
      <c r="U188" s="106" t="s">
        <v>144</v>
      </c>
      <c r="V188" s="140">
        <v>1</v>
      </c>
      <c r="W188" s="140">
        <v>7</v>
      </c>
      <c r="X188" s="8">
        <v>0.14285714285714285</v>
      </c>
      <c r="Y188" s="140">
        <v>1</v>
      </c>
      <c r="Z188" s="140"/>
      <c r="AA188" s="36">
        <v>1</v>
      </c>
      <c r="AB188" s="23">
        <v>1</v>
      </c>
      <c r="AD188" s="114" t="s">
        <v>259</v>
      </c>
      <c r="AE188" s="106" t="s">
        <v>144</v>
      </c>
      <c r="AF188" s="140">
        <v>1</v>
      </c>
      <c r="AG188" s="140">
        <v>7</v>
      </c>
      <c r="AH188" s="8">
        <v>0.14285714285714285</v>
      </c>
      <c r="AI188" s="140">
        <v>1</v>
      </c>
      <c r="AJ188" s="140"/>
      <c r="AK188" s="25">
        <v>1</v>
      </c>
      <c r="AL188" s="23">
        <v>1</v>
      </c>
      <c r="AN188" s="114" t="s">
        <v>259</v>
      </c>
      <c r="AO188" s="106" t="s">
        <v>144</v>
      </c>
      <c r="AP188" s="140">
        <v>1</v>
      </c>
      <c r="AQ188" s="140">
        <v>7</v>
      </c>
      <c r="AR188" s="8">
        <v>0.14285714285714285</v>
      </c>
      <c r="AS188" s="140">
        <v>1</v>
      </c>
      <c r="AT188" s="140"/>
      <c r="AU188" s="36">
        <v>1</v>
      </c>
      <c r="AV188" s="23">
        <v>1</v>
      </c>
      <c r="AX188" s="114" t="s">
        <v>259</v>
      </c>
      <c r="AY188" s="106" t="s">
        <v>144</v>
      </c>
      <c r="AZ188" s="140">
        <v>1</v>
      </c>
      <c r="BA188" s="140">
        <v>7</v>
      </c>
      <c r="BB188" s="8">
        <v>0.14285714285714285</v>
      </c>
      <c r="BC188" s="140">
        <v>1</v>
      </c>
      <c r="BD188" s="140"/>
      <c r="BE188" s="25">
        <v>1</v>
      </c>
      <c r="BF188" s="23">
        <v>1</v>
      </c>
      <c r="BH188" s="114" t="s">
        <v>259</v>
      </c>
      <c r="BI188" s="106" t="s">
        <v>144</v>
      </c>
      <c r="BJ188" s="140">
        <v>1</v>
      </c>
      <c r="BK188" s="140">
        <v>7</v>
      </c>
      <c r="BL188" s="8">
        <v>0.14285714285714285</v>
      </c>
      <c r="BM188" s="140">
        <v>1</v>
      </c>
      <c r="BN188" s="140"/>
      <c r="BO188" s="309">
        <v>1</v>
      </c>
      <c r="BP188" s="23">
        <v>1</v>
      </c>
      <c r="BR188" s="112" t="s">
        <v>259</v>
      </c>
      <c r="BS188" s="106" t="s">
        <v>144</v>
      </c>
      <c r="BT188" s="140">
        <v>1</v>
      </c>
      <c r="BU188" s="140">
        <v>7</v>
      </c>
      <c r="BV188" s="8">
        <v>0.14285714285714285</v>
      </c>
      <c r="BW188" s="140">
        <v>1</v>
      </c>
      <c r="BX188" s="140"/>
      <c r="BY188" s="25">
        <v>1</v>
      </c>
      <c r="BZ188" s="23">
        <v>1</v>
      </c>
    </row>
    <row r="189" spans="1:78" x14ac:dyDescent="0.25">
      <c r="A189" s="105" t="s">
        <v>418</v>
      </c>
      <c r="B189" s="106" t="s">
        <v>419</v>
      </c>
      <c r="C189" s="169">
        <v>0.27779999999999916</v>
      </c>
      <c r="D189" s="41">
        <v>2</v>
      </c>
      <c r="E189" s="140">
        <v>13</v>
      </c>
      <c r="F189" s="140">
        <v>0.15384615384615385</v>
      </c>
      <c r="G189" s="140">
        <v>1</v>
      </c>
      <c r="H189" s="140">
        <v>3</v>
      </c>
      <c r="I189" s="36">
        <v>0.25</v>
      </c>
      <c r="J189" s="96"/>
      <c r="K189" s="105" t="s">
        <v>418</v>
      </c>
      <c r="L189" s="106" t="s">
        <v>419</v>
      </c>
      <c r="M189" s="140">
        <v>2</v>
      </c>
      <c r="N189" s="140">
        <v>13</v>
      </c>
      <c r="O189" s="140">
        <v>1</v>
      </c>
      <c r="P189" s="140">
        <v>3</v>
      </c>
      <c r="Q189" s="210">
        <v>0.25</v>
      </c>
      <c r="R189" s="23">
        <v>96</v>
      </c>
      <c r="T189" s="105" t="s">
        <v>418</v>
      </c>
      <c r="U189" s="106" t="s">
        <v>419</v>
      </c>
      <c r="V189" s="140">
        <v>2</v>
      </c>
      <c r="W189" s="140">
        <v>13</v>
      </c>
      <c r="X189" s="8">
        <v>0.15384615384615385</v>
      </c>
      <c r="Y189" s="140">
        <v>1</v>
      </c>
      <c r="Z189" s="140">
        <v>3</v>
      </c>
      <c r="AA189" s="36">
        <v>0.25</v>
      </c>
      <c r="AB189" s="23">
        <v>98</v>
      </c>
      <c r="AD189" s="105" t="s">
        <v>418</v>
      </c>
      <c r="AE189" s="106" t="s">
        <v>419</v>
      </c>
      <c r="AF189" s="140">
        <v>2</v>
      </c>
      <c r="AG189" s="140">
        <v>13</v>
      </c>
      <c r="AH189" s="8">
        <v>0.15384615384615385</v>
      </c>
      <c r="AI189" s="140">
        <v>1</v>
      </c>
      <c r="AJ189" s="140">
        <v>3</v>
      </c>
      <c r="AK189" s="25">
        <v>0.25</v>
      </c>
      <c r="AL189" s="23">
        <v>100</v>
      </c>
      <c r="AN189" s="105" t="s">
        <v>418</v>
      </c>
      <c r="AO189" s="106" t="s">
        <v>419</v>
      </c>
      <c r="AP189" s="141">
        <v>3</v>
      </c>
      <c r="AQ189" s="141">
        <v>17</v>
      </c>
      <c r="AR189" s="29">
        <v>0.17647058823529413</v>
      </c>
      <c r="AS189" s="141">
        <v>2</v>
      </c>
      <c r="AT189" s="141">
        <v>6</v>
      </c>
      <c r="AU189" s="34">
        <v>0.25</v>
      </c>
      <c r="AV189" s="141">
        <v>107</v>
      </c>
      <c r="AX189" s="105" t="s">
        <v>418</v>
      </c>
      <c r="AY189" s="106" t="s">
        <v>419</v>
      </c>
      <c r="AZ189" s="140">
        <v>3</v>
      </c>
      <c r="BA189" s="140">
        <v>17</v>
      </c>
      <c r="BB189" s="8">
        <v>0.17647058823529413</v>
      </c>
      <c r="BC189" s="140">
        <v>2</v>
      </c>
      <c r="BD189" s="140">
        <v>6</v>
      </c>
      <c r="BE189" s="25">
        <v>0.25</v>
      </c>
      <c r="BF189" s="23">
        <v>111</v>
      </c>
      <c r="BH189" s="105" t="s">
        <v>418</v>
      </c>
      <c r="BI189" s="106" t="s">
        <v>419</v>
      </c>
      <c r="BJ189" s="140">
        <v>3</v>
      </c>
      <c r="BK189" s="140">
        <v>17</v>
      </c>
      <c r="BL189" s="8">
        <v>0.17647058823529413</v>
      </c>
      <c r="BM189" s="140">
        <v>2</v>
      </c>
      <c r="BN189" s="140">
        <v>6</v>
      </c>
      <c r="BO189" s="309">
        <v>0.25</v>
      </c>
      <c r="BP189" s="23">
        <v>112</v>
      </c>
      <c r="BR189" s="105" t="s">
        <v>418</v>
      </c>
      <c r="BS189" s="106" t="s">
        <v>419</v>
      </c>
      <c r="BT189" s="140">
        <v>3</v>
      </c>
      <c r="BU189" s="140">
        <v>17</v>
      </c>
      <c r="BV189" s="8">
        <v>0.17647058823529413</v>
      </c>
      <c r="BW189" s="140">
        <v>2</v>
      </c>
      <c r="BX189" s="140">
        <v>6</v>
      </c>
      <c r="BY189" s="25">
        <v>0.25</v>
      </c>
      <c r="BZ189" s="23">
        <v>114</v>
      </c>
    </row>
    <row r="190" spans="1:78" x14ac:dyDescent="0.25">
      <c r="A190" s="117" t="s">
        <v>266</v>
      </c>
      <c r="B190" s="106" t="s">
        <v>267</v>
      </c>
      <c r="C190" s="169">
        <v>2.6142857142857139</v>
      </c>
      <c r="D190" s="41">
        <v>9</v>
      </c>
      <c r="E190" s="140">
        <v>15</v>
      </c>
      <c r="F190" s="140">
        <v>0.6</v>
      </c>
      <c r="G190" s="140">
        <v>2</v>
      </c>
      <c r="H190" s="140">
        <v>4</v>
      </c>
      <c r="I190" s="36">
        <v>0.33333333333333331</v>
      </c>
      <c r="J190" s="96"/>
      <c r="K190" s="117" t="s">
        <v>266</v>
      </c>
      <c r="L190" s="106" t="s">
        <v>267</v>
      </c>
      <c r="M190" s="140">
        <v>9</v>
      </c>
      <c r="N190" s="140">
        <v>15</v>
      </c>
      <c r="O190" s="140">
        <v>2</v>
      </c>
      <c r="P190" s="140">
        <v>4</v>
      </c>
      <c r="Q190" s="210">
        <v>0.33333333333333331</v>
      </c>
      <c r="R190" s="23">
        <v>83</v>
      </c>
      <c r="T190" s="117" t="s">
        <v>266</v>
      </c>
      <c r="U190" s="106" t="s">
        <v>267</v>
      </c>
      <c r="V190" s="140">
        <v>9</v>
      </c>
      <c r="W190" s="140">
        <v>15</v>
      </c>
      <c r="X190" s="8">
        <v>0.6</v>
      </c>
      <c r="Y190" s="140">
        <v>2</v>
      </c>
      <c r="Z190" s="140">
        <v>4</v>
      </c>
      <c r="AA190" s="36">
        <v>0.33333333333333331</v>
      </c>
      <c r="AB190" s="23">
        <v>85</v>
      </c>
      <c r="AD190" s="117" t="s">
        <v>266</v>
      </c>
      <c r="AE190" s="106" t="s">
        <v>267</v>
      </c>
      <c r="AF190" s="140">
        <v>9</v>
      </c>
      <c r="AG190" s="140">
        <v>15</v>
      </c>
      <c r="AH190" s="8">
        <v>0.6</v>
      </c>
      <c r="AI190" s="140">
        <v>2</v>
      </c>
      <c r="AJ190" s="140">
        <v>4</v>
      </c>
      <c r="AK190" s="25">
        <v>0.33333333333333331</v>
      </c>
      <c r="AL190" s="23">
        <v>87</v>
      </c>
      <c r="AN190" s="117" t="s">
        <v>266</v>
      </c>
      <c r="AO190" s="106" t="s">
        <v>267</v>
      </c>
      <c r="AP190" s="140">
        <v>9</v>
      </c>
      <c r="AQ190" s="140">
        <v>15</v>
      </c>
      <c r="AR190" s="8">
        <v>0.6</v>
      </c>
      <c r="AS190" s="140">
        <v>2</v>
      </c>
      <c r="AT190" s="140">
        <v>4</v>
      </c>
      <c r="AU190" s="36">
        <v>0.33333333333333331</v>
      </c>
      <c r="AV190" s="23">
        <v>94</v>
      </c>
      <c r="AX190" s="117" t="s">
        <v>266</v>
      </c>
      <c r="AY190" s="106" t="s">
        <v>267</v>
      </c>
      <c r="AZ190" s="140">
        <v>9</v>
      </c>
      <c r="BA190" s="140">
        <v>15</v>
      </c>
      <c r="BB190" s="8">
        <v>0.6</v>
      </c>
      <c r="BC190" s="140">
        <v>2</v>
      </c>
      <c r="BD190" s="140">
        <v>4</v>
      </c>
      <c r="BE190" s="25">
        <v>0.33333333333333331</v>
      </c>
      <c r="BF190" s="23">
        <v>98</v>
      </c>
      <c r="BH190" s="117" t="s">
        <v>266</v>
      </c>
      <c r="BI190" s="106" t="s">
        <v>267</v>
      </c>
      <c r="BJ190" s="140">
        <v>9</v>
      </c>
      <c r="BK190" s="140">
        <v>15</v>
      </c>
      <c r="BL190" s="8">
        <v>0.6</v>
      </c>
      <c r="BM190" s="140">
        <v>2</v>
      </c>
      <c r="BN190" s="140">
        <v>4</v>
      </c>
      <c r="BO190" s="309">
        <v>0.33333333333333331</v>
      </c>
      <c r="BP190" s="23">
        <v>98</v>
      </c>
      <c r="BR190" s="112" t="s">
        <v>266</v>
      </c>
      <c r="BS190" s="106" t="s">
        <v>267</v>
      </c>
      <c r="BT190" s="140">
        <v>9</v>
      </c>
      <c r="BU190" s="140">
        <v>15</v>
      </c>
      <c r="BV190" s="8">
        <v>0.6</v>
      </c>
      <c r="BW190" s="140">
        <v>2</v>
      </c>
      <c r="BX190" s="140">
        <v>4</v>
      </c>
      <c r="BY190" s="25">
        <v>0.33333333333333331</v>
      </c>
      <c r="BZ190" s="23">
        <v>99</v>
      </c>
    </row>
    <row r="191" spans="1:78" x14ac:dyDescent="0.25">
      <c r="A191" s="117" t="s">
        <v>266</v>
      </c>
      <c r="B191" s="106" t="s">
        <v>268</v>
      </c>
      <c r="C191" s="169">
        <v>0</v>
      </c>
      <c r="D191" s="41"/>
      <c r="E191" s="140">
        <v>6</v>
      </c>
      <c r="F191" s="140">
        <v>0</v>
      </c>
      <c r="G191" s="140"/>
      <c r="H191" s="140"/>
      <c r="I191" s="36" t="e">
        <v>#DIV/0!</v>
      </c>
      <c r="J191" s="96"/>
      <c r="K191" s="117" t="s">
        <v>266</v>
      </c>
      <c r="L191" s="106" t="s">
        <v>268</v>
      </c>
      <c r="M191" s="140"/>
      <c r="N191" s="140">
        <v>6</v>
      </c>
      <c r="O191" s="140"/>
      <c r="P191" s="140"/>
      <c r="Q191" s="210" t="e">
        <v>#DIV/0!</v>
      </c>
      <c r="R191" s="23">
        <v>1</v>
      </c>
      <c r="T191" s="117" t="s">
        <v>266</v>
      </c>
      <c r="U191" s="106" t="s">
        <v>268</v>
      </c>
      <c r="V191" s="140"/>
      <c r="W191" s="140">
        <v>6</v>
      </c>
      <c r="X191" s="8">
        <v>0</v>
      </c>
      <c r="Y191" s="140"/>
      <c r="Z191" s="140"/>
      <c r="AA191" s="36" t="e">
        <v>#DIV/0!</v>
      </c>
      <c r="AB191" s="23">
        <v>1</v>
      </c>
      <c r="AD191" s="117" t="s">
        <v>266</v>
      </c>
      <c r="AE191" s="106" t="s">
        <v>268</v>
      </c>
      <c r="AF191" s="140"/>
      <c r="AG191" s="140">
        <v>6</v>
      </c>
      <c r="AH191" s="8">
        <v>0</v>
      </c>
      <c r="AI191" s="140"/>
      <c r="AJ191" s="140"/>
      <c r="AK191" s="25" t="e">
        <v>#DIV/0!</v>
      </c>
      <c r="AL191" s="23">
        <v>1</v>
      </c>
      <c r="AN191" s="117" t="s">
        <v>266</v>
      </c>
      <c r="AO191" s="106" t="s">
        <v>268</v>
      </c>
      <c r="AP191" s="140"/>
      <c r="AQ191" s="140">
        <v>6</v>
      </c>
      <c r="AR191" s="8">
        <v>0</v>
      </c>
      <c r="AS191" s="140"/>
      <c r="AT191" s="140"/>
      <c r="AU191" s="36" t="e">
        <v>#DIV/0!</v>
      </c>
      <c r="AV191" s="23">
        <v>1</v>
      </c>
      <c r="AX191" s="117" t="s">
        <v>266</v>
      </c>
      <c r="AY191" s="106" t="s">
        <v>268</v>
      </c>
      <c r="AZ191" s="140"/>
      <c r="BA191" s="140">
        <v>6</v>
      </c>
      <c r="BB191" s="8">
        <v>0</v>
      </c>
      <c r="BC191" s="140"/>
      <c r="BD191" s="140"/>
      <c r="BE191" s="25" t="e">
        <v>#DIV/0!</v>
      </c>
      <c r="BF191" s="23">
        <v>1</v>
      </c>
      <c r="BH191" s="117" t="s">
        <v>266</v>
      </c>
      <c r="BI191" s="106" t="s">
        <v>268</v>
      </c>
      <c r="BJ191" s="140"/>
      <c r="BK191" s="140">
        <v>6</v>
      </c>
      <c r="BL191" s="8">
        <v>0</v>
      </c>
      <c r="BM191" s="140"/>
      <c r="BN191" s="140"/>
      <c r="BO191" s="309" t="e">
        <v>#DIV/0!</v>
      </c>
      <c r="BP191" s="23">
        <v>1</v>
      </c>
      <c r="BR191" s="112" t="s">
        <v>266</v>
      </c>
      <c r="BS191" s="106" t="s">
        <v>268</v>
      </c>
      <c r="BT191" s="140"/>
      <c r="BU191" s="140">
        <v>6</v>
      </c>
      <c r="BV191" s="8">
        <v>0</v>
      </c>
      <c r="BW191" s="140"/>
      <c r="BX191" s="140"/>
      <c r="BY191" s="25" t="e">
        <v>#DIV/0!</v>
      </c>
      <c r="BZ191" s="23">
        <v>1</v>
      </c>
    </row>
    <row r="192" spans="1:78" x14ac:dyDescent="0.25">
      <c r="A192" s="117" t="s">
        <v>269</v>
      </c>
      <c r="B192" s="106" t="s">
        <v>270</v>
      </c>
      <c r="C192" s="169">
        <v>0.58349999999999902</v>
      </c>
      <c r="D192" s="41">
        <v>15</v>
      </c>
      <c r="E192" s="140">
        <v>11</v>
      </c>
      <c r="F192" s="140">
        <v>1.3636363636363635</v>
      </c>
      <c r="G192" s="140">
        <v>5</v>
      </c>
      <c r="H192" s="140">
        <v>2</v>
      </c>
      <c r="I192" s="36">
        <v>0.7142857142857143</v>
      </c>
      <c r="J192" s="96"/>
      <c r="K192" s="117" t="s">
        <v>269</v>
      </c>
      <c r="L192" s="106" t="s">
        <v>270</v>
      </c>
      <c r="M192" s="140">
        <v>15</v>
      </c>
      <c r="N192" s="140">
        <v>11</v>
      </c>
      <c r="O192" s="140">
        <v>5</v>
      </c>
      <c r="P192" s="140">
        <v>2</v>
      </c>
      <c r="Q192" s="210">
        <v>0.7142857142857143</v>
      </c>
      <c r="R192" s="23">
        <v>10</v>
      </c>
      <c r="T192" s="117" t="s">
        <v>269</v>
      </c>
      <c r="U192" s="106" t="s">
        <v>453</v>
      </c>
      <c r="V192" s="140">
        <v>15</v>
      </c>
      <c r="W192" s="140">
        <v>11</v>
      </c>
      <c r="X192" s="8">
        <v>1.3636363636363635</v>
      </c>
      <c r="Y192" s="140">
        <v>5</v>
      </c>
      <c r="Z192" s="140">
        <v>2</v>
      </c>
      <c r="AA192" s="36">
        <v>0.7142857142857143</v>
      </c>
      <c r="AB192" s="23">
        <v>11</v>
      </c>
      <c r="AD192" s="117" t="s">
        <v>269</v>
      </c>
      <c r="AE192" s="106" t="s">
        <v>453</v>
      </c>
      <c r="AF192" s="140">
        <v>15</v>
      </c>
      <c r="AG192" s="140">
        <v>11</v>
      </c>
      <c r="AH192" s="8">
        <v>1.3636363636363635</v>
      </c>
      <c r="AI192" s="140">
        <v>5</v>
      </c>
      <c r="AJ192" s="140">
        <v>2</v>
      </c>
      <c r="AK192" s="25">
        <v>0.7142857142857143</v>
      </c>
      <c r="AL192" s="23">
        <v>11</v>
      </c>
      <c r="AN192" s="117" t="s">
        <v>269</v>
      </c>
      <c r="AO192" s="106" t="s">
        <v>453</v>
      </c>
      <c r="AP192" s="140">
        <v>15</v>
      </c>
      <c r="AQ192" s="140">
        <v>11</v>
      </c>
      <c r="AR192" s="8">
        <v>1.3636363636363635</v>
      </c>
      <c r="AS192" s="140">
        <v>5</v>
      </c>
      <c r="AT192" s="140">
        <v>2</v>
      </c>
      <c r="AU192" s="36">
        <v>0.7142857142857143</v>
      </c>
      <c r="AV192" s="23">
        <v>12</v>
      </c>
      <c r="AX192" s="117" t="s">
        <v>269</v>
      </c>
      <c r="AY192" s="106" t="s">
        <v>453</v>
      </c>
      <c r="AZ192" s="140">
        <v>15</v>
      </c>
      <c r="BA192" s="140">
        <v>11</v>
      </c>
      <c r="BB192" s="8">
        <v>1.3636363636363635</v>
      </c>
      <c r="BC192" s="140">
        <v>5</v>
      </c>
      <c r="BD192" s="140">
        <v>2</v>
      </c>
      <c r="BE192" s="25">
        <v>0.7142857142857143</v>
      </c>
      <c r="BF192" s="23">
        <v>12</v>
      </c>
      <c r="BH192" s="117" t="s">
        <v>269</v>
      </c>
      <c r="BI192" s="106" t="s">
        <v>453</v>
      </c>
      <c r="BJ192" s="140">
        <v>15</v>
      </c>
      <c r="BK192" s="140">
        <v>11</v>
      </c>
      <c r="BL192" s="8">
        <v>1.3636363636363635</v>
      </c>
      <c r="BM192" s="140">
        <v>5</v>
      </c>
      <c r="BN192" s="140">
        <v>2</v>
      </c>
      <c r="BO192" s="309">
        <v>0.7142857142857143</v>
      </c>
      <c r="BP192" s="23">
        <v>10</v>
      </c>
      <c r="BR192" s="112" t="s">
        <v>269</v>
      </c>
      <c r="BS192" s="106" t="s">
        <v>453</v>
      </c>
      <c r="BT192" s="140">
        <v>15</v>
      </c>
      <c r="BU192" s="140">
        <v>11</v>
      </c>
      <c r="BV192" s="8">
        <v>1.3636363636363635</v>
      </c>
      <c r="BW192" s="140">
        <v>5</v>
      </c>
      <c r="BX192" s="140">
        <v>2</v>
      </c>
      <c r="BY192" s="25">
        <v>0.7142857142857143</v>
      </c>
      <c r="BZ192" s="23">
        <v>11</v>
      </c>
    </row>
    <row r="193" spans="1:78" x14ac:dyDescent="0.25">
      <c r="A193" s="109" t="s">
        <v>269</v>
      </c>
      <c r="B193" s="111" t="s">
        <v>373</v>
      </c>
      <c r="C193" s="169">
        <v>0</v>
      </c>
      <c r="D193" s="41">
        <v>6</v>
      </c>
      <c r="E193" s="140">
        <v>11</v>
      </c>
      <c r="F193" s="140">
        <v>0.54545454545454541</v>
      </c>
      <c r="G193" s="140">
        <v>6</v>
      </c>
      <c r="H193" s="140">
        <v>5</v>
      </c>
      <c r="I193" s="36">
        <v>0.54545454545454541</v>
      </c>
      <c r="J193" s="96"/>
      <c r="K193" s="109" t="s">
        <v>269</v>
      </c>
      <c r="L193" s="111" t="s">
        <v>373</v>
      </c>
      <c r="M193" s="140">
        <v>6</v>
      </c>
      <c r="N193" s="140">
        <v>11</v>
      </c>
      <c r="O193" s="140">
        <v>6</v>
      </c>
      <c r="P193" s="140">
        <v>5</v>
      </c>
      <c r="Q193" s="210">
        <v>0.54545454545454541</v>
      </c>
      <c r="R193" s="23">
        <v>42</v>
      </c>
      <c r="T193" s="109" t="s">
        <v>269</v>
      </c>
      <c r="U193" s="111" t="s">
        <v>373</v>
      </c>
      <c r="V193" s="140">
        <v>6</v>
      </c>
      <c r="W193" s="140">
        <v>11</v>
      </c>
      <c r="X193" s="8">
        <v>0.54545454545454541</v>
      </c>
      <c r="Y193" s="140">
        <v>6</v>
      </c>
      <c r="Z193" s="140">
        <v>5</v>
      </c>
      <c r="AA193" s="36">
        <v>0.54545454545454541</v>
      </c>
      <c r="AB193" s="23">
        <v>41</v>
      </c>
      <c r="AD193" s="109" t="s">
        <v>269</v>
      </c>
      <c r="AE193" s="111" t="s">
        <v>271</v>
      </c>
      <c r="AF193" s="140">
        <v>6</v>
      </c>
      <c r="AG193" s="140">
        <v>11</v>
      </c>
      <c r="AH193" s="8">
        <v>0.54545454545454541</v>
      </c>
      <c r="AI193" s="140">
        <v>6</v>
      </c>
      <c r="AJ193" s="140">
        <v>5</v>
      </c>
      <c r="AK193" s="25">
        <v>0.54545454545454541</v>
      </c>
      <c r="AL193" s="23">
        <v>45</v>
      </c>
      <c r="AN193" s="109" t="s">
        <v>269</v>
      </c>
      <c r="AO193" s="111" t="s">
        <v>271</v>
      </c>
      <c r="AP193" s="140">
        <v>6</v>
      </c>
      <c r="AQ193" s="140">
        <v>11</v>
      </c>
      <c r="AR193" s="8">
        <v>0.54545454545454541</v>
      </c>
      <c r="AS193" s="140">
        <v>6</v>
      </c>
      <c r="AT193" s="140">
        <v>5</v>
      </c>
      <c r="AU193" s="36">
        <v>0.54545454545454541</v>
      </c>
      <c r="AV193" s="23">
        <v>46</v>
      </c>
      <c r="AX193" s="109" t="s">
        <v>269</v>
      </c>
      <c r="AY193" s="111" t="s">
        <v>271</v>
      </c>
      <c r="AZ193" s="140">
        <v>6</v>
      </c>
      <c r="BA193" s="140">
        <v>11</v>
      </c>
      <c r="BB193" s="8">
        <v>0.54545454545454541</v>
      </c>
      <c r="BC193" s="140">
        <v>6</v>
      </c>
      <c r="BD193" s="140">
        <v>5</v>
      </c>
      <c r="BE193" s="25">
        <v>0.54545454545454541</v>
      </c>
      <c r="BF193" s="23">
        <v>46</v>
      </c>
      <c r="BH193" s="109" t="s">
        <v>269</v>
      </c>
      <c r="BI193" s="111" t="s">
        <v>271</v>
      </c>
      <c r="BJ193" s="140">
        <v>6</v>
      </c>
      <c r="BK193" s="140">
        <v>11</v>
      </c>
      <c r="BL193" s="8">
        <v>0.54545454545454541</v>
      </c>
      <c r="BM193" s="140">
        <v>6</v>
      </c>
      <c r="BN193" s="140">
        <v>5</v>
      </c>
      <c r="BO193" s="309">
        <v>0.54545454545454541</v>
      </c>
      <c r="BP193" s="23">
        <v>46</v>
      </c>
      <c r="BR193" s="116" t="s">
        <v>269</v>
      </c>
      <c r="BS193" s="111" t="s">
        <v>271</v>
      </c>
      <c r="BT193" s="140">
        <v>6</v>
      </c>
      <c r="BU193" s="140">
        <v>11</v>
      </c>
      <c r="BV193" s="8">
        <v>0.54545454545454541</v>
      </c>
      <c r="BW193" s="140">
        <v>6</v>
      </c>
      <c r="BX193" s="140">
        <v>5</v>
      </c>
      <c r="BY193" s="25">
        <v>0.54545454545454541</v>
      </c>
      <c r="BZ193" s="23">
        <v>49</v>
      </c>
    </row>
    <row r="194" spans="1:78" x14ac:dyDescent="0.25">
      <c r="A194" s="112" t="s">
        <v>428</v>
      </c>
      <c r="B194" s="106" t="s">
        <v>429</v>
      </c>
      <c r="C194" s="170">
        <v>1.7715999999999994</v>
      </c>
      <c r="D194" s="63">
        <v>19</v>
      </c>
      <c r="E194" s="141">
        <v>9</v>
      </c>
      <c r="F194" s="141">
        <v>2.1111111111111112</v>
      </c>
      <c r="G194" s="141">
        <v>5</v>
      </c>
      <c r="H194" s="141">
        <v>2</v>
      </c>
      <c r="I194" s="34">
        <v>0.7142857142857143</v>
      </c>
      <c r="J194" s="96"/>
      <c r="K194" s="112" t="s">
        <v>428</v>
      </c>
      <c r="L194" s="106" t="s">
        <v>429</v>
      </c>
      <c r="M194" s="141">
        <v>19</v>
      </c>
      <c r="N194" s="141">
        <v>9</v>
      </c>
      <c r="O194" s="141">
        <v>5</v>
      </c>
      <c r="P194" s="141">
        <v>2</v>
      </c>
      <c r="Q194" s="34">
        <v>0.7142857142857143</v>
      </c>
      <c r="R194" s="141">
        <v>10</v>
      </c>
      <c r="T194" s="112" t="s">
        <v>428</v>
      </c>
      <c r="U194" s="106" t="s">
        <v>429</v>
      </c>
      <c r="V194" s="140">
        <v>13</v>
      </c>
      <c r="W194" s="140">
        <v>4</v>
      </c>
      <c r="X194" s="8">
        <v>3.25</v>
      </c>
      <c r="Y194" s="140">
        <v>5</v>
      </c>
      <c r="Z194" s="140">
        <v>1</v>
      </c>
      <c r="AA194" s="36">
        <v>0.83333333333333337</v>
      </c>
      <c r="AB194" s="23">
        <v>2</v>
      </c>
      <c r="AD194" s="112" t="s">
        <v>428</v>
      </c>
      <c r="AE194" s="106" t="s">
        <v>429</v>
      </c>
      <c r="AF194" s="141">
        <v>24</v>
      </c>
      <c r="AG194" s="141">
        <v>14</v>
      </c>
      <c r="AH194" s="29">
        <v>1.7142857142857142</v>
      </c>
      <c r="AI194" s="141">
        <v>5</v>
      </c>
      <c r="AJ194" s="141">
        <v>5</v>
      </c>
      <c r="AK194" s="33">
        <v>0.5</v>
      </c>
      <c r="AL194" s="141">
        <v>51</v>
      </c>
      <c r="AN194" s="112" t="s">
        <v>428</v>
      </c>
      <c r="AO194" s="106" t="s">
        <v>429</v>
      </c>
      <c r="AP194" s="141">
        <v>27</v>
      </c>
      <c r="AQ194" s="141">
        <v>16</v>
      </c>
      <c r="AR194" s="29">
        <v>1.6875</v>
      </c>
      <c r="AS194" s="141">
        <v>5</v>
      </c>
      <c r="AT194" s="141">
        <v>6</v>
      </c>
      <c r="AU194" s="34">
        <v>0.45454545454545453</v>
      </c>
      <c r="AV194" s="141">
        <v>77</v>
      </c>
      <c r="AX194" s="112" t="s">
        <v>428</v>
      </c>
      <c r="AY194" s="106" t="s">
        <v>429</v>
      </c>
      <c r="AZ194" s="141">
        <v>29</v>
      </c>
      <c r="BA194" s="141">
        <v>19</v>
      </c>
      <c r="BB194" s="29">
        <v>1.5263157894736843</v>
      </c>
      <c r="BC194" s="141">
        <v>5</v>
      </c>
      <c r="BD194" s="141">
        <v>6</v>
      </c>
      <c r="BE194" s="33">
        <v>0.45454545454545453</v>
      </c>
      <c r="BF194" s="141">
        <v>81</v>
      </c>
      <c r="BH194" s="112" t="s">
        <v>428</v>
      </c>
      <c r="BI194" s="106" t="s">
        <v>429</v>
      </c>
      <c r="BJ194" s="140">
        <v>29</v>
      </c>
      <c r="BK194" s="140">
        <v>19</v>
      </c>
      <c r="BL194" s="8">
        <v>1.5263157894736843</v>
      </c>
      <c r="BM194" s="140">
        <v>5</v>
      </c>
      <c r="BN194" s="140">
        <v>6</v>
      </c>
      <c r="BO194" s="309">
        <v>0.45454545454545453</v>
      </c>
      <c r="BP194" s="23">
        <v>82</v>
      </c>
      <c r="BR194" s="120" t="s">
        <v>428</v>
      </c>
      <c r="BS194" s="106" t="s">
        <v>429</v>
      </c>
      <c r="BT194" s="141">
        <v>34</v>
      </c>
      <c r="BU194" s="141">
        <v>22</v>
      </c>
      <c r="BV194" s="29">
        <v>1.5454545454545454</v>
      </c>
      <c r="BW194" s="141">
        <v>5</v>
      </c>
      <c r="BX194" s="141">
        <v>8</v>
      </c>
      <c r="BY194" s="33">
        <v>0.38461538461538464</v>
      </c>
      <c r="BZ194" s="141">
        <v>91</v>
      </c>
    </row>
    <row r="195" spans="1:78" x14ac:dyDescent="0.25">
      <c r="A195" s="174" t="s">
        <v>272</v>
      </c>
      <c r="B195" s="175" t="s">
        <v>100</v>
      </c>
      <c r="C195" s="169">
        <v>0.60000000000000142</v>
      </c>
      <c r="D195" s="41">
        <v>26</v>
      </c>
      <c r="E195" s="140">
        <v>5</v>
      </c>
      <c r="F195" s="140">
        <v>5.2</v>
      </c>
      <c r="G195" s="140">
        <v>6</v>
      </c>
      <c r="H195" s="140">
        <v>3</v>
      </c>
      <c r="I195" s="36">
        <v>0.66666666666666663</v>
      </c>
      <c r="J195" s="96"/>
      <c r="K195" s="174" t="s">
        <v>272</v>
      </c>
      <c r="L195" s="175" t="s">
        <v>100</v>
      </c>
      <c r="M195" s="140">
        <v>26</v>
      </c>
      <c r="N195" s="140">
        <v>5</v>
      </c>
      <c r="O195" s="140">
        <v>6</v>
      </c>
      <c r="P195" s="140">
        <v>3</v>
      </c>
      <c r="Q195" s="210">
        <v>0.66666666666666663</v>
      </c>
      <c r="R195" s="23">
        <v>17</v>
      </c>
      <c r="T195" s="174" t="s">
        <v>272</v>
      </c>
      <c r="U195" s="175" t="s">
        <v>100</v>
      </c>
      <c r="V195" s="140">
        <v>26</v>
      </c>
      <c r="W195" s="140">
        <v>5</v>
      </c>
      <c r="X195" s="8">
        <v>5.2</v>
      </c>
      <c r="Y195" s="140">
        <v>6</v>
      </c>
      <c r="Z195" s="140">
        <v>3</v>
      </c>
      <c r="AA195" s="36">
        <v>0.66666666666666663</v>
      </c>
      <c r="AB195" s="23">
        <v>17</v>
      </c>
      <c r="AD195" s="174" t="s">
        <v>272</v>
      </c>
      <c r="AE195" s="175" t="s">
        <v>100</v>
      </c>
      <c r="AF195" s="140">
        <v>26</v>
      </c>
      <c r="AG195" s="140">
        <v>5</v>
      </c>
      <c r="AH195" s="8">
        <v>5.2</v>
      </c>
      <c r="AI195" s="140">
        <v>6</v>
      </c>
      <c r="AJ195" s="140">
        <v>3</v>
      </c>
      <c r="AK195" s="25">
        <v>0.66666666666666663</v>
      </c>
      <c r="AL195" s="23">
        <v>18</v>
      </c>
      <c r="AN195" s="174" t="s">
        <v>272</v>
      </c>
      <c r="AO195" s="175" t="s">
        <v>100</v>
      </c>
      <c r="AP195" s="140">
        <v>26</v>
      </c>
      <c r="AQ195" s="140">
        <v>5</v>
      </c>
      <c r="AR195" s="8">
        <v>5.2</v>
      </c>
      <c r="AS195" s="140">
        <v>6</v>
      </c>
      <c r="AT195" s="140">
        <v>3</v>
      </c>
      <c r="AU195" s="36">
        <v>0.66666666666666663</v>
      </c>
      <c r="AV195" s="23">
        <v>19</v>
      </c>
      <c r="AX195" s="174" t="s">
        <v>272</v>
      </c>
      <c r="AY195" s="175" t="s">
        <v>100</v>
      </c>
      <c r="AZ195" s="140">
        <v>26</v>
      </c>
      <c r="BA195" s="140">
        <v>5</v>
      </c>
      <c r="BB195" s="8">
        <v>5.2</v>
      </c>
      <c r="BC195" s="140">
        <v>6</v>
      </c>
      <c r="BD195" s="140">
        <v>3</v>
      </c>
      <c r="BE195" s="25">
        <v>0.66666666666666663</v>
      </c>
      <c r="BF195" s="23">
        <v>18</v>
      </c>
      <c r="BH195" s="174" t="s">
        <v>272</v>
      </c>
      <c r="BI195" s="175" t="s">
        <v>100</v>
      </c>
      <c r="BJ195" s="140">
        <v>26</v>
      </c>
      <c r="BK195" s="140">
        <v>5</v>
      </c>
      <c r="BL195" s="8">
        <v>5.2</v>
      </c>
      <c r="BM195" s="140">
        <v>6</v>
      </c>
      <c r="BN195" s="140">
        <v>3</v>
      </c>
      <c r="BO195" s="309">
        <v>0.66666666666666663</v>
      </c>
      <c r="BP195" s="23">
        <v>17</v>
      </c>
      <c r="BR195" s="395" t="s">
        <v>272</v>
      </c>
      <c r="BS195" s="175" t="s">
        <v>100</v>
      </c>
      <c r="BT195" s="140">
        <v>26</v>
      </c>
      <c r="BU195" s="140">
        <v>5</v>
      </c>
      <c r="BV195" s="8">
        <v>5.2</v>
      </c>
      <c r="BW195" s="140">
        <v>6</v>
      </c>
      <c r="BX195" s="140">
        <v>3</v>
      </c>
      <c r="BY195" s="25">
        <v>0.66666666666666663</v>
      </c>
      <c r="BZ195" s="23">
        <v>19</v>
      </c>
    </row>
    <row r="196" spans="1:78" x14ac:dyDescent="0.25">
      <c r="A196" s="176" t="s">
        <v>272</v>
      </c>
      <c r="B196" s="128" t="s">
        <v>150</v>
      </c>
      <c r="C196" s="169">
        <v>-1.0000000000331966E-4</v>
      </c>
      <c r="D196" s="41">
        <v>6</v>
      </c>
      <c r="E196" s="140">
        <v>8</v>
      </c>
      <c r="F196" s="140">
        <v>0.75</v>
      </c>
      <c r="G196" s="140">
        <v>2</v>
      </c>
      <c r="H196" s="140">
        <v>5</v>
      </c>
      <c r="I196" s="36">
        <v>0.2857142857142857</v>
      </c>
      <c r="J196" s="96"/>
      <c r="K196" s="176" t="s">
        <v>272</v>
      </c>
      <c r="L196" s="128" t="s">
        <v>150</v>
      </c>
      <c r="M196" s="140">
        <v>6</v>
      </c>
      <c r="N196" s="140">
        <v>8</v>
      </c>
      <c r="O196" s="140">
        <v>2</v>
      </c>
      <c r="P196" s="140">
        <v>5</v>
      </c>
      <c r="Q196" s="210">
        <v>0.2857142857142857</v>
      </c>
      <c r="R196" s="23">
        <v>95</v>
      </c>
      <c r="T196" s="176" t="s">
        <v>272</v>
      </c>
      <c r="U196" s="128" t="s">
        <v>150</v>
      </c>
      <c r="V196" s="140">
        <v>6</v>
      </c>
      <c r="W196" s="140">
        <v>8</v>
      </c>
      <c r="X196" s="8">
        <v>0.75</v>
      </c>
      <c r="Y196" s="140">
        <v>2</v>
      </c>
      <c r="Z196" s="140">
        <v>5</v>
      </c>
      <c r="AA196" s="36">
        <v>0.2857142857142857</v>
      </c>
      <c r="AB196" s="23">
        <v>97</v>
      </c>
      <c r="AD196" s="176" t="s">
        <v>272</v>
      </c>
      <c r="AE196" s="128" t="s">
        <v>150</v>
      </c>
      <c r="AF196" s="140">
        <v>6</v>
      </c>
      <c r="AG196" s="140">
        <v>8</v>
      </c>
      <c r="AH196" s="8">
        <v>0.75</v>
      </c>
      <c r="AI196" s="140">
        <v>2</v>
      </c>
      <c r="AJ196" s="140">
        <v>5</v>
      </c>
      <c r="AK196" s="25">
        <v>0.2857142857142857</v>
      </c>
      <c r="AL196" s="23">
        <v>98</v>
      </c>
      <c r="AN196" s="176" t="s">
        <v>272</v>
      </c>
      <c r="AO196" s="128" t="s">
        <v>150</v>
      </c>
      <c r="AP196" s="140">
        <v>6</v>
      </c>
      <c r="AQ196" s="140">
        <v>8</v>
      </c>
      <c r="AR196" s="8">
        <v>0.75</v>
      </c>
      <c r="AS196" s="140">
        <v>2</v>
      </c>
      <c r="AT196" s="140">
        <v>5</v>
      </c>
      <c r="AU196" s="36">
        <v>0.2857142857142857</v>
      </c>
      <c r="AV196" s="23">
        <v>104</v>
      </c>
      <c r="AX196" s="176" t="s">
        <v>272</v>
      </c>
      <c r="AY196" s="128" t="s">
        <v>150</v>
      </c>
      <c r="AZ196" s="140">
        <v>6</v>
      </c>
      <c r="BA196" s="140">
        <v>8</v>
      </c>
      <c r="BB196" s="8">
        <v>0.75</v>
      </c>
      <c r="BC196" s="140">
        <v>2</v>
      </c>
      <c r="BD196" s="140">
        <v>5</v>
      </c>
      <c r="BE196" s="25">
        <v>0.2857142857142857</v>
      </c>
      <c r="BF196" s="23">
        <v>108</v>
      </c>
      <c r="BH196" s="176" t="s">
        <v>272</v>
      </c>
      <c r="BI196" s="128" t="s">
        <v>150</v>
      </c>
      <c r="BJ196" s="140">
        <v>6</v>
      </c>
      <c r="BK196" s="140">
        <v>8</v>
      </c>
      <c r="BL196" s="8">
        <v>0.75</v>
      </c>
      <c r="BM196" s="140">
        <v>2</v>
      </c>
      <c r="BN196" s="140">
        <v>5</v>
      </c>
      <c r="BO196" s="309">
        <v>0.2857142857142857</v>
      </c>
      <c r="BP196" s="23">
        <v>109</v>
      </c>
      <c r="BR196" s="176" t="s">
        <v>272</v>
      </c>
      <c r="BS196" s="128" t="s">
        <v>150</v>
      </c>
      <c r="BT196" s="140">
        <v>6</v>
      </c>
      <c r="BU196" s="140">
        <v>8</v>
      </c>
      <c r="BV196" s="8">
        <v>0.75</v>
      </c>
      <c r="BW196" s="140">
        <v>2</v>
      </c>
      <c r="BX196" s="140">
        <v>5</v>
      </c>
      <c r="BY196" s="25">
        <v>0.2857142857142857</v>
      </c>
      <c r="BZ196" s="23">
        <v>111</v>
      </c>
    </row>
    <row r="197" spans="1:78" x14ac:dyDescent="0.25">
      <c r="A197" s="116" t="s">
        <v>273</v>
      </c>
      <c r="B197" s="106" t="s">
        <v>274</v>
      </c>
      <c r="C197" s="169">
        <v>2.8571428571428559</v>
      </c>
      <c r="D197" s="41">
        <v>5</v>
      </c>
      <c r="E197" s="140">
        <v>2</v>
      </c>
      <c r="F197" s="140">
        <v>2.5</v>
      </c>
      <c r="G197" s="140">
        <v>4</v>
      </c>
      <c r="H197" s="140"/>
      <c r="I197" s="36">
        <v>1</v>
      </c>
      <c r="J197" s="96"/>
      <c r="K197" s="116" t="s">
        <v>273</v>
      </c>
      <c r="L197" s="106" t="s">
        <v>274</v>
      </c>
      <c r="M197" s="140">
        <v>5</v>
      </c>
      <c r="N197" s="140">
        <v>2</v>
      </c>
      <c r="O197" s="140">
        <v>4</v>
      </c>
      <c r="P197" s="140"/>
      <c r="Q197" s="210">
        <v>1</v>
      </c>
      <c r="R197" s="23">
        <v>1</v>
      </c>
      <c r="T197" s="116" t="s">
        <v>273</v>
      </c>
      <c r="U197" s="106" t="s">
        <v>274</v>
      </c>
      <c r="V197" s="140">
        <v>5</v>
      </c>
      <c r="W197" s="140">
        <v>2</v>
      </c>
      <c r="X197" s="8">
        <v>2.5</v>
      </c>
      <c r="Y197" s="140">
        <v>4</v>
      </c>
      <c r="Z197" s="140"/>
      <c r="AA197" s="36">
        <v>1</v>
      </c>
      <c r="AB197" s="23">
        <v>1</v>
      </c>
      <c r="AD197" s="116" t="s">
        <v>273</v>
      </c>
      <c r="AE197" s="106" t="s">
        <v>274</v>
      </c>
      <c r="AF197" s="140">
        <v>5</v>
      </c>
      <c r="AG197" s="140">
        <v>2</v>
      </c>
      <c r="AH197" s="8">
        <v>2.5</v>
      </c>
      <c r="AI197" s="140">
        <v>4</v>
      </c>
      <c r="AJ197" s="140"/>
      <c r="AK197" s="25">
        <v>1</v>
      </c>
      <c r="AL197" s="23">
        <v>1</v>
      </c>
      <c r="AN197" s="116" t="s">
        <v>273</v>
      </c>
      <c r="AO197" s="106" t="s">
        <v>274</v>
      </c>
      <c r="AP197" s="140">
        <v>5</v>
      </c>
      <c r="AQ197" s="140">
        <v>2</v>
      </c>
      <c r="AR197" s="8">
        <v>2.5</v>
      </c>
      <c r="AS197" s="140">
        <v>4</v>
      </c>
      <c r="AT197" s="140"/>
      <c r="AU197" s="36">
        <v>1</v>
      </c>
      <c r="AV197" s="23">
        <v>1</v>
      </c>
      <c r="AX197" s="116" t="s">
        <v>273</v>
      </c>
      <c r="AY197" s="106" t="s">
        <v>274</v>
      </c>
      <c r="AZ197" s="140">
        <v>5</v>
      </c>
      <c r="BA197" s="140">
        <v>2</v>
      </c>
      <c r="BB197" s="8">
        <v>2.5</v>
      </c>
      <c r="BC197" s="140">
        <v>4</v>
      </c>
      <c r="BD197" s="140"/>
      <c r="BE197" s="25">
        <v>1</v>
      </c>
      <c r="BF197" s="23">
        <v>1</v>
      </c>
      <c r="BH197" s="116" t="s">
        <v>273</v>
      </c>
      <c r="BI197" s="106" t="s">
        <v>274</v>
      </c>
      <c r="BJ197" s="140">
        <v>5</v>
      </c>
      <c r="BK197" s="140">
        <v>2</v>
      </c>
      <c r="BL197" s="8">
        <v>2.5</v>
      </c>
      <c r="BM197" s="140">
        <v>4</v>
      </c>
      <c r="BN197" s="140"/>
      <c r="BO197" s="309">
        <v>1</v>
      </c>
      <c r="BP197" s="23">
        <v>1</v>
      </c>
      <c r="BR197" s="105" t="s">
        <v>273</v>
      </c>
      <c r="BS197" s="106" t="s">
        <v>274</v>
      </c>
      <c r="BT197" s="140">
        <v>5</v>
      </c>
      <c r="BU197" s="140">
        <v>2</v>
      </c>
      <c r="BV197" s="8">
        <v>2.5</v>
      </c>
      <c r="BW197" s="140">
        <v>4</v>
      </c>
      <c r="BX197" s="140"/>
      <c r="BY197" s="25">
        <v>1</v>
      </c>
      <c r="BZ197" s="23">
        <v>1</v>
      </c>
    </row>
    <row r="198" spans="1:78" x14ac:dyDescent="0.25">
      <c r="A198" s="120" t="s">
        <v>275</v>
      </c>
      <c r="B198" s="111" t="s">
        <v>276</v>
      </c>
      <c r="C198" s="169">
        <v>-3</v>
      </c>
      <c r="D198" s="41">
        <v>7</v>
      </c>
      <c r="E198" s="140">
        <v>20</v>
      </c>
      <c r="F198" s="140">
        <v>0.35</v>
      </c>
      <c r="G198" s="140">
        <v>1</v>
      </c>
      <c r="H198" s="140">
        <v>13</v>
      </c>
      <c r="I198" s="36">
        <v>7.1428571428571425E-2</v>
      </c>
      <c r="J198" s="96"/>
      <c r="K198" s="120" t="s">
        <v>275</v>
      </c>
      <c r="L198" s="111" t="s">
        <v>276</v>
      </c>
      <c r="M198" s="140">
        <v>7</v>
      </c>
      <c r="N198" s="140">
        <v>20</v>
      </c>
      <c r="O198" s="140">
        <v>1</v>
      </c>
      <c r="P198" s="140">
        <v>13</v>
      </c>
      <c r="Q198" s="210">
        <v>7.1428571428571425E-2</v>
      </c>
      <c r="R198" s="23">
        <v>109</v>
      </c>
      <c r="T198" s="120" t="s">
        <v>275</v>
      </c>
      <c r="U198" s="111" t="s">
        <v>276</v>
      </c>
      <c r="V198" s="140">
        <v>7</v>
      </c>
      <c r="W198" s="140">
        <v>20</v>
      </c>
      <c r="X198" s="8">
        <v>0.35</v>
      </c>
      <c r="Y198" s="140">
        <v>1</v>
      </c>
      <c r="Z198" s="140">
        <v>13</v>
      </c>
      <c r="AA198" s="36">
        <v>7.1428571428571425E-2</v>
      </c>
      <c r="AB198" s="23">
        <v>111</v>
      </c>
      <c r="AD198" s="120" t="s">
        <v>275</v>
      </c>
      <c r="AE198" s="111" t="s">
        <v>276</v>
      </c>
      <c r="AF198" s="140">
        <v>7</v>
      </c>
      <c r="AG198" s="140">
        <v>20</v>
      </c>
      <c r="AH198" s="8">
        <v>0.35</v>
      </c>
      <c r="AI198" s="140">
        <v>1</v>
      </c>
      <c r="AJ198" s="140">
        <v>13</v>
      </c>
      <c r="AK198" s="25">
        <v>7.1428571428571425E-2</v>
      </c>
      <c r="AL198" s="23">
        <v>112</v>
      </c>
      <c r="AN198" s="120" t="s">
        <v>275</v>
      </c>
      <c r="AO198" s="111" t="s">
        <v>276</v>
      </c>
      <c r="AP198" s="140">
        <v>7</v>
      </c>
      <c r="AQ198" s="140">
        <v>20</v>
      </c>
      <c r="AR198" s="8">
        <v>0.35</v>
      </c>
      <c r="AS198" s="140">
        <v>1</v>
      </c>
      <c r="AT198" s="140">
        <v>13</v>
      </c>
      <c r="AU198" s="36">
        <v>7.1428571428571425E-2</v>
      </c>
      <c r="AV198" s="23">
        <v>119</v>
      </c>
      <c r="AX198" s="120" t="s">
        <v>275</v>
      </c>
      <c r="AY198" s="111" t="s">
        <v>276</v>
      </c>
      <c r="AZ198" s="140">
        <v>7</v>
      </c>
      <c r="BA198" s="140">
        <v>20</v>
      </c>
      <c r="BB198" s="8">
        <v>0.35</v>
      </c>
      <c r="BC198" s="140">
        <v>1</v>
      </c>
      <c r="BD198" s="140">
        <v>13</v>
      </c>
      <c r="BE198" s="25">
        <v>7.1428571428571425E-2</v>
      </c>
      <c r="BF198" s="23">
        <v>123</v>
      </c>
      <c r="BH198" s="120" t="s">
        <v>275</v>
      </c>
      <c r="BI198" s="111" t="s">
        <v>276</v>
      </c>
      <c r="BJ198" s="140">
        <v>7</v>
      </c>
      <c r="BK198" s="140">
        <v>20</v>
      </c>
      <c r="BL198" s="8">
        <v>0.35</v>
      </c>
      <c r="BM198" s="140">
        <v>1</v>
      </c>
      <c r="BN198" s="140">
        <v>13</v>
      </c>
      <c r="BO198" s="309">
        <v>7.1428571428571425E-2</v>
      </c>
      <c r="BP198" s="23">
        <v>124</v>
      </c>
      <c r="BR198" s="113" t="s">
        <v>275</v>
      </c>
      <c r="BS198" s="111" t="s">
        <v>276</v>
      </c>
      <c r="BT198" s="140">
        <v>7</v>
      </c>
      <c r="BU198" s="140">
        <v>20</v>
      </c>
      <c r="BV198" s="8">
        <v>0.35</v>
      </c>
      <c r="BW198" s="140">
        <v>1</v>
      </c>
      <c r="BX198" s="140">
        <v>13</v>
      </c>
      <c r="BY198" s="25">
        <v>7.1428571428571425E-2</v>
      </c>
      <c r="BZ198" s="23">
        <v>127</v>
      </c>
    </row>
    <row r="199" spans="1:78" x14ac:dyDescent="0.25">
      <c r="A199" s="109" t="s">
        <v>411</v>
      </c>
      <c r="B199" s="111" t="s">
        <v>412</v>
      </c>
      <c r="C199" s="169">
        <v>0</v>
      </c>
      <c r="D199" s="41">
        <v>9</v>
      </c>
      <c r="E199" s="140">
        <v>2</v>
      </c>
      <c r="F199" s="140">
        <v>4.5</v>
      </c>
      <c r="G199" s="140">
        <v>3</v>
      </c>
      <c r="H199" s="140">
        <v>2</v>
      </c>
      <c r="I199" s="36">
        <v>0.6</v>
      </c>
      <c r="J199" s="96"/>
      <c r="K199" s="109" t="s">
        <v>411</v>
      </c>
      <c r="L199" s="111" t="s">
        <v>412</v>
      </c>
      <c r="M199" s="140">
        <v>9</v>
      </c>
      <c r="N199" s="140">
        <v>2</v>
      </c>
      <c r="O199" s="140">
        <v>3</v>
      </c>
      <c r="P199" s="140">
        <v>2</v>
      </c>
      <c r="Q199" s="210">
        <v>0.6</v>
      </c>
      <c r="R199" s="23">
        <v>27</v>
      </c>
      <c r="T199" s="109" t="s">
        <v>411</v>
      </c>
      <c r="U199" s="111" t="s">
        <v>412</v>
      </c>
      <c r="V199" s="141">
        <v>13</v>
      </c>
      <c r="W199" s="141">
        <v>6</v>
      </c>
      <c r="X199" s="29">
        <v>2.1666666666666665</v>
      </c>
      <c r="Y199" s="141">
        <v>6</v>
      </c>
      <c r="Z199" s="141">
        <v>6</v>
      </c>
      <c r="AA199" s="34">
        <v>0.5</v>
      </c>
      <c r="AB199" s="141">
        <v>47</v>
      </c>
      <c r="AD199" s="109" t="s">
        <v>411</v>
      </c>
      <c r="AE199" s="106" t="s">
        <v>412</v>
      </c>
      <c r="AF199" s="141">
        <v>17</v>
      </c>
      <c r="AG199" s="141">
        <v>14</v>
      </c>
      <c r="AH199" s="29">
        <v>1.2142857142857142</v>
      </c>
      <c r="AI199" s="141">
        <v>8</v>
      </c>
      <c r="AJ199" s="141">
        <v>8</v>
      </c>
      <c r="AK199" s="33">
        <v>0.5</v>
      </c>
      <c r="AL199" s="141">
        <v>51</v>
      </c>
      <c r="AN199" s="109" t="s">
        <v>411</v>
      </c>
      <c r="AO199" s="106" t="s">
        <v>412</v>
      </c>
      <c r="AP199" s="140">
        <v>17</v>
      </c>
      <c r="AQ199" s="140">
        <v>14</v>
      </c>
      <c r="AR199" s="8">
        <v>1.2142857142857142</v>
      </c>
      <c r="AS199" s="140">
        <v>8</v>
      </c>
      <c r="AT199" s="140">
        <v>8</v>
      </c>
      <c r="AU199" s="36">
        <v>0.5</v>
      </c>
      <c r="AV199" s="23">
        <v>50</v>
      </c>
      <c r="AX199" s="109" t="s">
        <v>411</v>
      </c>
      <c r="AY199" s="106" t="s">
        <v>412</v>
      </c>
      <c r="AZ199" s="140">
        <v>17</v>
      </c>
      <c r="BA199" s="140">
        <v>14</v>
      </c>
      <c r="BB199" s="8">
        <v>1.2142857142857142</v>
      </c>
      <c r="BC199" s="140">
        <v>8</v>
      </c>
      <c r="BD199" s="140">
        <v>8</v>
      </c>
      <c r="BE199" s="25">
        <v>0.5</v>
      </c>
      <c r="BF199" s="23">
        <v>53</v>
      </c>
      <c r="BH199" s="109" t="s">
        <v>411</v>
      </c>
      <c r="BI199" s="106" t="s">
        <v>412</v>
      </c>
      <c r="BJ199" s="140">
        <v>17</v>
      </c>
      <c r="BK199" s="140">
        <v>14</v>
      </c>
      <c r="BL199" s="8">
        <v>1.2142857142857142</v>
      </c>
      <c r="BM199" s="140">
        <v>8</v>
      </c>
      <c r="BN199" s="140">
        <v>8</v>
      </c>
      <c r="BO199" s="309">
        <v>0.5</v>
      </c>
      <c r="BP199" s="23">
        <v>54</v>
      </c>
      <c r="BR199" s="116" t="s">
        <v>411</v>
      </c>
      <c r="BS199" s="106" t="s">
        <v>412</v>
      </c>
      <c r="BT199" s="140">
        <v>17</v>
      </c>
      <c r="BU199" s="140">
        <v>14</v>
      </c>
      <c r="BV199" s="8">
        <v>1.2142857142857142</v>
      </c>
      <c r="BW199" s="140">
        <v>8</v>
      </c>
      <c r="BX199" s="140">
        <v>8</v>
      </c>
      <c r="BY199" s="25">
        <v>0.5</v>
      </c>
      <c r="BZ199" s="23">
        <v>57</v>
      </c>
    </row>
    <row r="200" spans="1:78" x14ac:dyDescent="0.25">
      <c r="A200" s="113" t="s">
        <v>472</v>
      </c>
      <c r="B200" s="106" t="s">
        <v>142</v>
      </c>
      <c r="C200" s="169"/>
      <c r="D200" s="41"/>
      <c r="E200" s="140"/>
      <c r="F200" s="140"/>
      <c r="G200" s="140"/>
      <c r="H200" s="140"/>
      <c r="I200" s="36"/>
      <c r="J200" s="96"/>
      <c r="K200" s="113" t="s">
        <v>472</v>
      </c>
      <c r="L200" s="106" t="s">
        <v>142</v>
      </c>
      <c r="M200" s="140"/>
      <c r="N200" s="140"/>
      <c r="O200" s="140"/>
      <c r="P200" s="140"/>
      <c r="Q200" s="210"/>
      <c r="R200" s="23"/>
      <c r="S200" s="96"/>
      <c r="T200" s="113" t="s">
        <v>472</v>
      </c>
      <c r="U200" s="106" t="s">
        <v>142</v>
      </c>
      <c r="V200" s="141"/>
      <c r="W200" s="141"/>
      <c r="X200" s="29"/>
      <c r="Y200" s="141"/>
      <c r="Z200" s="141"/>
      <c r="AA200" s="34"/>
      <c r="AB200" s="141"/>
      <c r="AD200" s="113" t="s">
        <v>472</v>
      </c>
      <c r="AE200" s="106" t="s">
        <v>142</v>
      </c>
      <c r="AF200" s="141">
        <v>0</v>
      </c>
      <c r="AG200" s="141">
        <v>5</v>
      </c>
      <c r="AH200" s="29">
        <v>0</v>
      </c>
      <c r="AI200" s="141"/>
      <c r="AJ200" s="141">
        <v>3</v>
      </c>
      <c r="AK200" s="33">
        <v>0</v>
      </c>
      <c r="AL200" s="141">
        <v>113</v>
      </c>
      <c r="AN200" s="113" t="s">
        <v>472</v>
      </c>
      <c r="AO200" s="106" t="s">
        <v>142</v>
      </c>
      <c r="AP200" s="140">
        <v>0</v>
      </c>
      <c r="AQ200" s="140">
        <v>5</v>
      </c>
      <c r="AR200" s="8">
        <v>0</v>
      </c>
      <c r="AS200" s="140"/>
      <c r="AT200" s="140">
        <v>3</v>
      </c>
      <c r="AU200" s="36">
        <v>0</v>
      </c>
      <c r="AV200" s="23">
        <v>120</v>
      </c>
      <c r="AX200" s="113" t="s">
        <v>472</v>
      </c>
      <c r="AY200" s="106" t="s">
        <v>142</v>
      </c>
      <c r="AZ200" s="140">
        <v>0</v>
      </c>
      <c r="BA200" s="140">
        <v>5</v>
      </c>
      <c r="BB200" s="8">
        <v>0</v>
      </c>
      <c r="BC200" s="140"/>
      <c r="BD200" s="140">
        <v>3</v>
      </c>
      <c r="BE200" s="25">
        <v>0</v>
      </c>
      <c r="BF200" s="23">
        <v>124</v>
      </c>
      <c r="BH200" s="113" t="s">
        <v>472</v>
      </c>
      <c r="BI200" s="106" t="s">
        <v>142</v>
      </c>
      <c r="BJ200" s="140">
        <v>0</v>
      </c>
      <c r="BK200" s="140">
        <v>5</v>
      </c>
      <c r="BL200" s="8">
        <v>0</v>
      </c>
      <c r="BM200" s="140"/>
      <c r="BN200" s="140">
        <v>3</v>
      </c>
      <c r="BO200" s="309">
        <v>0</v>
      </c>
      <c r="BP200" s="23">
        <v>125</v>
      </c>
      <c r="BR200" s="110" t="s">
        <v>472</v>
      </c>
      <c r="BS200" s="106" t="s">
        <v>142</v>
      </c>
      <c r="BT200" s="140">
        <v>0</v>
      </c>
      <c r="BU200" s="140">
        <v>5</v>
      </c>
      <c r="BV200" s="8">
        <v>0</v>
      </c>
      <c r="BW200" s="140"/>
      <c r="BX200" s="140">
        <v>3</v>
      </c>
      <c r="BY200" s="25">
        <v>0</v>
      </c>
      <c r="BZ200" s="23">
        <v>128</v>
      </c>
    </row>
    <row r="201" spans="1:78" x14ac:dyDescent="0.25">
      <c r="A201" s="112" t="s">
        <v>423</v>
      </c>
      <c r="B201" s="111" t="s">
        <v>280</v>
      </c>
      <c r="C201" s="169">
        <v>-0.5</v>
      </c>
      <c r="D201" s="41">
        <v>2</v>
      </c>
      <c r="E201" s="140">
        <v>6</v>
      </c>
      <c r="F201" s="140">
        <v>0.33333333333333331</v>
      </c>
      <c r="G201" s="140">
        <v>2</v>
      </c>
      <c r="H201" s="140">
        <v>2</v>
      </c>
      <c r="I201" s="36">
        <v>0.5</v>
      </c>
      <c r="J201" s="96"/>
      <c r="K201" s="112" t="s">
        <v>423</v>
      </c>
      <c r="L201" s="111" t="s">
        <v>280</v>
      </c>
      <c r="M201" s="140">
        <v>2</v>
      </c>
      <c r="N201" s="140">
        <v>6</v>
      </c>
      <c r="O201" s="140">
        <v>2</v>
      </c>
      <c r="P201" s="140">
        <v>2</v>
      </c>
      <c r="Q201" s="210">
        <v>0.5</v>
      </c>
      <c r="R201" s="23">
        <v>47</v>
      </c>
      <c r="T201" s="112" t="s">
        <v>423</v>
      </c>
      <c r="U201" s="111" t="s">
        <v>280</v>
      </c>
      <c r="V201" s="140">
        <v>2</v>
      </c>
      <c r="W201" s="140">
        <v>6</v>
      </c>
      <c r="X201" s="8">
        <v>0.33333333333333331</v>
      </c>
      <c r="Y201" s="140">
        <v>4</v>
      </c>
      <c r="Z201" s="140">
        <v>8</v>
      </c>
      <c r="AA201" s="36">
        <v>0.33333333333333331</v>
      </c>
      <c r="AB201" s="23">
        <v>85</v>
      </c>
      <c r="AD201" s="112" t="s">
        <v>423</v>
      </c>
      <c r="AE201" s="111" t="s">
        <v>280</v>
      </c>
      <c r="AF201" s="140">
        <v>17</v>
      </c>
      <c r="AG201" s="140">
        <v>13</v>
      </c>
      <c r="AH201" s="8">
        <v>1.3076923076923077</v>
      </c>
      <c r="AI201" s="140">
        <v>4</v>
      </c>
      <c r="AJ201" s="140">
        <v>8</v>
      </c>
      <c r="AK201" s="25">
        <v>0.33333333333333331</v>
      </c>
      <c r="AL201" s="23">
        <v>87</v>
      </c>
      <c r="AN201" s="112" t="s">
        <v>423</v>
      </c>
      <c r="AO201" s="111" t="s">
        <v>280</v>
      </c>
      <c r="AP201" s="140">
        <v>2</v>
      </c>
      <c r="AQ201" s="140">
        <v>6</v>
      </c>
      <c r="AR201" s="8">
        <v>0.33333333333333331</v>
      </c>
      <c r="AS201" s="140">
        <v>2</v>
      </c>
      <c r="AT201" s="140">
        <v>2</v>
      </c>
      <c r="AU201" s="36">
        <v>0.5</v>
      </c>
      <c r="AV201" s="23">
        <v>50</v>
      </c>
      <c r="AX201" s="112" t="s">
        <v>423</v>
      </c>
      <c r="AY201" s="111" t="s">
        <v>280</v>
      </c>
      <c r="AZ201" s="140">
        <v>2</v>
      </c>
      <c r="BA201" s="140">
        <v>6</v>
      </c>
      <c r="BB201" s="8">
        <v>0.33333333333333331</v>
      </c>
      <c r="BC201" s="140">
        <v>2</v>
      </c>
      <c r="BD201" s="140">
        <v>2</v>
      </c>
      <c r="BE201" s="25">
        <v>0.5</v>
      </c>
      <c r="BF201" s="23">
        <v>53</v>
      </c>
      <c r="BH201" s="112" t="s">
        <v>423</v>
      </c>
      <c r="BI201" s="111" t="s">
        <v>280</v>
      </c>
      <c r="BJ201" s="140">
        <v>2</v>
      </c>
      <c r="BK201" s="140">
        <v>6</v>
      </c>
      <c r="BL201" s="8">
        <v>0.33333333333333331</v>
      </c>
      <c r="BM201" s="140">
        <v>2</v>
      </c>
      <c r="BN201" s="140">
        <v>2</v>
      </c>
      <c r="BO201" s="309">
        <v>0.5</v>
      </c>
      <c r="BP201" s="23">
        <v>54</v>
      </c>
      <c r="BR201" s="120" t="s">
        <v>423</v>
      </c>
      <c r="BS201" s="111" t="s">
        <v>280</v>
      </c>
      <c r="BT201" s="140">
        <v>2</v>
      </c>
      <c r="BU201" s="140">
        <v>6</v>
      </c>
      <c r="BV201" s="8">
        <v>0.33333333333333331</v>
      </c>
      <c r="BW201" s="140">
        <v>2</v>
      </c>
      <c r="BX201" s="140">
        <v>2</v>
      </c>
      <c r="BY201" s="25">
        <v>0.5</v>
      </c>
      <c r="BZ201" s="23">
        <v>57</v>
      </c>
    </row>
    <row r="202" spans="1:78" x14ac:dyDescent="0.25">
      <c r="A202" s="112" t="s">
        <v>281</v>
      </c>
      <c r="B202" s="106" t="s">
        <v>203</v>
      </c>
      <c r="C202" s="169">
        <v>-2.3557333333333332</v>
      </c>
      <c r="D202" s="41">
        <v>17</v>
      </c>
      <c r="E202" s="140">
        <v>13</v>
      </c>
      <c r="F202" s="140">
        <v>1.3076923076923077</v>
      </c>
      <c r="G202" s="140">
        <v>4</v>
      </c>
      <c r="H202" s="140">
        <v>8</v>
      </c>
      <c r="I202" s="36">
        <v>0.33333333333333331</v>
      </c>
      <c r="J202" s="96"/>
      <c r="K202" s="112" t="s">
        <v>281</v>
      </c>
      <c r="L202" s="106" t="s">
        <v>203</v>
      </c>
      <c r="M202" s="140">
        <v>17</v>
      </c>
      <c r="N202" s="140">
        <v>13</v>
      </c>
      <c r="O202" s="140">
        <v>4</v>
      </c>
      <c r="P202" s="140">
        <v>8</v>
      </c>
      <c r="Q202" s="210">
        <v>0.33333333333333331</v>
      </c>
      <c r="R202" s="23">
        <v>83</v>
      </c>
      <c r="T202" s="112" t="s">
        <v>281</v>
      </c>
      <c r="U202" s="106" t="s">
        <v>203</v>
      </c>
      <c r="V202" s="140">
        <v>17</v>
      </c>
      <c r="W202" s="140">
        <v>13</v>
      </c>
      <c r="X202" s="8">
        <v>1.3076923076923077</v>
      </c>
      <c r="Y202" s="140">
        <v>6</v>
      </c>
      <c r="Z202" s="140">
        <v>5</v>
      </c>
      <c r="AA202" s="36">
        <v>0.54545454545454541</v>
      </c>
      <c r="AB202" s="23">
        <v>41</v>
      </c>
      <c r="AD202" s="112" t="s">
        <v>281</v>
      </c>
      <c r="AE202" s="106" t="s">
        <v>203</v>
      </c>
      <c r="AF202" s="140">
        <v>15</v>
      </c>
      <c r="AG202" s="140">
        <v>9</v>
      </c>
      <c r="AH202" s="8">
        <v>1.6666666666666667</v>
      </c>
      <c r="AI202" s="140">
        <v>6</v>
      </c>
      <c r="AJ202" s="140">
        <v>5</v>
      </c>
      <c r="AK202" s="25">
        <v>0.54545454545454541</v>
      </c>
      <c r="AL202" s="23">
        <v>45</v>
      </c>
      <c r="AN202" s="112" t="s">
        <v>281</v>
      </c>
      <c r="AO202" s="106" t="s">
        <v>203</v>
      </c>
      <c r="AP202" s="140">
        <v>17</v>
      </c>
      <c r="AQ202" s="140">
        <v>13</v>
      </c>
      <c r="AR202" s="8">
        <v>1.3076923076923077</v>
      </c>
      <c r="AS202" s="140">
        <v>4</v>
      </c>
      <c r="AT202" s="140">
        <v>8</v>
      </c>
      <c r="AU202" s="36">
        <v>0.33333333333333331</v>
      </c>
      <c r="AV202" s="23">
        <v>94</v>
      </c>
      <c r="AX202" s="112" t="s">
        <v>281</v>
      </c>
      <c r="AY202" s="106" t="s">
        <v>203</v>
      </c>
      <c r="AZ202" s="140">
        <v>17</v>
      </c>
      <c r="BA202" s="140">
        <v>13</v>
      </c>
      <c r="BB202" s="8">
        <v>1.3076923076923077</v>
      </c>
      <c r="BC202" s="140">
        <v>4</v>
      </c>
      <c r="BD202" s="140">
        <v>8</v>
      </c>
      <c r="BE202" s="25">
        <v>0.33333333333333331</v>
      </c>
      <c r="BF202" s="23">
        <v>98</v>
      </c>
      <c r="BH202" s="112" t="s">
        <v>281</v>
      </c>
      <c r="BI202" s="106" t="s">
        <v>203</v>
      </c>
      <c r="BJ202" s="140">
        <v>17</v>
      </c>
      <c r="BK202" s="140">
        <v>13</v>
      </c>
      <c r="BL202" s="8">
        <v>1.3077000000000001</v>
      </c>
      <c r="BM202" s="140">
        <v>4</v>
      </c>
      <c r="BN202" s="140">
        <v>8</v>
      </c>
      <c r="BO202" s="309">
        <v>0.33</v>
      </c>
      <c r="BP202" s="23">
        <v>98</v>
      </c>
      <c r="BR202" s="120" t="s">
        <v>281</v>
      </c>
      <c r="BS202" s="106" t="s">
        <v>203</v>
      </c>
      <c r="BT202" s="140">
        <v>3</v>
      </c>
      <c r="BU202" s="140">
        <v>3</v>
      </c>
      <c r="BV202" s="8">
        <v>1</v>
      </c>
      <c r="BW202" s="140">
        <v>1</v>
      </c>
      <c r="BX202" s="140">
        <v>3</v>
      </c>
      <c r="BY202" s="25">
        <v>0.25</v>
      </c>
      <c r="BZ202" s="23">
        <v>114</v>
      </c>
    </row>
    <row r="203" spans="1:78" x14ac:dyDescent="0.25">
      <c r="A203" s="125" t="s">
        <v>482</v>
      </c>
      <c r="B203" s="106" t="s">
        <v>490</v>
      </c>
      <c r="C203" s="169"/>
      <c r="D203" s="41"/>
      <c r="E203" s="140"/>
      <c r="F203" s="140"/>
      <c r="G203" s="140"/>
      <c r="H203" s="140"/>
      <c r="I203" s="36"/>
      <c r="J203" s="96"/>
      <c r="K203" s="125" t="s">
        <v>482</v>
      </c>
      <c r="L203" s="106" t="s">
        <v>490</v>
      </c>
      <c r="M203" s="140"/>
      <c r="N203" s="140"/>
      <c r="O203" s="140"/>
      <c r="P203" s="140"/>
      <c r="Q203" s="210"/>
      <c r="R203" s="23"/>
      <c r="S203" s="96"/>
      <c r="T203" s="125" t="s">
        <v>482</v>
      </c>
      <c r="U203" s="106" t="s">
        <v>490</v>
      </c>
      <c r="V203" s="140"/>
      <c r="W203" s="140"/>
      <c r="X203" s="8"/>
      <c r="Y203" s="140"/>
      <c r="Z203" s="140"/>
      <c r="AA203" s="36"/>
      <c r="AB203" s="23"/>
      <c r="AC203" s="96"/>
      <c r="AD203" s="125" t="s">
        <v>482</v>
      </c>
      <c r="AE203" s="106" t="s">
        <v>490</v>
      </c>
      <c r="AF203" s="140"/>
      <c r="AG203" s="140"/>
      <c r="AH203" s="8"/>
      <c r="AI203" s="140"/>
      <c r="AJ203" s="140"/>
      <c r="AK203" s="25"/>
      <c r="AL203" s="23"/>
      <c r="AM203" s="96"/>
      <c r="AN203" s="125" t="s">
        <v>482</v>
      </c>
      <c r="AO203" s="106" t="s">
        <v>490</v>
      </c>
      <c r="AP203" s="141">
        <v>3</v>
      </c>
      <c r="AQ203" s="141">
        <v>3</v>
      </c>
      <c r="AR203" s="29">
        <v>1</v>
      </c>
      <c r="AS203" s="141">
        <v>1</v>
      </c>
      <c r="AT203" s="141">
        <v>3</v>
      </c>
      <c r="AU203" s="34">
        <v>0.25</v>
      </c>
      <c r="AV203" s="141">
        <v>107</v>
      </c>
      <c r="AX203" s="125" t="s">
        <v>482</v>
      </c>
      <c r="AY203" s="106" t="s">
        <v>490</v>
      </c>
      <c r="AZ203" s="140">
        <v>3</v>
      </c>
      <c r="BA203" s="140">
        <v>3</v>
      </c>
      <c r="BB203" s="8">
        <v>1</v>
      </c>
      <c r="BC203" s="140">
        <v>1</v>
      </c>
      <c r="BD203" s="140">
        <v>3</v>
      </c>
      <c r="BE203" s="25">
        <v>0.25</v>
      </c>
      <c r="BF203" s="23">
        <v>111</v>
      </c>
      <c r="BH203" s="125" t="s">
        <v>482</v>
      </c>
      <c r="BI203" s="106" t="s">
        <v>490</v>
      </c>
      <c r="BJ203" s="140">
        <v>3</v>
      </c>
      <c r="BK203" s="140">
        <v>3</v>
      </c>
      <c r="BL203" s="8">
        <v>1</v>
      </c>
      <c r="BM203" s="140">
        <v>6</v>
      </c>
      <c r="BN203" s="140">
        <v>5</v>
      </c>
      <c r="BO203" s="309">
        <v>0.54545454545454541</v>
      </c>
      <c r="BP203" s="23">
        <v>46</v>
      </c>
      <c r="BR203" s="43" t="s">
        <v>482</v>
      </c>
      <c r="BS203" s="106" t="s">
        <v>490</v>
      </c>
      <c r="BT203" s="140">
        <v>15</v>
      </c>
      <c r="BU203" s="140">
        <v>9</v>
      </c>
      <c r="BV203" s="8">
        <v>1.6666666666666667</v>
      </c>
      <c r="BW203" s="140">
        <v>6</v>
      </c>
      <c r="BX203" s="140">
        <v>5</v>
      </c>
      <c r="BY203" s="25">
        <v>0.54545454545454541</v>
      </c>
      <c r="BZ203" s="23">
        <v>49</v>
      </c>
    </row>
    <row r="204" spans="1:78" x14ac:dyDescent="0.25">
      <c r="A204" s="109" t="s">
        <v>283</v>
      </c>
      <c r="B204" s="111" t="s">
        <v>284</v>
      </c>
      <c r="C204" s="169">
        <v>-1.1107111111111116</v>
      </c>
      <c r="D204" s="41">
        <v>15</v>
      </c>
      <c r="E204" s="140">
        <v>9</v>
      </c>
      <c r="F204" s="140">
        <v>1.6666666666666667</v>
      </c>
      <c r="G204" s="140">
        <v>6</v>
      </c>
      <c r="H204" s="140">
        <v>5</v>
      </c>
      <c r="I204" s="36">
        <v>0.54545454545454541</v>
      </c>
      <c r="J204" s="96"/>
      <c r="K204" s="109" t="s">
        <v>283</v>
      </c>
      <c r="L204" s="111" t="s">
        <v>284</v>
      </c>
      <c r="M204" s="140">
        <v>15</v>
      </c>
      <c r="N204" s="140">
        <v>9</v>
      </c>
      <c r="O204" s="140">
        <v>6</v>
      </c>
      <c r="P204" s="140">
        <v>5</v>
      </c>
      <c r="Q204" s="210">
        <v>0.54545454545454541</v>
      </c>
      <c r="R204" s="23">
        <v>42</v>
      </c>
      <c r="T204" s="109" t="s">
        <v>283</v>
      </c>
      <c r="U204" s="111" t="s">
        <v>284</v>
      </c>
      <c r="V204" s="140">
        <v>15</v>
      </c>
      <c r="W204" s="140">
        <v>9</v>
      </c>
      <c r="X204" s="8">
        <v>1.6666666666666667</v>
      </c>
      <c r="Y204" s="140">
        <v>7</v>
      </c>
      <c r="Z204" s="140">
        <v>15</v>
      </c>
      <c r="AA204" s="36">
        <v>0.31818181818181818</v>
      </c>
      <c r="AB204" s="23">
        <v>94</v>
      </c>
      <c r="AD204" s="109" t="s">
        <v>283</v>
      </c>
      <c r="AE204" s="111" t="s">
        <v>284</v>
      </c>
      <c r="AF204" s="140">
        <v>13</v>
      </c>
      <c r="AG204" s="140">
        <v>22</v>
      </c>
      <c r="AH204" s="8">
        <v>0.59090909090909094</v>
      </c>
      <c r="AI204" s="140">
        <v>7</v>
      </c>
      <c r="AJ204" s="140">
        <v>15</v>
      </c>
      <c r="AK204" s="25">
        <v>0.31818181818181818</v>
      </c>
      <c r="AL204" s="23">
        <v>95</v>
      </c>
      <c r="AN204" s="109" t="s">
        <v>283</v>
      </c>
      <c r="AO204" s="111" t="s">
        <v>284</v>
      </c>
      <c r="AP204" s="140">
        <v>15</v>
      </c>
      <c r="AQ204" s="140">
        <v>9</v>
      </c>
      <c r="AR204" s="8">
        <v>1.6666666666666667</v>
      </c>
      <c r="AS204" s="140">
        <v>6</v>
      </c>
      <c r="AT204" s="140">
        <v>5</v>
      </c>
      <c r="AU204" s="36">
        <v>0.54545454545454541</v>
      </c>
      <c r="AV204" s="23">
        <v>46</v>
      </c>
      <c r="AX204" s="109" t="s">
        <v>283</v>
      </c>
      <c r="AY204" s="111" t="s">
        <v>284</v>
      </c>
      <c r="AZ204" s="140">
        <v>15</v>
      </c>
      <c r="BA204" s="140">
        <v>9</v>
      </c>
      <c r="BB204" s="8">
        <v>1.6666666666666667</v>
      </c>
      <c r="BC204" s="140">
        <v>6</v>
      </c>
      <c r="BD204" s="140">
        <v>5</v>
      </c>
      <c r="BE204" s="25">
        <v>0.54545454545454541</v>
      </c>
      <c r="BF204" s="23">
        <v>46</v>
      </c>
      <c r="BH204" s="109" t="s">
        <v>283</v>
      </c>
      <c r="BI204" s="111" t="s">
        <v>284</v>
      </c>
      <c r="BJ204" s="140">
        <v>16</v>
      </c>
      <c r="BK204" s="140">
        <v>33</v>
      </c>
      <c r="BL204" s="8">
        <v>0.48484848484848486</v>
      </c>
      <c r="BM204" s="140">
        <v>7</v>
      </c>
      <c r="BN204" s="140">
        <v>20</v>
      </c>
      <c r="BO204" s="309">
        <v>0.25925925925925924</v>
      </c>
      <c r="BP204" s="23">
        <v>111</v>
      </c>
      <c r="BR204" s="116" t="s">
        <v>283</v>
      </c>
      <c r="BS204" s="111" t="s">
        <v>284</v>
      </c>
      <c r="BT204" s="140">
        <v>16</v>
      </c>
      <c r="BU204" s="140">
        <v>33</v>
      </c>
      <c r="BV204" s="8">
        <v>0.48484848484848486</v>
      </c>
      <c r="BW204" s="140">
        <v>7</v>
      </c>
      <c r="BX204" s="140">
        <v>20</v>
      </c>
      <c r="BY204" s="25">
        <v>0.25925925925925924</v>
      </c>
      <c r="BZ204" s="23">
        <v>113</v>
      </c>
    </row>
    <row r="205" spans="1:78" x14ac:dyDescent="0.25">
      <c r="A205" s="110" t="s">
        <v>285</v>
      </c>
      <c r="B205" s="118" t="s">
        <v>286</v>
      </c>
      <c r="C205" s="169">
        <v>-8.5</v>
      </c>
      <c r="D205" s="41">
        <v>13</v>
      </c>
      <c r="E205" s="140">
        <v>22</v>
      </c>
      <c r="F205" s="140">
        <v>0.59090909090909094</v>
      </c>
      <c r="G205" s="140">
        <v>7</v>
      </c>
      <c r="H205" s="140">
        <v>15</v>
      </c>
      <c r="I205" s="36">
        <v>0.31818181818181818</v>
      </c>
      <c r="J205" s="96"/>
      <c r="K205" s="110" t="s">
        <v>285</v>
      </c>
      <c r="L205" s="118" t="s">
        <v>286</v>
      </c>
      <c r="M205" s="140">
        <v>13</v>
      </c>
      <c r="N205" s="140">
        <v>22</v>
      </c>
      <c r="O205" s="140">
        <v>7</v>
      </c>
      <c r="P205" s="140">
        <v>15</v>
      </c>
      <c r="Q205" s="210">
        <v>0.31818181818181818</v>
      </c>
      <c r="R205" s="23">
        <v>92</v>
      </c>
      <c r="T205" s="110" t="s">
        <v>285</v>
      </c>
      <c r="U205" s="118" t="s">
        <v>286</v>
      </c>
      <c r="V205" s="140">
        <v>13</v>
      </c>
      <c r="W205" s="140">
        <v>22</v>
      </c>
      <c r="X205" s="8">
        <v>0.59090909090909094</v>
      </c>
      <c r="AD205" s="43" t="s">
        <v>285</v>
      </c>
      <c r="AE205" s="118" t="s">
        <v>286</v>
      </c>
      <c r="AF205" s="141">
        <v>16</v>
      </c>
      <c r="AG205" s="141">
        <v>33</v>
      </c>
      <c r="AH205" s="29">
        <v>0.48484848484848486</v>
      </c>
      <c r="AI205" s="141">
        <v>7</v>
      </c>
      <c r="AJ205" s="141">
        <v>20</v>
      </c>
      <c r="AK205" s="33">
        <v>0.25925925925925924</v>
      </c>
      <c r="AL205" s="141">
        <v>99</v>
      </c>
      <c r="AN205" s="43" t="s">
        <v>285</v>
      </c>
      <c r="AO205" s="118" t="s">
        <v>286</v>
      </c>
      <c r="AP205" s="140">
        <v>16</v>
      </c>
      <c r="AQ205" s="140">
        <v>33</v>
      </c>
      <c r="AR205" s="8">
        <v>0.48484848484848486</v>
      </c>
      <c r="AS205" s="140">
        <v>7</v>
      </c>
      <c r="AT205" s="140">
        <v>20</v>
      </c>
      <c r="AU205" s="36">
        <v>0.25925925925925924</v>
      </c>
      <c r="AV205" s="23">
        <v>106</v>
      </c>
      <c r="AX205" s="43" t="s">
        <v>285</v>
      </c>
      <c r="AY205" s="118" t="s">
        <v>286</v>
      </c>
      <c r="AZ205" s="140">
        <v>16</v>
      </c>
      <c r="BA205" s="140">
        <v>33</v>
      </c>
      <c r="BB205" s="8">
        <v>0.48484848484848486</v>
      </c>
      <c r="BC205" s="140">
        <v>7</v>
      </c>
      <c r="BD205" s="140">
        <v>20</v>
      </c>
      <c r="BE205" s="25">
        <v>0.25925925925925924</v>
      </c>
      <c r="BF205" s="23">
        <v>110</v>
      </c>
      <c r="BH205" s="43" t="s">
        <v>285</v>
      </c>
      <c r="BI205" s="118" t="s">
        <v>286</v>
      </c>
      <c r="BJ205" s="141">
        <v>19</v>
      </c>
      <c r="BK205" s="141">
        <v>33</v>
      </c>
      <c r="BL205" s="29">
        <v>0.5757575757575758</v>
      </c>
      <c r="BM205" s="141">
        <v>10</v>
      </c>
      <c r="BN205" s="141">
        <v>20</v>
      </c>
      <c r="BO205" s="33">
        <v>0.33333333333333331</v>
      </c>
      <c r="BP205" s="141">
        <v>98</v>
      </c>
      <c r="BR205" s="131" t="s">
        <v>285</v>
      </c>
      <c r="BS205" s="118" t="s">
        <v>286</v>
      </c>
      <c r="BT205" s="140">
        <v>19</v>
      </c>
      <c r="BU205" s="140">
        <v>33</v>
      </c>
      <c r="BV205" s="8">
        <v>0.5757575757575758</v>
      </c>
      <c r="BW205" s="140">
        <v>10</v>
      </c>
      <c r="BX205" s="140">
        <v>20</v>
      </c>
      <c r="BY205" s="25">
        <v>0.33333333333333331</v>
      </c>
      <c r="BZ205" s="23">
        <v>99</v>
      </c>
    </row>
    <row r="206" spans="1:78" x14ac:dyDescent="0.25">
      <c r="A206" s="113" t="s">
        <v>287</v>
      </c>
      <c r="B206" s="106" t="s">
        <v>19</v>
      </c>
      <c r="C206" s="169">
        <v>2.9022095238095247</v>
      </c>
      <c r="D206" s="41">
        <v>26</v>
      </c>
      <c r="E206" s="140">
        <v>18</v>
      </c>
      <c r="F206" s="140">
        <v>1.4444444444444444</v>
      </c>
      <c r="G206" s="140">
        <v>8</v>
      </c>
      <c r="H206" s="140">
        <v>8</v>
      </c>
      <c r="I206" s="36">
        <v>0.5</v>
      </c>
      <c r="J206" s="96"/>
      <c r="K206" s="113" t="s">
        <v>287</v>
      </c>
      <c r="L206" s="106" t="s">
        <v>19</v>
      </c>
      <c r="M206" s="140">
        <v>26</v>
      </c>
      <c r="N206" s="140">
        <v>18</v>
      </c>
      <c r="O206" s="140">
        <v>8</v>
      </c>
      <c r="P206" s="140">
        <v>8</v>
      </c>
      <c r="Q206" s="210">
        <v>0.5</v>
      </c>
      <c r="R206" s="23">
        <v>47</v>
      </c>
      <c r="T206" s="113" t="s">
        <v>287</v>
      </c>
      <c r="U206" s="106" t="s">
        <v>19</v>
      </c>
      <c r="V206" s="140">
        <v>26</v>
      </c>
      <c r="W206" s="140">
        <v>18</v>
      </c>
      <c r="X206" s="8">
        <v>1.4444444444444444</v>
      </c>
      <c r="Y206" s="140">
        <v>8</v>
      </c>
      <c r="Z206" s="140">
        <v>8</v>
      </c>
      <c r="AA206" s="36">
        <v>0.5</v>
      </c>
      <c r="AB206" s="23">
        <v>47</v>
      </c>
      <c r="AD206" s="113" t="s">
        <v>287</v>
      </c>
      <c r="AE206" s="106" t="s">
        <v>19</v>
      </c>
      <c r="AF206" s="41">
        <v>26</v>
      </c>
      <c r="AG206" s="140">
        <v>18</v>
      </c>
      <c r="AH206" s="140">
        <v>1.4444444444444444</v>
      </c>
      <c r="AI206" s="140">
        <v>8</v>
      </c>
      <c r="AJ206" s="140">
        <v>8</v>
      </c>
      <c r="AK206" s="25">
        <v>0.5</v>
      </c>
      <c r="AL206" s="197">
        <v>51</v>
      </c>
      <c r="AN206" s="113" t="s">
        <v>287</v>
      </c>
      <c r="AO206" s="106" t="s">
        <v>19</v>
      </c>
      <c r="AP206" s="140">
        <v>26</v>
      </c>
      <c r="AQ206" s="140">
        <v>18</v>
      </c>
      <c r="AR206" s="8">
        <v>1.4444444444444444</v>
      </c>
      <c r="AS206" s="140">
        <v>8</v>
      </c>
      <c r="AT206" s="140">
        <v>8</v>
      </c>
      <c r="AU206" s="36">
        <v>0.5</v>
      </c>
      <c r="AV206" s="23">
        <v>50</v>
      </c>
      <c r="AX206" s="113" t="s">
        <v>287</v>
      </c>
      <c r="AY206" s="106" t="s">
        <v>19</v>
      </c>
      <c r="AZ206" s="140">
        <v>26</v>
      </c>
      <c r="BA206" s="140">
        <v>18</v>
      </c>
      <c r="BB206" s="8">
        <v>1.4444444444444444</v>
      </c>
      <c r="BC206" s="140">
        <v>8</v>
      </c>
      <c r="BD206" s="140">
        <v>9</v>
      </c>
      <c r="BE206" s="25">
        <v>0.47058823529411764</v>
      </c>
      <c r="BF206" s="23">
        <v>79</v>
      </c>
      <c r="BH206" s="113" t="s">
        <v>287</v>
      </c>
      <c r="BI206" s="106" t="s">
        <v>19</v>
      </c>
      <c r="BJ206" s="140">
        <v>5</v>
      </c>
      <c r="BK206" s="140">
        <v>10</v>
      </c>
      <c r="BL206" s="8">
        <v>0.5</v>
      </c>
      <c r="BM206" s="140">
        <v>8</v>
      </c>
      <c r="BN206" s="140">
        <v>9</v>
      </c>
      <c r="BO206" s="309">
        <v>0.47</v>
      </c>
      <c r="BP206" s="23">
        <v>79</v>
      </c>
      <c r="BR206" s="110" t="s">
        <v>287</v>
      </c>
      <c r="BS206" s="106" t="s">
        <v>19</v>
      </c>
      <c r="BT206" s="140">
        <v>17</v>
      </c>
      <c r="BU206" s="140">
        <v>13</v>
      </c>
      <c r="BV206" s="8">
        <v>1.3076923076923077</v>
      </c>
      <c r="BW206" s="140">
        <v>4</v>
      </c>
      <c r="BX206" s="140">
        <v>8</v>
      </c>
      <c r="BY206" s="25">
        <v>0.33333333333333331</v>
      </c>
      <c r="BZ206" s="23">
        <v>99</v>
      </c>
    </row>
    <row r="207" spans="1:78" x14ac:dyDescent="0.25">
      <c r="A207" s="132" t="s">
        <v>287</v>
      </c>
      <c r="B207" s="111" t="s">
        <v>314</v>
      </c>
      <c r="C207" s="169">
        <v>-2.5713428571428611</v>
      </c>
      <c r="D207" s="41">
        <v>5</v>
      </c>
      <c r="E207" s="140">
        <v>10</v>
      </c>
      <c r="F207" s="140">
        <v>0.5</v>
      </c>
      <c r="G207" s="140"/>
      <c r="H207" s="140">
        <v>5</v>
      </c>
      <c r="I207" s="36">
        <v>0</v>
      </c>
      <c r="J207" s="96"/>
      <c r="K207" s="132" t="s">
        <v>287</v>
      </c>
      <c r="L207" s="111" t="s">
        <v>314</v>
      </c>
      <c r="M207" s="140">
        <v>5</v>
      </c>
      <c r="N207" s="140">
        <v>10</v>
      </c>
      <c r="O207" s="140"/>
      <c r="P207" s="140">
        <v>5</v>
      </c>
      <c r="Q207" s="210">
        <v>0</v>
      </c>
      <c r="R207" s="23">
        <v>110</v>
      </c>
      <c r="T207" s="132" t="s">
        <v>287</v>
      </c>
      <c r="U207" s="111" t="s">
        <v>314</v>
      </c>
      <c r="V207" s="140">
        <v>5</v>
      </c>
      <c r="W207" s="140">
        <v>10</v>
      </c>
      <c r="X207" s="8">
        <v>0.5</v>
      </c>
      <c r="Y207" s="140"/>
      <c r="Z207" s="140">
        <v>5</v>
      </c>
      <c r="AA207" s="36">
        <v>0</v>
      </c>
      <c r="AB207" s="23">
        <v>112</v>
      </c>
      <c r="AD207" s="132" t="s">
        <v>287</v>
      </c>
      <c r="AE207" s="111" t="s">
        <v>314</v>
      </c>
      <c r="AF207" s="140">
        <v>5</v>
      </c>
      <c r="AG207" s="140">
        <v>10</v>
      </c>
      <c r="AH207" s="8">
        <v>0.5</v>
      </c>
      <c r="AI207" s="140"/>
      <c r="AJ207" s="140">
        <v>5</v>
      </c>
      <c r="AK207" s="25">
        <v>0</v>
      </c>
      <c r="AL207" s="23">
        <v>6</v>
      </c>
      <c r="AN207" s="132" t="s">
        <v>287</v>
      </c>
      <c r="AO207" s="111" t="s">
        <v>314</v>
      </c>
      <c r="AP207" s="140">
        <v>5</v>
      </c>
      <c r="AQ207" s="140">
        <v>10</v>
      </c>
      <c r="AR207" s="8">
        <v>0.5</v>
      </c>
      <c r="AS207" s="5"/>
      <c r="AT207" s="140">
        <v>5</v>
      </c>
      <c r="AU207" s="5"/>
      <c r="AV207" s="23">
        <v>120</v>
      </c>
      <c r="AX207" s="132" t="s">
        <v>287</v>
      </c>
      <c r="AY207" s="111" t="s">
        <v>314</v>
      </c>
      <c r="AZ207" s="140">
        <v>5</v>
      </c>
      <c r="BA207" s="140">
        <v>10</v>
      </c>
      <c r="BB207" s="8">
        <v>0.5</v>
      </c>
      <c r="BC207" s="5"/>
      <c r="BD207" s="140">
        <v>5</v>
      </c>
      <c r="BE207" s="25">
        <v>0</v>
      </c>
      <c r="BF207" s="23">
        <v>124</v>
      </c>
      <c r="BH207" s="132" t="s">
        <v>287</v>
      </c>
      <c r="BI207" s="111" t="s">
        <v>314</v>
      </c>
      <c r="BJ207" s="140">
        <v>62</v>
      </c>
      <c r="BK207" s="140">
        <v>11</v>
      </c>
      <c r="BL207" s="8">
        <v>5.6363636363636367</v>
      </c>
      <c r="BM207" s="140">
        <v>0</v>
      </c>
      <c r="BN207" s="140">
        <v>5</v>
      </c>
      <c r="BO207" s="309">
        <v>0.76</v>
      </c>
      <c r="BP207" s="23">
        <v>125</v>
      </c>
      <c r="BR207" s="125" t="s">
        <v>287</v>
      </c>
      <c r="BS207" s="111" t="s">
        <v>314</v>
      </c>
      <c r="BT207" s="140">
        <v>62</v>
      </c>
      <c r="BU207" s="140">
        <v>11</v>
      </c>
      <c r="BV207" s="8">
        <v>5.6363636363636367</v>
      </c>
      <c r="BW207" s="140">
        <v>19</v>
      </c>
      <c r="BX207" s="140">
        <v>6</v>
      </c>
      <c r="BY207" s="25">
        <v>0.76</v>
      </c>
      <c r="BZ207" s="23">
        <v>7</v>
      </c>
    </row>
    <row r="208" spans="1:78" x14ac:dyDescent="0.25">
      <c r="A208" s="132" t="s">
        <v>290</v>
      </c>
      <c r="B208" s="106" t="s">
        <v>291</v>
      </c>
      <c r="C208" s="169">
        <v>8.7369999999999983</v>
      </c>
      <c r="D208" s="41">
        <v>56</v>
      </c>
      <c r="E208" s="140">
        <v>10</v>
      </c>
      <c r="F208" s="140">
        <v>5.6</v>
      </c>
      <c r="G208" s="140">
        <v>19</v>
      </c>
      <c r="H208" s="140">
        <v>5</v>
      </c>
      <c r="I208" s="36">
        <v>0.79166666666666663</v>
      </c>
      <c r="J208" s="96"/>
      <c r="K208" s="132" t="s">
        <v>290</v>
      </c>
      <c r="L208" s="106" t="s">
        <v>291</v>
      </c>
      <c r="M208" s="140">
        <v>56</v>
      </c>
      <c r="N208" s="140">
        <v>10</v>
      </c>
      <c r="O208" s="140">
        <v>19</v>
      </c>
      <c r="P208" s="140">
        <v>5</v>
      </c>
      <c r="Q208" s="210">
        <v>0.79166666666666663</v>
      </c>
      <c r="R208" s="23">
        <v>5</v>
      </c>
      <c r="T208" s="132" t="s">
        <v>290</v>
      </c>
      <c r="U208" s="106" t="s">
        <v>291</v>
      </c>
      <c r="V208" s="141">
        <v>62</v>
      </c>
      <c r="W208" s="141">
        <v>11</v>
      </c>
      <c r="X208" s="29">
        <v>5.6363636363636367</v>
      </c>
      <c r="Y208" s="141">
        <v>19</v>
      </c>
      <c r="Z208" s="141">
        <v>6</v>
      </c>
      <c r="AA208" s="34">
        <v>0.76</v>
      </c>
      <c r="AB208" s="141">
        <v>6</v>
      </c>
      <c r="AD208" s="132" t="s">
        <v>290</v>
      </c>
      <c r="AE208" s="106" t="s">
        <v>291</v>
      </c>
      <c r="AF208" s="140">
        <v>62</v>
      </c>
      <c r="AG208" s="140">
        <v>11</v>
      </c>
      <c r="AH208" s="8">
        <v>5.6363636363636367</v>
      </c>
      <c r="AI208" s="140">
        <v>19</v>
      </c>
      <c r="AJ208" s="140">
        <v>6</v>
      </c>
      <c r="AK208" s="25">
        <v>0.76</v>
      </c>
      <c r="AL208" s="23">
        <v>1</v>
      </c>
      <c r="AN208" s="132" t="s">
        <v>290</v>
      </c>
      <c r="AO208" s="106" t="s">
        <v>291</v>
      </c>
      <c r="AP208" s="140">
        <v>62</v>
      </c>
      <c r="AQ208" s="140">
        <v>11</v>
      </c>
      <c r="AR208" s="8">
        <v>5.6363636363636367</v>
      </c>
      <c r="AS208" s="140">
        <v>19</v>
      </c>
      <c r="AT208" s="140">
        <v>6</v>
      </c>
      <c r="AU208" s="36">
        <v>0.76</v>
      </c>
      <c r="AV208" s="23">
        <v>6</v>
      </c>
      <c r="AX208" s="132" t="s">
        <v>290</v>
      </c>
      <c r="AY208" s="106" t="s">
        <v>291</v>
      </c>
      <c r="AZ208" s="140">
        <v>62</v>
      </c>
      <c r="BA208" s="140">
        <v>11</v>
      </c>
      <c r="BB208" s="8">
        <v>5.6363636363636367</v>
      </c>
      <c r="BC208" s="140">
        <v>19</v>
      </c>
      <c r="BD208" s="140">
        <v>6</v>
      </c>
      <c r="BE208" s="25">
        <v>0.76</v>
      </c>
      <c r="BF208" s="23">
        <v>6</v>
      </c>
      <c r="BH208" s="132" t="s">
        <v>290</v>
      </c>
      <c r="BI208" s="106" t="s">
        <v>291</v>
      </c>
      <c r="BJ208" s="140">
        <v>17</v>
      </c>
      <c r="BK208" s="140">
        <v>13</v>
      </c>
      <c r="BL208" s="8">
        <v>1.3076923076923077</v>
      </c>
      <c r="BM208" s="140">
        <v>19</v>
      </c>
      <c r="BN208" s="140">
        <v>6</v>
      </c>
      <c r="BO208" s="309">
        <v>0.33333333333333331</v>
      </c>
      <c r="BP208" s="23">
        <v>5</v>
      </c>
      <c r="BR208" s="125" t="s">
        <v>290</v>
      </c>
      <c r="BS208" s="106" t="s">
        <v>291</v>
      </c>
      <c r="BT208" s="141">
        <v>65</v>
      </c>
      <c r="BU208" s="141">
        <v>11</v>
      </c>
      <c r="BV208" s="29">
        <v>5.9090909090909092</v>
      </c>
      <c r="BW208" s="141">
        <v>20</v>
      </c>
      <c r="BX208" s="141">
        <v>6</v>
      </c>
      <c r="BY208" s="33">
        <v>0.76923076923076927</v>
      </c>
      <c r="BZ208" s="141">
        <v>6</v>
      </c>
    </row>
    <row r="209" spans="1:78" x14ac:dyDescent="0.25">
      <c r="A209" s="132" t="s">
        <v>505</v>
      </c>
      <c r="B209" s="106" t="s">
        <v>89</v>
      </c>
      <c r="C209" s="169"/>
      <c r="D209" s="68"/>
      <c r="E209" s="67"/>
      <c r="F209" s="67"/>
      <c r="G209" s="140"/>
      <c r="H209" s="140"/>
      <c r="I209" s="36"/>
      <c r="J209" s="96"/>
      <c r="K209" s="132" t="s">
        <v>505</v>
      </c>
      <c r="L209" s="106" t="s">
        <v>89</v>
      </c>
      <c r="M209" s="140"/>
      <c r="N209" s="140"/>
      <c r="O209" s="140"/>
      <c r="P209" s="140"/>
      <c r="Q209" s="210"/>
      <c r="R209" s="23"/>
      <c r="S209" s="96"/>
      <c r="T209" s="132" t="s">
        <v>505</v>
      </c>
      <c r="U209" s="106" t="s">
        <v>89</v>
      </c>
      <c r="V209" s="141"/>
      <c r="W209" s="141"/>
      <c r="X209" s="29"/>
      <c r="Y209" s="141"/>
      <c r="Z209" s="141"/>
      <c r="AA209" s="34"/>
      <c r="AB209" s="141"/>
      <c r="AC209" s="96"/>
      <c r="AD209" s="132" t="s">
        <v>505</v>
      </c>
      <c r="AE209" s="106" t="s">
        <v>89</v>
      </c>
      <c r="AF209" s="140"/>
      <c r="AG209" s="140"/>
      <c r="AH209" s="8"/>
      <c r="AI209" s="140"/>
      <c r="AJ209" s="140"/>
      <c r="AK209" s="25"/>
      <c r="AL209" s="23"/>
      <c r="AM209" s="96"/>
      <c r="AN209" s="132" t="s">
        <v>505</v>
      </c>
      <c r="AO209" s="106" t="s">
        <v>89</v>
      </c>
      <c r="AP209" s="140"/>
      <c r="AQ209" s="140"/>
      <c r="AR209" s="8"/>
      <c r="AS209" s="140"/>
      <c r="AT209" s="140"/>
      <c r="AU209" s="36"/>
      <c r="AV209" s="23"/>
      <c r="AX209" s="132" t="s">
        <v>505</v>
      </c>
      <c r="AY209" s="106" t="s">
        <v>89</v>
      </c>
      <c r="AZ209" s="141">
        <v>0</v>
      </c>
      <c r="BA209" s="141">
        <v>1</v>
      </c>
      <c r="BB209" s="29">
        <v>0</v>
      </c>
      <c r="BC209" s="141"/>
      <c r="BD209" s="141">
        <v>1</v>
      </c>
      <c r="BE209" s="33">
        <v>0</v>
      </c>
      <c r="BF209" s="141">
        <v>124</v>
      </c>
      <c r="BH209" s="132" t="s">
        <v>505</v>
      </c>
      <c r="BI209" s="106" t="s">
        <v>89</v>
      </c>
      <c r="BJ209" s="140">
        <v>0</v>
      </c>
      <c r="BK209" s="140">
        <v>1</v>
      </c>
      <c r="BL209" s="8">
        <v>0</v>
      </c>
      <c r="BM209" s="140"/>
      <c r="BN209" s="140">
        <v>1</v>
      </c>
      <c r="BO209" s="309">
        <v>0</v>
      </c>
      <c r="BP209" s="23">
        <v>125</v>
      </c>
      <c r="BR209" s="132" t="s">
        <v>505</v>
      </c>
      <c r="BS209" s="106" t="s">
        <v>89</v>
      </c>
      <c r="BT209" s="140">
        <v>0</v>
      </c>
      <c r="BU209" s="140">
        <v>1</v>
      </c>
      <c r="BV209" s="8">
        <v>0</v>
      </c>
      <c r="BW209" s="140"/>
      <c r="BX209" s="140">
        <v>1</v>
      </c>
      <c r="BY209" s="25">
        <v>0</v>
      </c>
      <c r="BZ209" s="23">
        <v>128</v>
      </c>
    </row>
    <row r="210" spans="1:78" x14ac:dyDescent="0.25">
      <c r="A210" s="204" t="s">
        <v>441</v>
      </c>
      <c r="B210" s="106" t="s">
        <v>442</v>
      </c>
      <c r="C210" s="170">
        <v>0</v>
      </c>
      <c r="D210" s="207">
        <v>5</v>
      </c>
      <c r="E210" s="208">
        <v>0</v>
      </c>
      <c r="F210" s="208" t="e">
        <v>#DIV/0!</v>
      </c>
      <c r="G210" s="110"/>
      <c r="H210" s="110"/>
      <c r="I210" s="34" t="e">
        <v>#DIV/0!</v>
      </c>
      <c r="J210" s="96"/>
      <c r="K210" s="204" t="s">
        <v>441</v>
      </c>
      <c r="L210" s="106" t="s">
        <v>442</v>
      </c>
      <c r="M210" s="141">
        <v>5</v>
      </c>
      <c r="N210" s="141">
        <v>0</v>
      </c>
      <c r="O210" s="110"/>
      <c r="P210" s="110"/>
      <c r="Q210" s="34" t="e">
        <v>#DIV/0!</v>
      </c>
      <c r="R210" s="141">
        <v>1</v>
      </c>
      <c r="T210" s="204" t="s">
        <v>441</v>
      </c>
      <c r="U210" s="106" t="s">
        <v>442</v>
      </c>
      <c r="V210" s="140">
        <v>5</v>
      </c>
      <c r="W210" s="140">
        <v>0</v>
      </c>
      <c r="X210" s="8" t="e">
        <v>#DIV/0!</v>
      </c>
      <c r="Y210" s="5"/>
      <c r="Z210" s="5"/>
      <c r="AA210" s="36" t="e">
        <v>#DIV/0!</v>
      </c>
      <c r="AB210" s="23">
        <v>1</v>
      </c>
      <c r="AD210" s="105" t="s">
        <v>441</v>
      </c>
      <c r="AE210" s="106" t="s">
        <v>442</v>
      </c>
      <c r="AF210" s="140">
        <v>5</v>
      </c>
      <c r="AG210" s="140">
        <v>0</v>
      </c>
      <c r="AH210" s="140" t="e">
        <v>#DIV/0!</v>
      </c>
      <c r="AI210" s="5"/>
      <c r="AJ210" s="5"/>
      <c r="AK210" s="25" t="e">
        <v>#DIV/0!</v>
      </c>
      <c r="AL210" s="23">
        <v>1</v>
      </c>
      <c r="AN210" s="105" t="s">
        <v>441</v>
      </c>
      <c r="AO210" s="106" t="s">
        <v>442</v>
      </c>
      <c r="AP210" s="140">
        <v>5</v>
      </c>
      <c r="AQ210" s="140">
        <v>0</v>
      </c>
      <c r="AR210" s="140" t="e">
        <v>#DIV/0!</v>
      </c>
      <c r="AS210" s="5"/>
      <c r="AT210" s="5"/>
      <c r="AU210" s="36" t="e">
        <v>#DIV/0!</v>
      </c>
      <c r="AV210" s="23">
        <v>1</v>
      </c>
      <c r="AX210" s="105" t="s">
        <v>441</v>
      </c>
      <c r="AY210" s="106" t="s">
        <v>442</v>
      </c>
      <c r="AZ210" s="140">
        <v>5</v>
      </c>
      <c r="BA210" s="140">
        <v>0</v>
      </c>
      <c r="BB210" s="140" t="e">
        <v>#DIV/0!</v>
      </c>
      <c r="BC210" s="5"/>
      <c r="BD210" s="5"/>
      <c r="BE210" s="25" t="e">
        <v>#DIV/0!</v>
      </c>
      <c r="BF210" s="23">
        <v>1</v>
      </c>
      <c r="BH210" s="105" t="s">
        <v>441</v>
      </c>
      <c r="BI210" s="106" t="s">
        <v>442</v>
      </c>
      <c r="BJ210" s="140">
        <v>5</v>
      </c>
      <c r="BK210" s="140">
        <v>0</v>
      </c>
      <c r="BL210" s="140" t="e">
        <v>#DIV/0!</v>
      </c>
      <c r="BM210" s="5"/>
      <c r="BN210" s="5"/>
      <c r="BO210" s="309" t="e">
        <v>#DIV/0!</v>
      </c>
      <c r="BP210" s="23">
        <v>1</v>
      </c>
      <c r="BR210" s="105" t="s">
        <v>441</v>
      </c>
      <c r="BS210" s="106" t="s">
        <v>442</v>
      </c>
      <c r="BT210" s="140">
        <v>5</v>
      </c>
      <c r="BU210" s="140">
        <v>0</v>
      </c>
      <c r="BV210" s="140" t="e">
        <v>#DIV/0!</v>
      </c>
      <c r="BW210" s="5"/>
      <c r="BX210" s="5"/>
      <c r="BY210" s="25" t="e">
        <v>#DIV/0!</v>
      </c>
      <c r="BZ210" s="23">
        <v>1</v>
      </c>
    </row>
    <row r="211" spans="1:78" x14ac:dyDescent="0.25">
      <c r="A211" s="110" t="s">
        <v>292</v>
      </c>
      <c r="B211" s="111" t="s">
        <v>293</v>
      </c>
      <c r="C211" s="169">
        <v>0</v>
      </c>
      <c r="D211" s="41">
        <v>8</v>
      </c>
      <c r="E211" s="140">
        <v>5</v>
      </c>
      <c r="F211" s="140">
        <v>1.6</v>
      </c>
      <c r="G211" s="140">
        <v>6</v>
      </c>
      <c r="H211" s="140">
        <v>5</v>
      </c>
      <c r="I211" s="36">
        <v>0.54545454545454541</v>
      </c>
      <c r="J211" s="96"/>
      <c r="K211" s="110" t="s">
        <v>292</v>
      </c>
      <c r="L211" s="111" t="s">
        <v>293</v>
      </c>
      <c r="M211" s="140">
        <v>8</v>
      </c>
      <c r="N211" s="140">
        <v>5</v>
      </c>
      <c r="O211" s="140">
        <v>6</v>
      </c>
      <c r="P211" s="140">
        <v>5</v>
      </c>
      <c r="Q211" s="210">
        <v>0.54545454545454541</v>
      </c>
      <c r="R211" s="23">
        <v>42</v>
      </c>
      <c r="T211" s="110" t="s">
        <v>292</v>
      </c>
      <c r="U211" s="111" t="s">
        <v>293</v>
      </c>
      <c r="V211" s="140">
        <v>8</v>
      </c>
      <c r="W211" s="140">
        <v>5</v>
      </c>
      <c r="X211" s="8">
        <v>1.6</v>
      </c>
      <c r="Y211" s="140">
        <v>6</v>
      </c>
      <c r="Z211" s="140">
        <v>5</v>
      </c>
      <c r="AA211" s="36">
        <v>0.54545454545454541</v>
      </c>
      <c r="AB211" s="23">
        <v>41</v>
      </c>
      <c r="AD211" s="110" t="s">
        <v>292</v>
      </c>
      <c r="AE211" s="111" t="s">
        <v>293</v>
      </c>
      <c r="AF211" s="140">
        <v>8</v>
      </c>
      <c r="AG211" s="140">
        <v>5</v>
      </c>
      <c r="AH211" s="8">
        <v>1.6</v>
      </c>
      <c r="AI211" s="140">
        <v>6</v>
      </c>
      <c r="AJ211" s="140">
        <v>5</v>
      </c>
      <c r="AK211" s="25">
        <v>0.54545454545454541</v>
      </c>
      <c r="AL211" s="23">
        <v>45</v>
      </c>
      <c r="AN211" s="110" t="s">
        <v>292</v>
      </c>
      <c r="AO211" s="111" t="s">
        <v>293</v>
      </c>
      <c r="AP211" s="140">
        <v>8</v>
      </c>
      <c r="AQ211" s="140">
        <v>5</v>
      </c>
      <c r="AR211" s="8">
        <v>1.6</v>
      </c>
      <c r="AS211" s="140">
        <v>6</v>
      </c>
      <c r="AT211" s="140">
        <v>5</v>
      </c>
      <c r="AU211" s="36">
        <v>0.54545454545454541</v>
      </c>
      <c r="AV211" s="23">
        <v>46</v>
      </c>
      <c r="AX211" s="110" t="s">
        <v>292</v>
      </c>
      <c r="AY211" s="111" t="s">
        <v>293</v>
      </c>
      <c r="AZ211" s="140">
        <v>8</v>
      </c>
      <c r="BA211" s="140">
        <v>5</v>
      </c>
      <c r="BB211" s="8">
        <v>1.6</v>
      </c>
      <c r="BC211" s="140">
        <v>6</v>
      </c>
      <c r="BD211" s="140">
        <v>5</v>
      </c>
      <c r="BE211" s="25">
        <v>0.54545454545454541</v>
      </c>
      <c r="BF211" s="23">
        <v>46</v>
      </c>
      <c r="BH211" s="110" t="s">
        <v>292</v>
      </c>
      <c r="BI211" s="111" t="s">
        <v>293</v>
      </c>
      <c r="BJ211" s="140">
        <v>8</v>
      </c>
      <c r="BK211" s="140">
        <v>5</v>
      </c>
      <c r="BL211" s="8">
        <v>1.6</v>
      </c>
      <c r="BM211" s="140">
        <v>6</v>
      </c>
      <c r="BN211" s="140">
        <v>5</v>
      </c>
      <c r="BO211" s="309">
        <v>0.54545454545454541</v>
      </c>
      <c r="BP211" s="23">
        <v>46</v>
      </c>
      <c r="BR211" s="109" t="s">
        <v>292</v>
      </c>
      <c r="BS211" s="111" t="s">
        <v>293</v>
      </c>
      <c r="BT211" s="140">
        <v>8</v>
      </c>
      <c r="BU211" s="140">
        <v>5</v>
      </c>
      <c r="BV211" s="8">
        <v>1.6</v>
      </c>
      <c r="BW211" s="140">
        <v>6</v>
      </c>
      <c r="BX211" s="140">
        <v>5</v>
      </c>
      <c r="BY211" s="25">
        <v>0.54545454545454541</v>
      </c>
      <c r="BZ211" s="23">
        <v>49</v>
      </c>
    </row>
    <row r="212" spans="1:78" ht="15.75" thickBot="1" x14ac:dyDescent="0.3">
      <c r="A212" s="123" t="s">
        <v>292</v>
      </c>
      <c r="B212" s="111" t="s">
        <v>294</v>
      </c>
      <c r="C212" s="169">
        <v>-5.6109777777777801</v>
      </c>
      <c r="D212" s="140">
        <v>20</v>
      </c>
      <c r="E212" s="140">
        <v>26</v>
      </c>
      <c r="F212" s="140">
        <v>0.76923076923076927</v>
      </c>
      <c r="G212" s="140">
        <v>10</v>
      </c>
      <c r="H212" s="140">
        <v>11</v>
      </c>
      <c r="I212" s="36">
        <v>0.47619047619047616</v>
      </c>
      <c r="J212" s="96"/>
      <c r="K212" s="123" t="s">
        <v>292</v>
      </c>
      <c r="L212" s="111" t="s">
        <v>294</v>
      </c>
      <c r="M212" s="140">
        <v>20</v>
      </c>
      <c r="N212" s="140">
        <v>26</v>
      </c>
      <c r="O212" s="140">
        <v>10</v>
      </c>
      <c r="P212" s="140">
        <v>11</v>
      </c>
      <c r="Q212" s="210">
        <v>0.47619047619047616</v>
      </c>
      <c r="R212" s="23">
        <v>70</v>
      </c>
      <c r="T212" s="123" t="s">
        <v>292</v>
      </c>
      <c r="U212" s="111" t="s">
        <v>294</v>
      </c>
      <c r="V212" s="140">
        <v>20</v>
      </c>
      <c r="W212" s="140">
        <v>26</v>
      </c>
      <c r="X212" s="8">
        <v>0.76923076923076927</v>
      </c>
      <c r="Y212" s="140">
        <v>10</v>
      </c>
      <c r="Z212" s="140">
        <v>11</v>
      </c>
      <c r="AA212" s="36">
        <v>0.47619047619047616</v>
      </c>
      <c r="AB212" s="23">
        <v>69</v>
      </c>
      <c r="AD212" s="120" t="s">
        <v>292</v>
      </c>
      <c r="AE212" s="111" t="s">
        <v>294</v>
      </c>
      <c r="AF212" s="140">
        <v>20</v>
      </c>
      <c r="AG212" s="140">
        <v>26</v>
      </c>
      <c r="AH212" s="8">
        <v>0.76923076923076927</v>
      </c>
      <c r="AI212" s="140">
        <v>10</v>
      </c>
      <c r="AJ212" s="140">
        <v>11</v>
      </c>
      <c r="AK212" s="25">
        <v>0.47619047619047616</v>
      </c>
      <c r="AL212" s="23">
        <v>70</v>
      </c>
      <c r="AN212" s="120" t="s">
        <v>292</v>
      </c>
      <c r="AO212" s="111" t="s">
        <v>294</v>
      </c>
      <c r="AP212" s="140">
        <v>20</v>
      </c>
      <c r="AQ212" s="140">
        <v>26</v>
      </c>
      <c r="AR212" s="8">
        <v>0.76923076923076927</v>
      </c>
      <c r="AS212" s="140">
        <v>10</v>
      </c>
      <c r="AT212" s="140">
        <v>11</v>
      </c>
      <c r="AU212" s="36">
        <v>0.47619047619047616</v>
      </c>
      <c r="AV212" s="23">
        <v>74</v>
      </c>
      <c r="AX212" s="120" t="s">
        <v>292</v>
      </c>
      <c r="AY212" s="111" t="s">
        <v>294</v>
      </c>
      <c r="AZ212" s="141">
        <v>21</v>
      </c>
      <c r="BA212" s="141">
        <v>28</v>
      </c>
      <c r="BB212" s="29">
        <v>0.75</v>
      </c>
      <c r="BC212" s="141">
        <v>11</v>
      </c>
      <c r="BD212" s="141">
        <v>11</v>
      </c>
      <c r="BE212" s="33">
        <v>0.5</v>
      </c>
      <c r="BF212" s="141">
        <v>53</v>
      </c>
      <c r="BH212" s="120" t="s">
        <v>292</v>
      </c>
      <c r="BI212" s="111" t="s">
        <v>294</v>
      </c>
      <c r="BJ212" s="141">
        <v>23</v>
      </c>
      <c r="BK212" s="141">
        <v>30</v>
      </c>
      <c r="BL212" s="29">
        <v>0.76666666666666672</v>
      </c>
      <c r="BM212" s="141">
        <v>12</v>
      </c>
      <c r="BN212" s="141">
        <v>11</v>
      </c>
      <c r="BO212" s="33">
        <v>0.52173913043478259</v>
      </c>
      <c r="BP212" s="141">
        <v>53</v>
      </c>
      <c r="BR212" s="113" t="s">
        <v>292</v>
      </c>
      <c r="BS212" s="111" t="s">
        <v>294</v>
      </c>
      <c r="BT212" s="140">
        <v>23</v>
      </c>
      <c r="BU212" s="140">
        <v>30</v>
      </c>
      <c r="BV212" s="8">
        <v>0.76666666666666672</v>
      </c>
      <c r="BW212" s="140">
        <v>12</v>
      </c>
      <c r="BX212" s="140">
        <v>11</v>
      </c>
      <c r="BY212" s="25">
        <v>0.52173913043478259</v>
      </c>
      <c r="BZ212" s="23">
        <v>56</v>
      </c>
    </row>
    <row r="213" spans="1:78" x14ac:dyDescent="0.25">
      <c r="A213" s="96" t="s">
        <v>444</v>
      </c>
      <c r="B213" s="96"/>
      <c r="C213" s="356" t="s">
        <v>3</v>
      </c>
      <c r="D213" s="227"/>
      <c r="E213" s="97"/>
      <c r="F213" s="97"/>
      <c r="G213" s="315" t="s">
        <v>343</v>
      </c>
      <c r="H213" s="324" t="s">
        <v>345</v>
      </c>
      <c r="I213" s="189"/>
      <c r="J213" s="96"/>
      <c r="K213" s="96" t="s">
        <v>444</v>
      </c>
      <c r="L213" s="96"/>
      <c r="M213" s="97"/>
      <c r="N213" s="97"/>
      <c r="O213" s="315" t="s">
        <v>343</v>
      </c>
      <c r="P213" s="324" t="s">
        <v>345</v>
      </c>
      <c r="Q213" s="211"/>
      <c r="R213" s="183" t="s">
        <v>334</v>
      </c>
      <c r="S213" s="96"/>
      <c r="T213" s="96" t="s">
        <v>459</v>
      </c>
      <c r="U213" s="96"/>
      <c r="V213" s="97"/>
      <c r="W213" s="97"/>
      <c r="X213" s="97"/>
      <c r="Y213" s="315" t="s">
        <v>343</v>
      </c>
      <c r="Z213" s="365" t="s">
        <v>345</v>
      </c>
      <c r="AA213" s="189"/>
      <c r="AB213" s="183" t="s">
        <v>334</v>
      </c>
      <c r="AC213" s="96"/>
      <c r="AD213" s="96" t="s">
        <v>462</v>
      </c>
      <c r="AE213" s="96"/>
      <c r="AF213" s="97"/>
      <c r="AG213" s="97"/>
      <c r="AH213" s="97"/>
      <c r="AI213" s="315" t="s">
        <v>343</v>
      </c>
      <c r="AJ213" s="365" t="s">
        <v>345</v>
      </c>
      <c r="AK213" s="189"/>
      <c r="AL213" s="183" t="s">
        <v>334</v>
      </c>
      <c r="AM213" s="96"/>
      <c r="AN213" s="96" t="s">
        <v>489</v>
      </c>
      <c r="AO213" s="96"/>
      <c r="AP213" s="97"/>
      <c r="AQ213" s="97"/>
      <c r="AR213" s="97"/>
      <c r="AS213" s="315" t="s">
        <v>343</v>
      </c>
      <c r="AT213" s="365" t="s">
        <v>345</v>
      </c>
      <c r="AU213" s="189"/>
      <c r="AV213" s="183" t="s">
        <v>334</v>
      </c>
      <c r="AW213" s="96"/>
      <c r="AX213" s="96" t="s">
        <v>495</v>
      </c>
      <c r="AY213" s="96"/>
      <c r="AZ213" s="97"/>
      <c r="BA213" s="97"/>
      <c r="BB213" s="97"/>
      <c r="BC213" s="315" t="s">
        <v>343</v>
      </c>
      <c r="BD213" s="365" t="s">
        <v>345</v>
      </c>
      <c r="BE213" s="189"/>
      <c r="BF213" s="183" t="s">
        <v>334</v>
      </c>
      <c r="BG213" s="96"/>
      <c r="BH213" s="96" t="s">
        <v>514</v>
      </c>
      <c r="BI213" s="96"/>
      <c r="BJ213" s="97"/>
      <c r="BK213" s="97"/>
      <c r="BL213" s="97"/>
      <c r="BM213" s="315" t="s">
        <v>343</v>
      </c>
      <c r="BN213" s="365" t="s">
        <v>345</v>
      </c>
      <c r="BO213" s="189"/>
      <c r="BP213" s="183" t="s">
        <v>334</v>
      </c>
      <c r="BR213" s="369" t="s">
        <v>530</v>
      </c>
      <c r="BS213" s="369"/>
      <c r="BT213" s="2"/>
      <c r="BU213" s="2"/>
      <c r="BV213" s="2"/>
      <c r="BW213" s="315" t="s">
        <v>343</v>
      </c>
      <c r="BX213" s="324" t="s">
        <v>345</v>
      </c>
      <c r="BY213" s="189"/>
      <c r="BZ213" s="183" t="s">
        <v>334</v>
      </c>
    </row>
    <row r="214" spans="1:78" x14ac:dyDescent="0.25">
      <c r="A214" s="96" t="s">
        <v>449</v>
      </c>
      <c r="B214" s="96"/>
      <c r="C214" s="357" t="s">
        <v>2</v>
      </c>
      <c r="D214" s="24"/>
      <c r="E214" s="98"/>
      <c r="F214" s="98"/>
      <c r="G214" s="316" t="s">
        <v>344</v>
      </c>
      <c r="H214" s="325" t="s">
        <v>346</v>
      </c>
      <c r="I214" s="72"/>
      <c r="J214" s="96"/>
      <c r="K214" s="96" t="s">
        <v>449</v>
      </c>
      <c r="L214" s="96"/>
      <c r="M214" s="98"/>
      <c r="N214" s="98"/>
      <c r="O214" s="316" t="s">
        <v>344</v>
      </c>
      <c r="P214" s="325" t="s">
        <v>346</v>
      </c>
      <c r="Q214" s="212"/>
      <c r="R214" s="362" t="s">
        <v>335</v>
      </c>
      <c r="S214" s="96"/>
      <c r="T214" s="96" t="s">
        <v>449</v>
      </c>
      <c r="U214" s="96"/>
      <c r="V214" s="98"/>
      <c r="W214" s="98"/>
      <c r="X214" s="98"/>
      <c r="Y214" s="316" t="s">
        <v>344</v>
      </c>
      <c r="Z214" s="363" t="s">
        <v>346</v>
      </c>
      <c r="AA214" s="72"/>
      <c r="AB214" s="293" t="s">
        <v>335</v>
      </c>
      <c r="AC214" s="96"/>
      <c r="AD214" s="96" t="s">
        <v>449</v>
      </c>
      <c r="AE214" s="96"/>
      <c r="AF214" s="98"/>
      <c r="AG214" s="98"/>
      <c r="AH214" s="98"/>
      <c r="AI214" s="316" t="s">
        <v>344</v>
      </c>
      <c r="AJ214" s="363" t="s">
        <v>346</v>
      </c>
      <c r="AK214" s="72"/>
      <c r="AL214" s="293" t="s">
        <v>335</v>
      </c>
      <c r="AM214" s="96"/>
      <c r="AN214" s="96" t="s">
        <v>449</v>
      </c>
      <c r="AO214" s="96"/>
      <c r="AP214" s="98"/>
      <c r="AQ214" s="98"/>
      <c r="AR214" s="98"/>
      <c r="AS214" s="316" t="s">
        <v>344</v>
      </c>
      <c r="AT214" s="363" t="s">
        <v>346</v>
      </c>
      <c r="AU214" s="72"/>
      <c r="AV214" s="293" t="s">
        <v>335</v>
      </c>
      <c r="AW214" s="96"/>
      <c r="AX214" s="96" t="s">
        <v>496</v>
      </c>
      <c r="AY214" s="96"/>
      <c r="AZ214" s="98"/>
      <c r="BA214" s="98"/>
      <c r="BB214" s="98"/>
      <c r="BC214" s="316" t="s">
        <v>344</v>
      </c>
      <c r="BD214" s="363" t="s">
        <v>346</v>
      </c>
      <c r="BE214" s="72"/>
      <c r="BF214" s="293" t="s">
        <v>335</v>
      </c>
      <c r="BG214" s="96"/>
      <c r="BH214" s="96" t="s">
        <v>449</v>
      </c>
      <c r="BI214" s="96"/>
      <c r="BJ214" s="98"/>
      <c r="BK214" s="98"/>
      <c r="BL214" s="98"/>
      <c r="BM214" s="316" t="s">
        <v>344</v>
      </c>
      <c r="BN214" s="363" t="s">
        <v>346</v>
      </c>
      <c r="BO214" s="72"/>
      <c r="BP214" s="293" t="s">
        <v>335</v>
      </c>
      <c r="BR214" s="369" t="s">
        <v>532</v>
      </c>
      <c r="BS214" s="369"/>
      <c r="BT214" s="3"/>
      <c r="BU214" s="3"/>
      <c r="BV214" s="3"/>
      <c r="BW214" s="316" t="s">
        <v>344</v>
      </c>
      <c r="BX214" s="325" t="s">
        <v>346</v>
      </c>
      <c r="BY214" s="72"/>
      <c r="BZ214" s="293" t="s">
        <v>335</v>
      </c>
    </row>
    <row r="215" spans="1:78" x14ac:dyDescent="0.25">
      <c r="A215" s="96"/>
      <c r="B215" s="96"/>
      <c r="C215" s="358" t="s">
        <v>8</v>
      </c>
      <c r="D215" s="24"/>
      <c r="E215" s="98"/>
      <c r="F215" s="98"/>
      <c r="G215" s="316" t="s">
        <v>5</v>
      </c>
      <c r="H215" s="325" t="s">
        <v>347</v>
      </c>
      <c r="I215" s="330" t="s">
        <v>510</v>
      </c>
      <c r="J215" s="96"/>
      <c r="K215" s="96"/>
      <c r="L215" s="96"/>
      <c r="M215" s="98"/>
      <c r="N215" s="98"/>
      <c r="O215" s="316" t="s">
        <v>5</v>
      </c>
      <c r="P215" s="325" t="s">
        <v>347</v>
      </c>
      <c r="Q215" s="360" t="s">
        <v>336</v>
      </c>
      <c r="R215" s="184" t="s">
        <v>386</v>
      </c>
      <c r="S215" s="96"/>
      <c r="T215" s="96"/>
      <c r="U215" s="96"/>
      <c r="V215" s="98"/>
      <c r="W215" s="98"/>
      <c r="X215" s="98"/>
      <c r="Y215" s="316" t="s">
        <v>5</v>
      </c>
      <c r="Z215" s="363" t="s">
        <v>347</v>
      </c>
      <c r="AA215" s="331" t="s">
        <v>336</v>
      </c>
      <c r="AB215" s="184" t="s">
        <v>386</v>
      </c>
      <c r="AC215" s="96"/>
      <c r="AD215" s="96"/>
      <c r="AE215" s="96"/>
      <c r="AF215" s="98"/>
      <c r="AG215" s="98"/>
      <c r="AH215" s="98"/>
      <c r="AI215" s="316" t="s">
        <v>5</v>
      </c>
      <c r="AJ215" s="363" t="s">
        <v>347</v>
      </c>
      <c r="AK215" s="331" t="s">
        <v>336</v>
      </c>
      <c r="AL215" s="184" t="s">
        <v>386</v>
      </c>
      <c r="AM215" s="96"/>
      <c r="AN215" s="96"/>
      <c r="AO215" s="96"/>
      <c r="AP215" s="98"/>
      <c r="AQ215" s="98"/>
      <c r="AR215" s="98"/>
      <c r="AS215" s="316" t="s">
        <v>5</v>
      </c>
      <c r="AT215" s="363" t="s">
        <v>347</v>
      </c>
      <c r="AU215" s="331" t="s">
        <v>336</v>
      </c>
      <c r="AV215" s="184" t="s">
        <v>386</v>
      </c>
      <c r="AW215" s="96"/>
      <c r="AX215" s="96" t="s">
        <v>449</v>
      </c>
      <c r="AY215" s="96"/>
      <c r="AZ215" s="98"/>
      <c r="BA215" s="98"/>
      <c r="BB215" s="98"/>
      <c r="BC215" s="316" t="s">
        <v>5</v>
      </c>
      <c r="BD215" s="363" t="s">
        <v>347</v>
      </c>
      <c r="BE215" s="331" t="s">
        <v>336</v>
      </c>
      <c r="BF215" s="184" t="s">
        <v>386</v>
      </c>
      <c r="BG215" s="96"/>
      <c r="BH215" s="96"/>
      <c r="BI215" s="96"/>
      <c r="BJ215" s="98"/>
      <c r="BK215" s="98"/>
      <c r="BL215" s="98"/>
      <c r="BM215" s="316" t="s">
        <v>5</v>
      </c>
      <c r="BN215" s="363" t="s">
        <v>347</v>
      </c>
      <c r="BO215" s="331" t="s">
        <v>336</v>
      </c>
      <c r="BP215" s="184" t="s">
        <v>386</v>
      </c>
      <c r="BR215" s="375" t="s">
        <v>449</v>
      </c>
      <c r="BS215" s="369"/>
      <c r="BT215" s="3"/>
      <c r="BU215" s="3"/>
      <c r="BV215" s="3"/>
      <c r="BW215" s="316" t="s">
        <v>5</v>
      </c>
      <c r="BX215" s="325" t="s">
        <v>347</v>
      </c>
      <c r="BY215" s="331" t="s">
        <v>336</v>
      </c>
      <c r="BZ215" s="184" t="s">
        <v>386</v>
      </c>
    </row>
    <row r="216" spans="1:78" x14ac:dyDescent="0.25">
      <c r="A216" s="96"/>
      <c r="B216" s="96"/>
      <c r="C216" s="166" t="s">
        <v>13</v>
      </c>
      <c r="D216" s="19" t="s">
        <v>327</v>
      </c>
      <c r="E216" s="157" t="s">
        <v>327</v>
      </c>
      <c r="F216" s="157" t="s">
        <v>330</v>
      </c>
      <c r="G216" s="316">
        <v>1</v>
      </c>
      <c r="H216" s="325">
        <v>-1</v>
      </c>
      <c r="I216" s="58" t="s">
        <v>334</v>
      </c>
      <c r="J216" s="96"/>
      <c r="K216" s="96"/>
      <c r="L216" s="96"/>
      <c r="M216" s="157" t="s">
        <v>327</v>
      </c>
      <c r="N216" s="157" t="s">
        <v>327</v>
      </c>
      <c r="O216" s="316">
        <v>1</v>
      </c>
      <c r="P216" s="325">
        <v>-1</v>
      </c>
      <c r="Q216" s="198" t="s">
        <v>334</v>
      </c>
      <c r="R216" s="184" t="s">
        <v>387</v>
      </c>
      <c r="S216" s="96"/>
      <c r="T216" s="96"/>
      <c r="U216" s="96"/>
      <c r="V216" s="157" t="s">
        <v>327</v>
      </c>
      <c r="W216" s="157" t="s">
        <v>327</v>
      </c>
      <c r="X216" s="157" t="s">
        <v>330</v>
      </c>
      <c r="Y216" s="316">
        <v>1</v>
      </c>
      <c r="Z216" s="363">
        <v>-1</v>
      </c>
      <c r="AA216" s="58" t="s">
        <v>334</v>
      </c>
      <c r="AB216" s="184" t="s">
        <v>387</v>
      </c>
      <c r="AC216" s="96"/>
      <c r="AD216" s="96"/>
      <c r="AE216" s="96"/>
      <c r="AF216" s="157" t="s">
        <v>327</v>
      </c>
      <c r="AG216" s="157" t="s">
        <v>327</v>
      </c>
      <c r="AH216" s="157" t="s">
        <v>330</v>
      </c>
      <c r="AI216" s="316">
        <v>1</v>
      </c>
      <c r="AJ216" s="363">
        <v>-1</v>
      </c>
      <c r="AK216" s="58" t="s">
        <v>334</v>
      </c>
      <c r="AL216" s="184" t="s">
        <v>387</v>
      </c>
      <c r="AM216" s="96"/>
      <c r="AN216" s="96"/>
      <c r="AO216" s="96"/>
      <c r="AP216" s="157" t="s">
        <v>327</v>
      </c>
      <c r="AQ216" s="157" t="s">
        <v>327</v>
      </c>
      <c r="AR216" s="157" t="s">
        <v>330</v>
      </c>
      <c r="AS216" s="316">
        <v>1</v>
      </c>
      <c r="AT216" s="363">
        <v>-1</v>
      </c>
      <c r="AU216" s="58" t="s">
        <v>334</v>
      </c>
      <c r="AV216" s="184" t="s">
        <v>387</v>
      </c>
      <c r="AW216" s="96"/>
      <c r="AX216" s="96"/>
      <c r="AY216" s="96"/>
      <c r="AZ216" s="157" t="s">
        <v>327</v>
      </c>
      <c r="BA216" s="157" t="s">
        <v>327</v>
      </c>
      <c r="BB216" s="157" t="s">
        <v>330</v>
      </c>
      <c r="BC216" s="316">
        <v>1</v>
      </c>
      <c r="BD216" s="363">
        <v>-1</v>
      </c>
      <c r="BE216" s="58" t="s">
        <v>334</v>
      </c>
      <c r="BF216" s="184" t="s">
        <v>387</v>
      </c>
      <c r="BG216" s="96"/>
      <c r="BH216" s="96"/>
      <c r="BI216" s="96"/>
      <c r="BJ216" s="157" t="s">
        <v>327</v>
      </c>
      <c r="BK216" s="157" t="s">
        <v>327</v>
      </c>
      <c r="BL216" s="157" t="s">
        <v>330</v>
      </c>
      <c r="BM216" s="316">
        <v>1</v>
      </c>
      <c r="BN216" s="363">
        <v>-1</v>
      </c>
      <c r="BO216" s="58" t="s">
        <v>334</v>
      </c>
      <c r="BP216" s="184" t="s">
        <v>387</v>
      </c>
      <c r="BR216" s="369"/>
      <c r="BS216" s="369"/>
      <c r="BT216" s="4" t="s">
        <v>327</v>
      </c>
      <c r="BU216" s="4" t="s">
        <v>327</v>
      </c>
      <c r="BV216" s="4" t="s">
        <v>330</v>
      </c>
      <c r="BW216" s="316">
        <v>1</v>
      </c>
      <c r="BX216" s="325">
        <v>-1</v>
      </c>
      <c r="BY216" s="58" t="s">
        <v>334</v>
      </c>
      <c r="BZ216" s="184" t="s">
        <v>387</v>
      </c>
    </row>
    <row r="217" spans="1:78" ht="15.75" thickBot="1" x14ac:dyDescent="0.3">
      <c r="A217" s="351" t="s">
        <v>14</v>
      </c>
      <c r="B217" s="313" t="s">
        <v>15</v>
      </c>
      <c r="C217" s="230" t="s">
        <v>17</v>
      </c>
      <c r="D217" s="355" t="s">
        <v>328</v>
      </c>
      <c r="E217" s="213" t="s">
        <v>329</v>
      </c>
      <c r="F217" s="93" t="s">
        <v>331</v>
      </c>
      <c r="G217" s="317" t="s">
        <v>332</v>
      </c>
      <c r="H217" s="326" t="s">
        <v>333</v>
      </c>
      <c r="I217" s="354" t="s">
        <v>335</v>
      </c>
      <c r="J217" s="96"/>
      <c r="K217" s="351" t="s">
        <v>14</v>
      </c>
      <c r="L217" s="313" t="s">
        <v>15</v>
      </c>
      <c r="M217" s="93" t="s">
        <v>328</v>
      </c>
      <c r="N217" s="213" t="s">
        <v>329</v>
      </c>
      <c r="O217" s="317" t="s">
        <v>332</v>
      </c>
      <c r="P217" s="326" t="s">
        <v>333</v>
      </c>
      <c r="Q217" s="361" t="s">
        <v>335</v>
      </c>
      <c r="R217" s="184" t="s">
        <v>388</v>
      </c>
      <c r="S217" s="96"/>
      <c r="T217" s="351" t="s">
        <v>14</v>
      </c>
      <c r="U217" s="313" t="s">
        <v>15</v>
      </c>
      <c r="V217" s="93" t="s">
        <v>328</v>
      </c>
      <c r="W217" s="213" t="s">
        <v>329</v>
      </c>
      <c r="X217" s="93" t="s">
        <v>331</v>
      </c>
      <c r="Y217" s="317" t="s">
        <v>332</v>
      </c>
      <c r="Z217" s="364" t="s">
        <v>333</v>
      </c>
      <c r="AA217" s="332" t="s">
        <v>335</v>
      </c>
      <c r="AB217" s="185" t="s">
        <v>388</v>
      </c>
      <c r="AC217" s="96"/>
      <c r="AD217" s="351" t="s">
        <v>14</v>
      </c>
      <c r="AE217" s="313" t="s">
        <v>15</v>
      </c>
      <c r="AF217" s="93" t="s">
        <v>328</v>
      </c>
      <c r="AG217" s="213" t="s">
        <v>329</v>
      </c>
      <c r="AH217" s="93" t="s">
        <v>331</v>
      </c>
      <c r="AI217" s="317" t="s">
        <v>332</v>
      </c>
      <c r="AJ217" s="364" t="s">
        <v>333</v>
      </c>
      <c r="AK217" s="332" t="s">
        <v>335</v>
      </c>
      <c r="AL217" s="185" t="s">
        <v>388</v>
      </c>
      <c r="AM217" s="96"/>
      <c r="AN217" s="351" t="s">
        <v>14</v>
      </c>
      <c r="AO217" s="313" t="s">
        <v>15</v>
      </c>
      <c r="AP217" s="93" t="s">
        <v>328</v>
      </c>
      <c r="AQ217" s="213" t="s">
        <v>329</v>
      </c>
      <c r="AR217" s="93" t="s">
        <v>331</v>
      </c>
      <c r="AS217" s="317" t="s">
        <v>332</v>
      </c>
      <c r="AT217" s="364" t="s">
        <v>333</v>
      </c>
      <c r="AU217" s="332" t="s">
        <v>335</v>
      </c>
      <c r="AV217" s="185" t="s">
        <v>388</v>
      </c>
      <c r="AW217" s="96"/>
      <c r="AX217" s="352" t="s">
        <v>14</v>
      </c>
      <c r="AY217" s="353" t="s">
        <v>15</v>
      </c>
      <c r="AZ217" s="93" t="s">
        <v>328</v>
      </c>
      <c r="BA217" s="213" t="s">
        <v>329</v>
      </c>
      <c r="BB217" s="93" t="s">
        <v>331</v>
      </c>
      <c r="BC217" s="317" t="s">
        <v>332</v>
      </c>
      <c r="BD217" s="364" t="s">
        <v>333</v>
      </c>
      <c r="BE217" s="332" t="s">
        <v>335</v>
      </c>
      <c r="BF217" s="185" t="s">
        <v>388</v>
      </c>
      <c r="BG217" s="96"/>
      <c r="BH217" s="352" t="s">
        <v>14</v>
      </c>
      <c r="BI217" s="353" t="s">
        <v>15</v>
      </c>
      <c r="BJ217" s="93" t="s">
        <v>328</v>
      </c>
      <c r="BK217" s="213" t="s">
        <v>329</v>
      </c>
      <c r="BL217" s="93" t="s">
        <v>331</v>
      </c>
      <c r="BM217" s="317" t="s">
        <v>332</v>
      </c>
      <c r="BN217" s="364" t="s">
        <v>333</v>
      </c>
      <c r="BO217" s="332" t="s">
        <v>335</v>
      </c>
      <c r="BP217" s="185" t="s">
        <v>388</v>
      </c>
      <c r="BR217" s="377" t="s">
        <v>14</v>
      </c>
      <c r="BS217" s="353" t="s">
        <v>15</v>
      </c>
      <c r="BT217" s="228" t="s">
        <v>328</v>
      </c>
      <c r="BU217" s="228" t="s">
        <v>329</v>
      </c>
      <c r="BV217" s="228" t="s">
        <v>331</v>
      </c>
      <c r="BW217" s="317" t="s">
        <v>332</v>
      </c>
      <c r="BX217" s="326" t="s">
        <v>333</v>
      </c>
      <c r="BY217" s="332" t="s">
        <v>335</v>
      </c>
      <c r="BZ217" s="406">
        <v>42763</v>
      </c>
    </row>
    <row r="218" spans="1:78" x14ac:dyDescent="0.25">
      <c r="A218" s="116" t="s">
        <v>296</v>
      </c>
      <c r="B218" s="106" t="s">
        <v>107</v>
      </c>
      <c r="C218" s="169">
        <v>5.7142857142857162</v>
      </c>
      <c r="D218" s="41">
        <v>13</v>
      </c>
      <c r="E218" s="140">
        <v>3</v>
      </c>
      <c r="F218" s="140">
        <v>4.333333333333333</v>
      </c>
      <c r="G218" s="140">
        <v>7</v>
      </c>
      <c r="H218" s="140"/>
      <c r="I218" s="36">
        <v>1</v>
      </c>
      <c r="J218" s="96"/>
      <c r="K218" s="116" t="s">
        <v>296</v>
      </c>
      <c r="L218" s="106" t="s">
        <v>107</v>
      </c>
      <c r="M218" s="140">
        <v>13</v>
      </c>
      <c r="N218" s="140">
        <v>3</v>
      </c>
      <c r="O218" s="140">
        <v>7</v>
      </c>
      <c r="P218" s="140"/>
      <c r="Q218" s="210">
        <v>1</v>
      </c>
      <c r="R218" s="23">
        <v>1</v>
      </c>
      <c r="T218" s="116" t="s">
        <v>296</v>
      </c>
      <c r="U218" s="106" t="s">
        <v>107</v>
      </c>
      <c r="V218" s="140">
        <v>13</v>
      </c>
      <c r="W218" s="140">
        <v>3</v>
      </c>
      <c r="X218" s="8">
        <v>4.333333333333333</v>
      </c>
      <c r="Y218" s="140">
        <v>7</v>
      </c>
      <c r="Z218" s="140"/>
      <c r="AA218" s="36">
        <v>1</v>
      </c>
      <c r="AB218" s="23">
        <v>1</v>
      </c>
      <c r="AD218" s="116" t="s">
        <v>296</v>
      </c>
      <c r="AE218" s="106" t="s">
        <v>107</v>
      </c>
      <c r="AF218" s="140">
        <v>13</v>
      </c>
      <c r="AG218" s="140">
        <v>3</v>
      </c>
      <c r="AH218" s="8">
        <v>4.333333333333333</v>
      </c>
      <c r="AI218" s="140">
        <v>7</v>
      </c>
      <c r="AJ218" s="140"/>
      <c r="AK218" s="25">
        <v>1</v>
      </c>
      <c r="AL218" s="23">
        <v>1</v>
      </c>
      <c r="AN218" s="116" t="s">
        <v>296</v>
      </c>
      <c r="AO218" s="106" t="s">
        <v>107</v>
      </c>
      <c r="AP218" s="140">
        <v>13</v>
      </c>
      <c r="AQ218" s="140">
        <v>3</v>
      </c>
      <c r="AR218" s="8">
        <v>4.333333333333333</v>
      </c>
      <c r="AS218" s="140">
        <v>7</v>
      </c>
      <c r="AT218" s="140"/>
      <c r="AU218" s="36">
        <v>1</v>
      </c>
      <c r="AV218" s="23">
        <v>1</v>
      </c>
      <c r="AX218" s="116" t="s">
        <v>296</v>
      </c>
      <c r="AY218" s="106" t="s">
        <v>107</v>
      </c>
      <c r="AZ218" s="140">
        <v>13</v>
      </c>
      <c r="BA218" s="140">
        <v>3</v>
      </c>
      <c r="BB218" s="8">
        <v>4.333333333333333</v>
      </c>
      <c r="BC218" s="140">
        <v>7</v>
      </c>
      <c r="BD218" s="140"/>
      <c r="BE218" s="25">
        <v>1</v>
      </c>
      <c r="BF218" s="23">
        <v>1</v>
      </c>
      <c r="BH218" s="116" t="s">
        <v>296</v>
      </c>
      <c r="BI218" s="106" t="s">
        <v>107</v>
      </c>
      <c r="BJ218" s="140">
        <v>13</v>
      </c>
      <c r="BK218" s="140">
        <v>3</v>
      </c>
      <c r="BL218" s="8">
        <v>4.333333333333333</v>
      </c>
      <c r="BM218" s="140">
        <v>7</v>
      </c>
      <c r="BN218" s="140"/>
      <c r="BO218" s="309">
        <v>1</v>
      </c>
      <c r="BP218" s="23">
        <v>1</v>
      </c>
      <c r="BR218" s="105" t="s">
        <v>296</v>
      </c>
      <c r="BS218" s="106" t="s">
        <v>107</v>
      </c>
      <c r="BT218" s="140">
        <v>13</v>
      </c>
      <c r="BU218" s="140">
        <v>3</v>
      </c>
      <c r="BV218" s="8">
        <v>4.333333333333333</v>
      </c>
      <c r="BW218" s="140">
        <v>7</v>
      </c>
      <c r="BX218" s="140"/>
      <c r="BY218" s="25">
        <v>1</v>
      </c>
      <c r="BZ218" s="23">
        <v>1</v>
      </c>
    </row>
    <row r="219" spans="1:78" x14ac:dyDescent="0.25">
      <c r="A219" s="109" t="s">
        <v>297</v>
      </c>
      <c r="B219" s="106" t="s">
        <v>298</v>
      </c>
      <c r="C219" s="169">
        <v>-2.4849999999999994</v>
      </c>
      <c r="D219" s="41">
        <v>22</v>
      </c>
      <c r="E219" s="140">
        <v>14</v>
      </c>
      <c r="F219" s="140">
        <v>1.5714285714285714</v>
      </c>
      <c r="G219" s="140">
        <v>8</v>
      </c>
      <c r="H219" s="140">
        <v>6</v>
      </c>
      <c r="I219" s="36">
        <v>0.5714285714285714</v>
      </c>
      <c r="J219" s="96"/>
      <c r="K219" s="109" t="s">
        <v>297</v>
      </c>
      <c r="L219" s="106" t="s">
        <v>298</v>
      </c>
      <c r="M219" s="140">
        <v>22</v>
      </c>
      <c r="N219" s="140">
        <v>14</v>
      </c>
      <c r="O219" s="140">
        <v>8</v>
      </c>
      <c r="P219" s="140">
        <v>6</v>
      </c>
      <c r="Q219" s="210">
        <v>0.5714285714285714</v>
      </c>
      <c r="R219" s="23">
        <v>36</v>
      </c>
      <c r="T219" s="109" t="s">
        <v>297</v>
      </c>
      <c r="U219" s="106" t="s">
        <v>298</v>
      </c>
      <c r="V219" s="141">
        <v>24</v>
      </c>
      <c r="W219" s="141">
        <v>18</v>
      </c>
      <c r="X219" s="29">
        <v>1.3333333333333333</v>
      </c>
      <c r="Y219" s="141">
        <v>9</v>
      </c>
      <c r="Z219" s="141">
        <v>8</v>
      </c>
      <c r="AA219" s="34">
        <v>0.52941176470588236</v>
      </c>
      <c r="AB219" s="141">
        <v>45</v>
      </c>
      <c r="AD219" s="109" t="s">
        <v>297</v>
      </c>
      <c r="AE219" s="106" t="s">
        <v>298</v>
      </c>
      <c r="AF219" s="140">
        <v>24</v>
      </c>
      <c r="AG219" s="140">
        <v>18</v>
      </c>
      <c r="AH219" s="8">
        <v>1.3333333333333333</v>
      </c>
      <c r="AI219" s="140">
        <v>9</v>
      </c>
      <c r="AJ219" s="140">
        <v>8</v>
      </c>
      <c r="AK219" s="25">
        <v>0.52941176470588236</v>
      </c>
      <c r="AL219" s="23">
        <v>49</v>
      </c>
      <c r="AN219" s="109" t="s">
        <v>297</v>
      </c>
      <c r="AO219" s="106" t="s">
        <v>298</v>
      </c>
      <c r="AP219" s="140">
        <v>24</v>
      </c>
      <c r="AQ219" s="140">
        <v>18</v>
      </c>
      <c r="AR219" s="8">
        <v>1.3333333333333333</v>
      </c>
      <c r="AS219" s="140">
        <v>9</v>
      </c>
      <c r="AT219" s="140">
        <v>8</v>
      </c>
      <c r="AU219" s="36">
        <v>0.52941176470588236</v>
      </c>
      <c r="AV219" s="23">
        <v>50</v>
      </c>
      <c r="AX219" s="109" t="s">
        <v>297</v>
      </c>
      <c r="AY219" s="106" t="s">
        <v>298</v>
      </c>
      <c r="AZ219" s="140">
        <v>24</v>
      </c>
      <c r="BA219" s="140">
        <v>18</v>
      </c>
      <c r="BB219" s="8">
        <v>1.3333333333333333</v>
      </c>
      <c r="BC219" s="140">
        <v>9</v>
      </c>
      <c r="BD219" s="140">
        <v>8</v>
      </c>
      <c r="BE219" s="25">
        <v>0.52941176470588236</v>
      </c>
      <c r="BF219" s="23">
        <v>50</v>
      </c>
      <c r="BH219" s="109" t="s">
        <v>297</v>
      </c>
      <c r="BI219" s="106" t="s">
        <v>298</v>
      </c>
      <c r="BJ219" s="140">
        <v>24</v>
      </c>
      <c r="BK219" s="140">
        <v>18</v>
      </c>
      <c r="BL219" s="8">
        <v>1.3333333333333333</v>
      </c>
      <c r="BM219" s="140">
        <v>9</v>
      </c>
      <c r="BN219" s="140">
        <v>8</v>
      </c>
      <c r="BO219" s="309">
        <v>0.52941176470588236</v>
      </c>
      <c r="BP219" s="23">
        <v>50</v>
      </c>
      <c r="BR219" s="116" t="s">
        <v>297</v>
      </c>
      <c r="BS219" s="106" t="s">
        <v>298</v>
      </c>
      <c r="BT219" s="140">
        <v>24</v>
      </c>
      <c r="BU219" s="140">
        <v>18</v>
      </c>
      <c r="BV219" s="8">
        <v>1.3333333333333333</v>
      </c>
      <c r="BW219" s="140">
        <v>9</v>
      </c>
      <c r="BX219" s="140">
        <v>8</v>
      </c>
      <c r="BY219" s="25">
        <v>0.52941176470588236</v>
      </c>
      <c r="BZ219" s="23">
        <v>53</v>
      </c>
    </row>
    <row r="220" spans="1:78" x14ac:dyDescent="0.25">
      <c r="A220" s="116" t="s">
        <v>299</v>
      </c>
      <c r="B220" s="106" t="s">
        <v>300</v>
      </c>
      <c r="C220" s="169">
        <v>-0.6666666666666643</v>
      </c>
      <c r="D220" s="41">
        <v>15</v>
      </c>
      <c r="E220" s="140">
        <v>3</v>
      </c>
      <c r="F220" s="140">
        <v>5</v>
      </c>
      <c r="G220" s="140"/>
      <c r="H220" s="140">
        <v>1</v>
      </c>
      <c r="I220" s="36">
        <v>0</v>
      </c>
      <c r="J220" s="96"/>
      <c r="K220" s="116" t="s">
        <v>299</v>
      </c>
      <c r="L220" s="106" t="s">
        <v>300</v>
      </c>
      <c r="M220" s="140">
        <v>15</v>
      </c>
      <c r="N220" s="140">
        <v>3</v>
      </c>
      <c r="O220" s="140"/>
      <c r="P220" s="140">
        <v>1</v>
      </c>
      <c r="Q220" s="210">
        <v>0</v>
      </c>
      <c r="R220" s="23">
        <v>110</v>
      </c>
      <c r="T220" s="116" t="s">
        <v>299</v>
      </c>
      <c r="U220" s="106" t="s">
        <v>300</v>
      </c>
      <c r="V220" s="140">
        <v>15</v>
      </c>
      <c r="W220" s="140">
        <v>3</v>
      </c>
      <c r="X220" s="8">
        <v>5</v>
      </c>
      <c r="Y220" s="140"/>
      <c r="Z220" s="140">
        <v>1</v>
      </c>
      <c r="AA220" s="36">
        <v>0</v>
      </c>
      <c r="AB220" s="23">
        <v>112</v>
      </c>
      <c r="AD220" s="116" t="s">
        <v>299</v>
      </c>
      <c r="AE220" s="106" t="s">
        <v>300</v>
      </c>
      <c r="AF220" s="140">
        <v>15</v>
      </c>
      <c r="AG220" s="140">
        <v>3</v>
      </c>
      <c r="AH220" s="8">
        <v>5</v>
      </c>
      <c r="AI220" s="140"/>
      <c r="AJ220" s="140">
        <v>1</v>
      </c>
      <c r="AK220" s="25">
        <v>0</v>
      </c>
      <c r="AL220" s="23">
        <v>113</v>
      </c>
      <c r="AN220" s="116" t="s">
        <v>299</v>
      </c>
      <c r="AO220" s="106" t="s">
        <v>300</v>
      </c>
      <c r="AP220" s="140">
        <v>15</v>
      </c>
      <c r="AQ220" s="140">
        <v>3</v>
      </c>
      <c r="AR220" s="8">
        <v>5</v>
      </c>
      <c r="AS220" s="140"/>
      <c r="AT220" s="140">
        <v>1</v>
      </c>
      <c r="AU220" s="36">
        <v>0</v>
      </c>
      <c r="AV220" s="23">
        <v>120</v>
      </c>
      <c r="AX220" s="116" t="s">
        <v>299</v>
      </c>
      <c r="AY220" s="106" t="s">
        <v>300</v>
      </c>
      <c r="AZ220" s="140">
        <v>15</v>
      </c>
      <c r="BA220" s="140">
        <v>3</v>
      </c>
      <c r="BB220" s="8">
        <v>5</v>
      </c>
      <c r="BC220" s="140"/>
      <c r="BD220" s="140">
        <v>1</v>
      </c>
      <c r="BE220" s="25">
        <v>0</v>
      </c>
      <c r="BF220" s="23">
        <v>124</v>
      </c>
      <c r="BH220" s="116" t="s">
        <v>299</v>
      </c>
      <c r="BI220" s="106" t="s">
        <v>300</v>
      </c>
      <c r="BJ220" s="140">
        <v>15</v>
      </c>
      <c r="BK220" s="140">
        <v>3</v>
      </c>
      <c r="BL220" s="8">
        <v>5</v>
      </c>
      <c r="BM220" s="140"/>
      <c r="BN220" s="140">
        <v>1</v>
      </c>
      <c r="BO220" s="309">
        <v>0</v>
      </c>
      <c r="BP220" s="23">
        <v>125</v>
      </c>
      <c r="BR220" s="105" t="s">
        <v>299</v>
      </c>
      <c r="BS220" s="106" t="s">
        <v>300</v>
      </c>
      <c r="BT220" s="140">
        <v>15</v>
      </c>
      <c r="BU220" s="140">
        <v>3</v>
      </c>
      <c r="BV220" s="8">
        <v>5</v>
      </c>
      <c r="BW220" s="140"/>
      <c r="BX220" s="140">
        <v>1</v>
      </c>
      <c r="BY220" s="25">
        <v>0</v>
      </c>
      <c r="BZ220" s="23">
        <v>128</v>
      </c>
    </row>
    <row r="221" spans="1:78" x14ac:dyDescent="0.25">
      <c r="A221" s="117" t="s">
        <v>299</v>
      </c>
      <c r="B221" s="106" t="s">
        <v>301</v>
      </c>
      <c r="C221" s="169">
        <v>1.3333333333333321</v>
      </c>
      <c r="D221" s="41">
        <v>2</v>
      </c>
      <c r="E221" s="140">
        <v>1</v>
      </c>
      <c r="F221" s="140">
        <v>2</v>
      </c>
      <c r="G221" s="140">
        <v>2</v>
      </c>
      <c r="H221" s="140">
        <v>1</v>
      </c>
      <c r="I221" s="36">
        <v>0.66666666666666663</v>
      </c>
      <c r="J221" s="96"/>
      <c r="K221" s="117" t="s">
        <v>299</v>
      </c>
      <c r="L221" s="106" t="s">
        <v>301</v>
      </c>
      <c r="M221" s="140">
        <v>2</v>
      </c>
      <c r="N221" s="140">
        <v>1</v>
      </c>
      <c r="O221" s="140">
        <v>2</v>
      </c>
      <c r="P221" s="140">
        <v>1</v>
      </c>
      <c r="Q221" s="210">
        <v>0.66666666666666663</v>
      </c>
      <c r="R221" s="23">
        <v>17</v>
      </c>
      <c r="T221" s="117" t="s">
        <v>299</v>
      </c>
      <c r="U221" s="106" t="s">
        <v>301</v>
      </c>
      <c r="V221" s="140">
        <v>2</v>
      </c>
      <c r="W221" s="140">
        <v>1</v>
      </c>
      <c r="X221" s="8">
        <v>2</v>
      </c>
      <c r="Y221" s="140">
        <v>2</v>
      </c>
      <c r="Z221" s="140">
        <v>1</v>
      </c>
      <c r="AA221" s="36">
        <v>0.66666666666666663</v>
      </c>
      <c r="AB221" s="23">
        <v>17</v>
      </c>
      <c r="AD221" s="117" t="s">
        <v>299</v>
      </c>
      <c r="AE221" s="106" t="s">
        <v>301</v>
      </c>
      <c r="AF221" s="140">
        <v>2</v>
      </c>
      <c r="AG221" s="140">
        <v>1</v>
      </c>
      <c r="AH221" s="8">
        <v>2</v>
      </c>
      <c r="AI221" s="140">
        <v>2</v>
      </c>
      <c r="AJ221" s="140">
        <v>1</v>
      </c>
      <c r="AK221" s="25">
        <v>0.66666666666666663</v>
      </c>
      <c r="AL221" s="23">
        <v>18</v>
      </c>
      <c r="AN221" s="117" t="s">
        <v>299</v>
      </c>
      <c r="AO221" s="106" t="s">
        <v>301</v>
      </c>
      <c r="AP221" s="140">
        <v>2</v>
      </c>
      <c r="AQ221" s="140">
        <v>1</v>
      </c>
      <c r="AR221" s="8">
        <v>2</v>
      </c>
      <c r="AS221" s="140">
        <v>2</v>
      </c>
      <c r="AT221" s="140">
        <v>1</v>
      </c>
      <c r="AU221" s="36">
        <v>0.66666666666666663</v>
      </c>
      <c r="AV221" s="23">
        <v>19</v>
      </c>
      <c r="AX221" s="117" t="s">
        <v>299</v>
      </c>
      <c r="AY221" s="106" t="s">
        <v>301</v>
      </c>
      <c r="AZ221" s="140">
        <v>2</v>
      </c>
      <c r="BA221" s="140">
        <v>1</v>
      </c>
      <c r="BB221" s="8">
        <v>2</v>
      </c>
      <c r="BC221" s="140">
        <v>2</v>
      </c>
      <c r="BD221" s="140">
        <v>1</v>
      </c>
      <c r="BE221" s="25">
        <v>0.66666666666666663</v>
      </c>
      <c r="BF221" s="23">
        <v>18</v>
      </c>
      <c r="BH221" s="117" t="s">
        <v>299</v>
      </c>
      <c r="BI221" s="106" t="s">
        <v>301</v>
      </c>
      <c r="BJ221" s="141">
        <v>5</v>
      </c>
      <c r="BK221" s="141">
        <v>1</v>
      </c>
      <c r="BL221" s="29">
        <v>5</v>
      </c>
      <c r="BM221" s="141">
        <v>1</v>
      </c>
      <c r="BN221" s="141">
        <v>1</v>
      </c>
      <c r="BO221" s="33">
        <v>0.5</v>
      </c>
      <c r="BP221" s="141">
        <v>54</v>
      </c>
      <c r="BR221" s="112" t="s">
        <v>299</v>
      </c>
      <c r="BS221" s="106" t="s">
        <v>301</v>
      </c>
      <c r="BT221" s="140">
        <v>5</v>
      </c>
      <c r="BU221" s="140">
        <v>1</v>
      </c>
      <c r="BV221" s="8">
        <v>5</v>
      </c>
      <c r="BW221" s="140">
        <v>1</v>
      </c>
      <c r="BX221" s="140">
        <v>1</v>
      </c>
      <c r="BY221" s="25">
        <v>0.5</v>
      </c>
      <c r="BZ221" s="23">
        <v>57</v>
      </c>
    </row>
    <row r="222" spans="1:78" x14ac:dyDescent="0.25">
      <c r="A222" s="117" t="s">
        <v>303</v>
      </c>
      <c r="B222" s="106" t="s">
        <v>304</v>
      </c>
      <c r="C222" s="169">
        <v>-1.5</v>
      </c>
      <c r="D222" s="41">
        <v>10</v>
      </c>
      <c r="E222" s="140">
        <v>11</v>
      </c>
      <c r="F222" s="140">
        <v>0.90909090909090906</v>
      </c>
      <c r="G222" s="140">
        <v>7</v>
      </c>
      <c r="H222" s="140">
        <v>7</v>
      </c>
      <c r="I222" s="36">
        <v>0.5</v>
      </c>
      <c r="J222" s="96"/>
      <c r="K222" s="117" t="s">
        <v>303</v>
      </c>
      <c r="L222" s="106" t="s">
        <v>304</v>
      </c>
      <c r="M222" s="140">
        <v>10</v>
      </c>
      <c r="N222" s="140">
        <v>11</v>
      </c>
      <c r="O222" s="140">
        <v>7</v>
      </c>
      <c r="P222" s="140">
        <v>7</v>
      </c>
      <c r="Q222" s="210">
        <v>0.5</v>
      </c>
      <c r="R222" s="23">
        <v>47</v>
      </c>
      <c r="T222" s="117" t="s">
        <v>303</v>
      </c>
      <c r="U222" s="106" t="s">
        <v>304</v>
      </c>
      <c r="V222" s="140">
        <v>10</v>
      </c>
      <c r="W222" s="140">
        <v>11</v>
      </c>
      <c r="X222" s="8">
        <v>0.90909090909090906</v>
      </c>
      <c r="Y222" s="140">
        <v>7</v>
      </c>
      <c r="Z222" s="140">
        <v>7</v>
      </c>
      <c r="AA222" s="36">
        <v>0.5</v>
      </c>
      <c r="AB222" s="23">
        <v>47</v>
      </c>
      <c r="AD222" s="117" t="s">
        <v>303</v>
      </c>
      <c r="AE222" s="106" t="s">
        <v>304</v>
      </c>
      <c r="AF222" s="140">
        <v>10</v>
      </c>
      <c r="AG222" s="140">
        <v>11</v>
      </c>
      <c r="AH222" s="8">
        <v>0.90909090909090906</v>
      </c>
      <c r="AI222" s="140">
        <v>7</v>
      </c>
      <c r="AJ222" s="140">
        <v>7</v>
      </c>
      <c r="AK222" s="25">
        <v>0.5</v>
      </c>
      <c r="AL222" s="23">
        <v>51</v>
      </c>
      <c r="AN222" s="117" t="s">
        <v>303</v>
      </c>
      <c r="AO222" s="106" t="s">
        <v>304</v>
      </c>
      <c r="AP222" s="140">
        <v>10</v>
      </c>
      <c r="AQ222" s="140">
        <v>11</v>
      </c>
      <c r="AR222" s="8">
        <v>0.90909090909090906</v>
      </c>
      <c r="AS222" s="140">
        <v>7</v>
      </c>
      <c r="AT222" s="140">
        <v>7</v>
      </c>
      <c r="AU222" s="36">
        <v>0.5</v>
      </c>
      <c r="AV222" s="23">
        <v>50</v>
      </c>
      <c r="AX222" s="117" t="s">
        <v>303</v>
      </c>
      <c r="AY222" s="106" t="s">
        <v>304</v>
      </c>
      <c r="AZ222" s="140">
        <v>10</v>
      </c>
      <c r="BA222" s="140">
        <v>11</v>
      </c>
      <c r="BB222" s="8">
        <v>0.90909090909090906</v>
      </c>
      <c r="BC222" s="140">
        <v>7</v>
      </c>
      <c r="BD222" s="140">
        <v>7</v>
      </c>
      <c r="BE222" s="25">
        <v>0.5</v>
      </c>
      <c r="BF222" s="23">
        <v>53</v>
      </c>
      <c r="BH222" s="117" t="s">
        <v>303</v>
      </c>
      <c r="BI222" s="106" t="s">
        <v>304</v>
      </c>
      <c r="BJ222" s="140">
        <v>10</v>
      </c>
      <c r="BK222" s="140">
        <v>11</v>
      </c>
      <c r="BL222" s="8">
        <v>0.90909090909090906</v>
      </c>
      <c r="BM222" s="140">
        <v>7</v>
      </c>
      <c r="BN222" s="140">
        <v>7</v>
      </c>
      <c r="BO222" s="309">
        <v>0.5</v>
      </c>
      <c r="BP222" s="23">
        <v>54</v>
      </c>
      <c r="BR222" s="112" t="s">
        <v>303</v>
      </c>
      <c r="BS222" s="106" t="s">
        <v>304</v>
      </c>
      <c r="BT222" s="140">
        <v>10</v>
      </c>
      <c r="BU222" s="140">
        <v>11</v>
      </c>
      <c r="BV222" s="8">
        <v>0.90909090909090906</v>
      </c>
      <c r="BW222" s="140">
        <v>7</v>
      </c>
      <c r="BX222" s="140">
        <v>7</v>
      </c>
      <c r="BY222" s="25">
        <v>0.5</v>
      </c>
      <c r="BZ222" s="23">
        <v>57</v>
      </c>
    </row>
    <row r="223" spans="1:78" x14ac:dyDescent="0.25">
      <c r="A223" s="109" t="s">
        <v>307</v>
      </c>
      <c r="B223" s="111" t="s">
        <v>198</v>
      </c>
      <c r="C223" s="169">
        <v>2.3999999999999986</v>
      </c>
      <c r="D223" s="41">
        <v>2</v>
      </c>
      <c r="E223" s="140">
        <v>3</v>
      </c>
      <c r="F223" s="140">
        <v>0.66666666666666663</v>
      </c>
      <c r="G223" s="140">
        <v>2</v>
      </c>
      <c r="H223" s="140">
        <v>2</v>
      </c>
      <c r="I223" s="36">
        <v>0.5</v>
      </c>
      <c r="J223" s="96"/>
      <c r="K223" s="109" t="s">
        <v>307</v>
      </c>
      <c r="L223" s="111" t="s">
        <v>198</v>
      </c>
      <c r="M223" s="140">
        <v>2</v>
      </c>
      <c r="N223" s="140">
        <v>3</v>
      </c>
      <c r="O223" s="140">
        <v>2</v>
      </c>
      <c r="P223" s="140">
        <v>2</v>
      </c>
      <c r="Q223" s="210">
        <v>0.5</v>
      </c>
      <c r="R223" s="23">
        <v>47</v>
      </c>
      <c r="T223" s="109" t="s">
        <v>307</v>
      </c>
      <c r="U223" s="111" t="s">
        <v>198</v>
      </c>
      <c r="V223" s="140">
        <v>2</v>
      </c>
      <c r="W223" s="140">
        <v>3</v>
      </c>
      <c r="X223" s="8">
        <v>0.66666666666666663</v>
      </c>
      <c r="Y223" s="140">
        <v>2</v>
      </c>
      <c r="Z223" s="140">
        <v>2</v>
      </c>
      <c r="AA223" s="36">
        <v>0.5</v>
      </c>
      <c r="AB223" s="23">
        <v>47</v>
      </c>
      <c r="AD223" s="109" t="s">
        <v>307</v>
      </c>
      <c r="AE223" s="111" t="s">
        <v>198</v>
      </c>
      <c r="AF223" s="141">
        <v>7</v>
      </c>
      <c r="AG223" s="141">
        <v>4</v>
      </c>
      <c r="AH223" s="29">
        <v>1.75</v>
      </c>
      <c r="AI223" s="141">
        <v>3</v>
      </c>
      <c r="AJ223" s="141">
        <v>3</v>
      </c>
      <c r="AK223" s="33">
        <v>0.5</v>
      </c>
      <c r="AL223" s="141">
        <v>51</v>
      </c>
      <c r="AN223" s="109" t="s">
        <v>307</v>
      </c>
      <c r="AO223" s="111" t="s">
        <v>198</v>
      </c>
      <c r="AP223" s="140">
        <v>7</v>
      </c>
      <c r="AQ223" s="140">
        <v>4</v>
      </c>
      <c r="AR223" s="8">
        <v>1.75</v>
      </c>
      <c r="AS223" s="140">
        <v>3</v>
      </c>
      <c r="AT223" s="140">
        <v>3</v>
      </c>
      <c r="AU223" s="36">
        <v>0.5</v>
      </c>
      <c r="AV223" s="23">
        <v>50</v>
      </c>
      <c r="AX223" s="109" t="s">
        <v>307</v>
      </c>
      <c r="AY223" s="111" t="s">
        <v>198</v>
      </c>
      <c r="AZ223" s="140">
        <v>7</v>
      </c>
      <c r="BA223" s="140">
        <v>4</v>
      </c>
      <c r="BB223" s="8">
        <v>1.75</v>
      </c>
      <c r="BC223" s="140">
        <v>3</v>
      </c>
      <c r="BD223" s="140">
        <v>3</v>
      </c>
      <c r="BE223" s="25">
        <v>0.5</v>
      </c>
      <c r="BF223" s="23">
        <v>53</v>
      </c>
      <c r="BH223" s="109" t="s">
        <v>307</v>
      </c>
      <c r="BI223" s="111" t="s">
        <v>198</v>
      </c>
      <c r="BJ223" s="140">
        <v>7</v>
      </c>
      <c r="BK223" s="140">
        <v>4</v>
      </c>
      <c r="BL223" s="8">
        <v>1.75</v>
      </c>
      <c r="BM223" s="140">
        <v>3</v>
      </c>
      <c r="BN223" s="140">
        <v>3</v>
      </c>
      <c r="BO223" s="309">
        <v>0.5</v>
      </c>
      <c r="BP223" s="23">
        <v>54</v>
      </c>
      <c r="BR223" s="116" t="s">
        <v>307</v>
      </c>
      <c r="BS223" s="111" t="s">
        <v>198</v>
      </c>
      <c r="BT223" s="140">
        <v>7</v>
      </c>
      <c r="BU223" s="140">
        <v>4</v>
      </c>
      <c r="BV223" s="8">
        <v>1.75</v>
      </c>
      <c r="BW223" s="140">
        <v>3</v>
      </c>
      <c r="BX223" s="140">
        <v>3</v>
      </c>
      <c r="BY223" s="25">
        <v>0.5</v>
      </c>
      <c r="BZ223" s="23">
        <v>57</v>
      </c>
    </row>
    <row r="224" spans="1:78" x14ac:dyDescent="0.25">
      <c r="A224" s="123" t="s">
        <v>308</v>
      </c>
      <c r="B224" s="111" t="s">
        <v>309</v>
      </c>
      <c r="C224" s="169">
        <v>1.8551587301587302</v>
      </c>
      <c r="D224" s="41">
        <v>24</v>
      </c>
      <c r="E224" s="140">
        <v>9</v>
      </c>
      <c r="F224" s="140">
        <v>2.6666666666666665</v>
      </c>
      <c r="G224" s="140">
        <v>18</v>
      </c>
      <c r="H224" s="140">
        <v>5</v>
      </c>
      <c r="I224" s="36">
        <v>0.78260869565217395</v>
      </c>
      <c r="J224" s="96"/>
      <c r="K224" s="123" t="s">
        <v>308</v>
      </c>
      <c r="L224" s="111" t="s">
        <v>309</v>
      </c>
      <c r="M224" s="140">
        <v>24</v>
      </c>
      <c r="N224" s="140">
        <v>9</v>
      </c>
      <c r="O224" s="140">
        <v>18</v>
      </c>
      <c r="P224" s="140">
        <v>5</v>
      </c>
      <c r="Q224" s="210">
        <v>0.78260869565217395</v>
      </c>
      <c r="R224" s="23">
        <v>6</v>
      </c>
      <c r="T224" s="123" t="s">
        <v>308</v>
      </c>
      <c r="U224" s="111" t="s">
        <v>309</v>
      </c>
      <c r="V224" s="140">
        <v>24</v>
      </c>
      <c r="W224" s="140">
        <v>9</v>
      </c>
      <c r="X224" s="8">
        <v>2.6666666666666665</v>
      </c>
      <c r="Y224" s="140">
        <v>18</v>
      </c>
      <c r="Z224" s="140">
        <v>5</v>
      </c>
      <c r="AA224" s="36">
        <v>0.78260869565217395</v>
      </c>
      <c r="AB224" s="23">
        <v>5</v>
      </c>
      <c r="AD224" s="123" t="s">
        <v>308</v>
      </c>
      <c r="AE224" s="111" t="s">
        <v>309</v>
      </c>
      <c r="AF224" s="140">
        <v>24</v>
      </c>
      <c r="AG224" s="140">
        <v>9</v>
      </c>
      <c r="AH224" s="8">
        <v>2.6666666666666665</v>
      </c>
      <c r="AI224" s="140">
        <v>18</v>
      </c>
      <c r="AJ224" s="140">
        <v>5</v>
      </c>
      <c r="AK224" s="25">
        <v>0.78260869565217395</v>
      </c>
      <c r="AL224" s="23">
        <v>5</v>
      </c>
      <c r="AN224" s="123" t="s">
        <v>308</v>
      </c>
      <c r="AO224" s="111" t="s">
        <v>309</v>
      </c>
      <c r="AP224" s="140">
        <v>24</v>
      </c>
      <c r="AQ224" s="140">
        <v>9</v>
      </c>
      <c r="AR224" s="8">
        <v>2.6666666666666665</v>
      </c>
      <c r="AS224" s="140">
        <v>18</v>
      </c>
      <c r="AT224" s="140">
        <v>5</v>
      </c>
      <c r="AU224" s="36">
        <v>0.78260869565217395</v>
      </c>
      <c r="AV224" s="23">
        <v>5</v>
      </c>
      <c r="AX224" s="123" t="s">
        <v>308</v>
      </c>
      <c r="AY224" s="111" t="s">
        <v>309</v>
      </c>
      <c r="AZ224" s="140">
        <v>24</v>
      </c>
      <c r="BA224" s="140">
        <v>9</v>
      </c>
      <c r="BB224" s="8">
        <v>2.6666666666666665</v>
      </c>
      <c r="BC224" s="140">
        <v>18</v>
      </c>
      <c r="BD224" s="140">
        <v>5</v>
      </c>
      <c r="BE224" s="25">
        <v>0.78260869565217395</v>
      </c>
      <c r="BF224" s="23">
        <v>5</v>
      </c>
      <c r="BH224" s="123" t="s">
        <v>308</v>
      </c>
      <c r="BI224" s="111" t="s">
        <v>309</v>
      </c>
      <c r="BJ224" s="140">
        <v>24</v>
      </c>
      <c r="BK224" s="140">
        <v>9</v>
      </c>
      <c r="BL224" s="8">
        <v>2.6666666666666665</v>
      </c>
      <c r="BM224" s="140">
        <v>18</v>
      </c>
      <c r="BN224" s="140">
        <v>5</v>
      </c>
      <c r="BO224" s="309">
        <v>0.78260869565217395</v>
      </c>
      <c r="BP224" s="23">
        <v>4</v>
      </c>
      <c r="BR224" s="113" t="s">
        <v>308</v>
      </c>
      <c r="BS224" s="111" t="s">
        <v>309</v>
      </c>
      <c r="BT224" s="140">
        <v>24</v>
      </c>
      <c r="BU224" s="140">
        <v>9</v>
      </c>
      <c r="BV224" s="8">
        <v>2.6666666666666665</v>
      </c>
      <c r="BW224" s="140">
        <v>18</v>
      </c>
      <c r="BX224" s="140">
        <v>5</v>
      </c>
      <c r="BY224" s="25">
        <v>0.78260869565217395</v>
      </c>
      <c r="BZ224" s="23">
        <v>5</v>
      </c>
    </row>
    <row r="225" spans="1:78" x14ac:dyDescent="0.25">
      <c r="A225" s="117" t="s">
        <v>374</v>
      </c>
      <c r="B225" s="106" t="s">
        <v>375</v>
      </c>
      <c r="C225" s="169">
        <v>0</v>
      </c>
      <c r="D225" s="41"/>
      <c r="E225" s="140">
        <v>9</v>
      </c>
      <c r="F225" s="140"/>
      <c r="G225" s="140"/>
      <c r="H225" s="140"/>
      <c r="I225" s="36" t="e">
        <v>#DIV/0!</v>
      </c>
      <c r="J225" s="96"/>
      <c r="K225" s="117" t="s">
        <v>374</v>
      </c>
      <c r="L225" s="106" t="s">
        <v>375</v>
      </c>
      <c r="M225" s="140"/>
      <c r="N225" s="140">
        <v>9</v>
      </c>
      <c r="O225" s="140"/>
      <c r="P225" s="140"/>
      <c r="Q225" s="210" t="e">
        <v>#DIV/0!</v>
      </c>
      <c r="R225" s="23">
        <v>1</v>
      </c>
      <c r="T225" s="117" t="s">
        <v>374</v>
      </c>
      <c r="U225" s="106" t="s">
        <v>375</v>
      </c>
      <c r="V225" s="140"/>
      <c r="W225" s="140">
        <v>9</v>
      </c>
      <c r="X225" s="8"/>
      <c r="Y225" s="140"/>
      <c r="Z225" s="140"/>
      <c r="AA225" s="36"/>
      <c r="AB225" s="23">
        <v>112</v>
      </c>
      <c r="AD225" s="117" t="s">
        <v>374</v>
      </c>
      <c r="AE225" s="106" t="s">
        <v>375</v>
      </c>
      <c r="AF225" s="140"/>
      <c r="AG225" s="140">
        <v>9</v>
      </c>
      <c r="AH225" s="8"/>
      <c r="AI225" s="140"/>
      <c r="AJ225" s="140">
        <v>9</v>
      </c>
      <c r="AK225" s="25">
        <v>0</v>
      </c>
      <c r="AL225" s="23">
        <v>113</v>
      </c>
      <c r="AN225" s="117" t="s">
        <v>374</v>
      </c>
      <c r="AO225" s="106" t="s">
        <v>375</v>
      </c>
      <c r="AP225" s="140"/>
      <c r="AQ225" s="140">
        <v>9</v>
      </c>
      <c r="AR225" s="8"/>
      <c r="AS225" s="140"/>
      <c r="AT225" s="140"/>
      <c r="AU225" s="36"/>
      <c r="AV225" s="23">
        <v>120</v>
      </c>
      <c r="AX225" s="117" t="s">
        <v>374</v>
      </c>
      <c r="AY225" s="106" t="s">
        <v>375</v>
      </c>
      <c r="AZ225" s="140"/>
      <c r="BA225" s="140">
        <v>9</v>
      </c>
      <c r="BB225" s="8"/>
      <c r="BC225" s="140"/>
      <c r="BD225" s="140"/>
      <c r="BE225" s="25" t="e">
        <v>#DIV/0!</v>
      </c>
      <c r="BF225" s="23">
        <v>1</v>
      </c>
      <c r="BH225" s="117" t="s">
        <v>374</v>
      </c>
      <c r="BI225" s="106" t="s">
        <v>375</v>
      </c>
      <c r="BJ225" s="140"/>
      <c r="BK225" s="140">
        <v>9</v>
      </c>
      <c r="BL225" s="8"/>
      <c r="BM225" s="140"/>
      <c r="BN225" s="140"/>
      <c r="BO225" s="309" t="e">
        <v>#DIV/0!</v>
      </c>
      <c r="BP225" s="23">
        <v>1</v>
      </c>
      <c r="BR225" s="117" t="s">
        <v>374</v>
      </c>
      <c r="BS225" s="106" t="s">
        <v>375</v>
      </c>
      <c r="BT225" s="140"/>
      <c r="BU225" s="140">
        <v>9</v>
      </c>
      <c r="BV225" s="8">
        <v>0</v>
      </c>
      <c r="BW225" s="140"/>
      <c r="BX225" s="140"/>
      <c r="BY225" s="25">
        <v>0</v>
      </c>
      <c r="BZ225" s="23">
        <v>128</v>
      </c>
    </row>
    <row r="226" spans="1:78" x14ac:dyDescent="0.25">
      <c r="A226" s="120" t="s">
        <v>376</v>
      </c>
      <c r="B226" s="108" t="s">
        <v>311</v>
      </c>
      <c r="C226" s="169">
        <v>-0.10830000000000073</v>
      </c>
      <c r="D226" s="41">
        <v>48</v>
      </c>
      <c r="E226" s="140">
        <v>35</v>
      </c>
      <c r="F226" s="140">
        <v>1.3714285714285714</v>
      </c>
      <c r="G226" s="140">
        <v>18</v>
      </c>
      <c r="H226" s="140">
        <v>13</v>
      </c>
      <c r="I226" s="36">
        <v>0.58064516129032262</v>
      </c>
      <c r="J226" s="96"/>
      <c r="K226" s="120" t="s">
        <v>376</v>
      </c>
      <c r="L226" s="108" t="s">
        <v>311</v>
      </c>
      <c r="M226" s="140">
        <v>48</v>
      </c>
      <c r="N226" s="140">
        <v>35</v>
      </c>
      <c r="O226" s="140">
        <v>18</v>
      </c>
      <c r="P226" s="140">
        <v>13</v>
      </c>
      <c r="Q226" s="210">
        <v>0.58064516129032262</v>
      </c>
      <c r="R226" s="23">
        <v>34</v>
      </c>
      <c r="T226" s="120" t="s">
        <v>376</v>
      </c>
      <c r="U226" s="108" t="s">
        <v>311</v>
      </c>
      <c r="V226" s="140">
        <v>48</v>
      </c>
      <c r="W226" s="140">
        <v>35</v>
      </c>
      <c r="X226" s="8">
        <v>1.3714285714285714</v>
      </c>
      <c r="Y226" s="140">
        <v>18</v>
      </c>
      <c r="Z226" s="140">
        <v>13</v>
      </c>
      <c r="AA226" s="36">
        <v>0.58064516129032262</v>
      </c>
      <c r="AB226" s="23">
        <v>35</v>
      </c>
      <c r="AD226" s="120" t="s">
        <v>376</v>
      </c>
      <c r="AE226" s="106" t="s">
        <v>311</v>
      </c>
      <c r="AF226" s="141">
        <v>49</v>
      </c>
      <c r="AG226" s="141">
        <v>36</v>
      </c>
      <c r="AH226" s="29">
        <v>1.3611111111111112</v>
      </c>
      <c r="AI226" s="141">
        <v>19</v>
      </c>
      <c r="AJ226" s="141">
        <v>13</v>
      </c>
      <c r="AK226" s="33">
        <v>0.59375</v>
      </c>
      <c r="AL226" s="141">
        <v>37</v>
      </c>
      <c r="AN226" s="120" t="s">
        <v>376</v>
      </c>
      <c r="AO226" s="106" t="s">
        <v>311</v>
      </c>
      <c r="AP226" s="140">
        <v>49</v>
      </c>
      <c r="AQ226" s="140">
        <v>36</v>
      </c>
      <c r="AR226" s="8">
        <v>1.3611111111111112</v>
      </c>
      <c r="AS226" s="140">
        <v>19</v>
      </c>
      <c r="AT226" s="140">
        <v>13</v>
      </c>
      <c r="AU226" s="36">
        <v>0.59375</v>
      </c>
      <c r="AV226" s="23">
        <v>37</v>
      </c>
      <c r="AX226" s="120" t="s">
        <v>376</v>
      </c>
      <c r="AY226" s="106" t="s">
        <v>311</v>
      </c>
      <c r="AZ226" s="140">
        <v>49</v>
      </c>
      <c r="BA226" s="140">
        <v>36</v>
      </c>
      <c r="BB226" s="8">
        <v>1.3611111111111112</v>
      </c>
      <c r="BC226" s="140">
        <v>19</v>
      </c>
      <c r="BD226" s="140">
        <v>13</v>
      </c>
      <c r="BE226" s="25">
        <v>0.59375</v>
      </c>
      <c r="BF226" s="23">
        <v>37</v>
      </c>
      <c r="BH226" s="120" t="s">
        <v>376</v>
      </c>
      <c r="BI226" s="106" t="s">
        <v>311</v>
      </c>
      <c r="BJ226" s="140">
        <v>49</v>
      </c>
      <c r="BK226" s="140">
        <v>36</v>
      </c>
      <c r="BL226" s="8">
        <v>1.3611111111111112</v>
      </c>
      <c r="BM226" s="140">
        <v>19</v>
      </c>
      <c r="BN226" s="140">
        <v>13</v>
      </c>
      <c r="BO226" s="309">
        <v>0.59375</v>
      </c>
      <c r="BP226" s="23">
        <v>36</v>
      </c>
      <c r="BR226" s="113" t="s">
        <v>376</v>
      </c>
      <c r="BS226" s="106" t="s">
        <v>311</v>
      </c>
      <c r="BT226" s="140">
        <v>49</v>
      </c>
      <c r="BU226" s="140">
        <v>36</v>
      </c>
      <c r="BV226" s="8">
        <v>1.3611111111111112</v>
      </c>
      <c r="BW226" s="140">
        <v>19</v>
      </c>
      <c r="BX226" s="140">
        <v>13</v>
      </c>
      <c r="BY226" s="25">
        <v>0.59375</v>
      </c>
      <c r="BZ226" s="23">
        <v>38</v>
      </c>
    </row>
    <row r="227" spans="1:78" x14ac:dyDescent="0.25">
      <c r="A227" s="15" t="s">
        <v>376</v>
      </c>
      <c r="B227" s="111" t="s">
        <v>420</v>
      </c>
      <c r="C227" s="169">
        <v>-0.33333333333333393</v>
      </c>
      <c r="D227" s="41">
        <v>2</v>
      </c>
      <c r="E227" s="140">
        <v>4</v>
      </c>
      <c r="F227" s="140">
        <v>0.5</v>
      </c>
      <c r="G227" s="140"/>
      <c r="H227" s="140">
        <v>2</v>
      </c>
      <c r="I227" s="36">
        <v>0</v>
      </c>
      <c r="J227" s="96"/>
      <c r="K227" s="15" t="s">
        <v>376</v>
      </c>
      <c r="L227" s="111" t="s">
        <v>420</v>
      </c>
      <c r="M227" s="140">
        <v>2</v>
      </c>
      <c r="N227" s="140">
        <v>4</v>
      </c>
      <c r="O227" s="140"/>
      <c r="P227" s="140">
        <v>2</v>
      </c>
      <c r="Q227" s="210">
        <v>0</v>
      </c>
      <c r="R227" s="23">
        <v>110</v>
      </c>
      <c r="T227" s="15" t="s">
        <v>376</v>
      </c>
      <c r="U227" s="111" t="s">
        <v>420</v>
      </c>
      <c r="V227" s="140">
        <v>2</v>
      </c>
      <c r="W227" s="140">
        <v>4</v>
      </c>
      <c r="X227" s="8">
        <v>0.5</v>
      </c>
      <c r="Y227" s="140"/>
      <c r="Z227" s="140">
        <v>2</v>
      </c>
      <c r="AA227" s="36">
        <v>0</v>
      </c>
      <c r="AB227" s="23">
        <v>112</v>
      </c>
      <c r="AD227" s="15" t="s">
        <v>376</v>
      </c>
      <c r="AE227" s="111" t="s">
        <v>420</v>
      </c>
      <c r="AF227" s="140">
        <v>2</v>
      </c>
      <c r="AG227" s="140">
        <v>4</v>
      </c>
      <c r="AH227" s="8">
        <v>0.5</v>
      </c>
      <c r="AI227" s="140"/>
      <c r="AJ227" s="140">
        <v>2</v>
      </c>
      <c r="AK227" s="25">
        <v>0</v>
      </c>
      <c r="AL227" s="23">
        <v>113</v>
      </c>
      <c r="AN227" s="15" t="s">
        <v>376</v>
      </c>
      <c r="AO227" s="111" t="s">
        <v>420</v>
      </c>
      <c r="AP227" s="140">
        <v>2</v>
      </c>
      <c r="AQ227" s="140">
        <v>4</v>
      </c>
      <c r="AR227" s="8">
        <v>0.5</v>
      </c>
      <c r="AS227" s="140"/>
      <c r="AT227" s="140">
        <v>2</v>
      </c>
      <c r="AU227" s="36">
        <v>0</v>
      </c>
      <c r="AV227" s="23">
        <v>120</v>
      </c>
      <c r="AX227" s="15" t="s">
        <v>376</v>
      </c>
      <c r="AY227" s="111" t="s">
        <v>420</v>
      </c>
      <c r="AZ227" s="141">
        <v>10</v>
      </c>
      <c r="BA227" s="141">
        <v>15</v>
      </c>
      <c r="BB227" s="29">
        <v>0.66666666666666663</v>
      </c>
      <c r="BC227" s="141">
        <v>8</v>
      </c>
      <c r="BD227" s="141">
        <v>7</v>
      </c>
      <c r="BE227" s="33">
        <v>0.53333333333333333</v>
      </c>
      <c r="BF227" s="141">
        <v>50</v>
      </c>
      <c r="BH227" s="15" t="s">
        <v>376</v>
      </c>
      <c r="BI227" s="111" t="s">
        <v>420</v>
      </c>
      <c r="BJ227" s="140">
        <v>10</v>
      </c>
      <c r="BK227" s="140">
        <v>15</v>
      </c>
      <c r="BL227" s="8">
        <v>0.66666666666666663</v>
      </c>
      <c r="BM227" s="140">
        <v>8</v>
      </c>
      <c r="BN227" s="140">
        <v>7</v>
      </c>
      <c r="BO227" s="309">
        <v>0.53333333333333333</v>
      </c>
      <c r="BP227" s="23">
        <v>50</v>
      </c>
      <c r="BR227" s="120" t="s">
        <v>376</v>
      </c>
      <c r="BS227" s="111" t="s">
        <v>420</v>
      </c>
      <c r="BT227" s="141">
        <v>11</v>
      </c>
      <c r="BU227" s="141">
        <v>19</v>
      </c>
      <c r="BV227" s="29">
        <v>0.57894736842105265</v>
      </c>
      <c r="BW227" s="141">
        <v>8</v>
      </c>
      <c r="BX227" s="141">
        <v>7</v>
      </c>
      <c r="BY227" s="33">
        <v>0.53333333333333333</v>
      </c>
      <c r="BZ227" s="141">
        <v>53</v>
      </c>
    </row>
    <row r="228" spans="1:78" x14ac:dyDescent="0.25">
      <c r="A228" s="15" t="s">
        <v>421</v>
      </c>
      <c r="B228" s="111" t="s">
        <v>422</v>
      </c>
      <c r="C228" s="169">
        <v>-0.80000000000000071</v>
      </c>
      <c r="D228" s="41">
        <v>0</v>
      </c>
      <c r="E228" s="140">
        <v>5</v>
      </c>
      <c r="F228" s="140">
        <v>0</v>
      </c>
      <c r="G228" s="140"/>
      <c r="H228" s="140">
        <v>4</v>
      </c>
      <c r="I228" s="36">
        <v>0</v>
      </c>
      <c r="J228" s="96"/>
      <c r="K228" s="15" t="s">
        <v>421</v>
      </c>
      <c r="L228" s="111" t="s">
        <v>422</v>
      </c>
      <c r="M228" s="140">
        <v>0</v>
      </c>
      <c r="N228" s="140">
        <v>5</v>
      </c>
      <c r="O228" s="140"/>
      <c r="P228" s="140">
        <v>4</v>
      </c>
      <c r="Q228" s="210">
        <v>0</v>
      </c>
      <c r="R228" s="23">
        <v>110</v>
      </c>
      <c r="T228" s="15" t="s">
        <v>421</v>
      </c>
      <c r="U228" s="111" t="s">
        <v>422</v>
      </c>
      <c r="V228" s="140">
        <v>0</v>
      </c>
      <c r="W228" s="140">
        <v>5</v>
      </c>
      <c r="X228" s="8">
        <v>0</v>
      </c>
      <c r="Y228" s="140"/>
      <c r="Z228" s="140">
        <v>4</v>
      </c>
      <c r="AA228" s="36">
        <v>0</v>
      </c>
      <c r="AB228" s="23">
        <v>112</v>
      </c>
      <c r="AD228" s="15" t="s">
        <v>421</v>
      </c>
      <c r="AE228" s="111" t="s">
        <v>422</v>
      </c>
      <c r="AF228" s="140">
        <v>0</v>
      </c>
      <c r="AG228" s="140">
        <v>5</v>
      </c>
      <c r="AH228" s="8">
        <v>0</v>
      </c>
      <c r="AI228" s="140"/>
      <c r="AJ228" s="140">
        <v>4</v>
      </c>
      <c r="AK228" s="25">
        <v>0</v>
      </c>
      <c r="AL228" s="23">
        <v>113</v>
      </c>
      <c r="AN228" s="15" t="s">
        <v>421</v>
      </c>
      <c r="AO228" s="111" t="s">
        <v>422</v>
      </c>
      <c r="AP228" s="141">
        <v>3</v>
      </c>
      <c r="AQ228" s="141">
        <v>7</v>
      </c>
      <c r="AR228" s="29">
        <v>0.42857142857142855</v>
      </c>
      <c r="AS228" s="141">
        <v>2</v>
      </c>
      <c r="AT228" s="141">
        <v>5</v>
      </c>
      <c r="AU228" s="34">
        <v>0.2857142857142857</v>
      </c>
      <c r="AV228" s="141">
        <v>104</v>
      </c>
      <c r="AX228" s="15" t="s">
        <v>421</v>
      </c>
      <c r="AY228" s="111" t="s">
        <v>422</v>
      </c>
      <c r="AZ228" s="141">
        <v>8</v>
      </c>
      <c r="BA228" s="141">
        <v>17</v>
      </c>
      <c r="BB228" s="29">
        <v>0.47058823529411764</v>
      </c>
      <c r="BC228" s="141">
        <v>7</v>
      </c>
      <c r="BD228" s="141">
        <v>10</v>
      </c>
      <c r="BE228" s="33">
        <v>0.41176470588235292</v>
      </c>
      <c r="BF228" s="141">
        <v>85</v>
      </c>
      <c r="BH228" s="15" t="s">
        <v>421</v>
      </c>
      <c r="BI228" s="111" t="s">
        <v>422</v>
      </c>
      <c r="BJ228" s="140">
        <v>8</v>
      </c>
      <c r="BK228" s="140">
        <v>17</v>
      </c>
      <c r="BL228" s="8">
        <v>0.47058823529411764</v>
      </c>
      <c r="BM228" s="140">
        <v>7</v>
      </c>
      <c r="BN228" s="140">
        <v>10</v>
      </c>
      <c r="BO228" s="309">
        <v>0.41176470588235292</v>
      </c>
      <c r="BP228" s="23">
        <v>85</v>
      </c>
      <c r="BR228" s="120" t="s">
        <v>421</v>
      </c>
      <c r="BS228" s="111" t="s">
        <v>422</v>
      </c>
      <c r="BT228" s="141">
        <v>8</v>
      </c>
      <c r="BU228" s="141">
        <v>18</v>
      </c>
      <c r="BV228" s="29">
        <v>0.44444444444444442</v>
      </c>
      <c r="BW228" s="141">
        <v>7</v>
      </c>
      <c r="BX228" s="141">
        <v>10</v>
      </c>
      <c r="BY228" s="33">
        <v>0.41176470588235292</v>
      </c>
      <c r="BZ228" s="141">
        <v>85</v>
      </c>
    </row>
    <row r="229" spans="1:78" x14ac:dyDescent="0.25">
      <c r="A229" s="109" t="s">
        <v>421</v>
      </c>
      <c r="B229" s="111" t="s">
        <v>506</v>
      </c>
      <c r="C229" s="169"/>
      <c r="D229" s="41"/>
      <c r="E229" s="140"/>
      <c r="F229" s="140"/>
      <c r="G229" s="140"/>
      <c r="H229" s="140"/>
      <c r="I229" s="36"/>
      <c r="J229" s="96"/>
      <c r="K229" s="109" t="s">
        <v>421</v>
      </c>
      <c r="L229" s="111" t="s">
        <v>506</v>
      </c>
      <c r="M229" s="140"/>
      <c r="N229" s="140"/>
      <c r="O229" s="140"/>
      <c r="P229" s="140"/>
      <c r="Q229" s="210"/>
      <c r="R229" s="23"/>
      <c r="S229" s="96"/>
      <c r="T229" s="109" t="s">
        <v>421</v>
      </c>
      <c r="U229" s="111" t="s">
        <v>506</v>
      </c>
      <c r="V229" s="140"/>
      <c r="W229" s="140"/>
      <c r="X229" s="8"/>
      <c r="Y229" s="140"/>
      <c r="Z229" s="140"/>
      <c r="AA229" s="36"/>
      <c r="AB229" s="23"/>
      <c r="AC229" s="96"/>
      <c r="AD229" s="109" t="s">
        <v>421</v>
      </c>
      <c r="AE229" s="111" t="s">
        <v>506</v>
      </c>
      <c r="AF229" s="140"/>
      <c r="AG229" s="140"/>
      <c r="AH229" s="8"/>
      <c r="AI229" s="140"/>
      <c r="AJ229" s="140"/>
      <c r="AK229" s="25"/>
      <c r="AL229" s="23"/>
      <c r="AM229" s="96"/>
      <c r="AN229" s="109" t="s">
        <v>421</v>
      </c>
      <c r="AO229" s="111" t="s">
        <v>506</v>
      </c>
      <c r="AP229" s="141"/>
      <c r="AQ229" s="141"/>
      <c r="AR229" s="29"/>
      <c r="AS229" s="141"/>
      <c r="AT229" s="141"/>
      <c r="AU229" s="34"/>
      <c r="AV229" s="141"/>
      <c r="AX229" s="109" t="s">
        <v>421</v>
      </c>
      <c r="AY229" s="111" t="s">
        <v>506</v>
      </c>
      <c r="AZ229" s="141">
        <v>0</v>
      </c>
      <c r="BA229" s="141">
        <v>1</v>
      </c>
      <c r="BB229" s="29">
        <v>0</v>
      </c>
      <c r="BC229" s="141"/>
      <c r="BD229" s="141">
        <v>1</v>
      </c>
      <c r="BE229" s="33">
        <v>0</v>
      </c>
      <c r="BF229" s="141">
        <v>124</v>
      </c>
      <c r="BH229" s="110" t="s">
        <v>421</v>
      </c>
      <c r="BI229" s="111" t="s">
        <v>506</v>
      </c>
      <c r="BJ229" s="140">
        <v>0</v>
      </c>
      <c r="BK229" s="140">
        <v>1</v>
      </c>
      <c r="BL229" s="8">
        <v>0</v>
      </c>
      <c r="BM229" s="140"/>
      <c r="BN229" s="140">
        <v>1</v>
      </c>
      <c r="BO229" s="309">
        <v>0</v>
      </c>
      <c r="BP229" s="23">
        <v>125</v>
      </c>
      <c r="BR229" s="109" t="s">
        <v>421</v>
      </c>
      <c r="BS229" s="111" t="s">
        <v>506</v>
      </c>
      <c r="BT229" s="140">
        <v>0</v>
      </c>
      <c r="BU229" s="140">
        <v>1</v>
      </c>
      <c r="BV229" s="8">
        <v>0</v>
      </c>
      <c r="BW229" s="140"/>
      <c r="BX229" s="140">
        <v>1</v>
      </c>
      <c r="BY229" s="25">
        <v>0</v>
      </c>
      <c r="BZ229" s="23">
        <v>128</v>
      </c>
    </row>
    <row r="230" spans="1:78" x14ac:dyDescent="0.25">
      <c r="A230" s="129" t="s">
        <v>312</v>
      </c>
      <c r="B230" s="106" t="s">
        <v>313</v>
      </c>
      <c r="C230" s="169">
        <v>3.3333333333333348</v>
      </c>
      <c r="D230" s="41">
        <v>6</v>
      </c>
      <c r="E230" s="140">
        <v>5</v>
      </c>
      <c r="F230" s="140">
        <v>1.2</v>
      </c>
      <c r="G230" s="140">
        <v>2</v>
      </c>
      <c r="H230" s="140"/>
      <c r="I230" s="36">
        <v>1</v>
      </c>
      <c r="J230" s="96"/>
      <c r="K230" s="129" t="s">
        <v>312</v>
      </c>
      <c r="L230" s="106" t="s">
        <v>313</v>
      </c>
      <c r="M230" s="140">
        <v>6</v>
      </c>
      <c r="N230" s="140">
        <v>5</v>
      </c>
      <c r="O230" s="140">
        <v>2</v>
      </c>
      <c r="P230" s="140"/>
      <c r="Q230" s="210">
        <v>1</v>
      </c>
      <c r="R230" s="23">
        <v>1</v>
      </c>
      <c r="T230" s="129" t="s">
        <v>312</v>
      </c>
      <c r="U230" s="106" t="s">
        <v>313</v>
      </c>
      <c r="V230" s="140">
        <v>6</v>
      </c>
      <c r="W230" s="140">
        <v>5</v>
      </c>
      <c r="X230" s="8">
        <v>1.2</v>
      </c>
      <c r="Y230" s="140">
        <v>2</v>
      </c>
      <c r="Z230" s="140"/>
      <c r="AA230" s="36">
        <v>1</v>
      </c>
      <c r="AB230" s="23">
        <v>1</v>
      </c>
      <c r="AD230" s="129" t="s">
        <v>312</v>
      </c>
      <c r="AE230" s="106" t="s">
        <v>313</v>
      </c>
      <c r="AF230" s="140">
        <v>6</v>
      </c>
      <c r="AG230" s="140">
        <v>5</v>
      </c>
      <c r="AH230" s="8">
        <v>1.2</v>
      </c>
      <c r="AI230" s="140">
        <v>2</v>
      </c>
      <c r="AJ230" s="140"/>
      <c r="AK230" s="25">
        <v>1</v>
      </c>
      <c r="AL230" s="23">
        <v>1</v>
      </c>
      <c r="AN230" s="129" t="s">
        <v>312</v>
      </c>
      <c r="AO230" s="106" t="s">
        <v>313</v>
      </c>
      <c r="AP230" s="140">
        <v>6</v>
      </c>
      <c r="AQ230" s="140">
        <v>5</v>
      </c>
      <c r="AR230" s="8">
        <v>1.2</v>
      </c>
      <c r="AS230" s="140">
        <v>2</v>
      </c>
      <c r="AT230" s="140"/>
      <c r="AU230" s="36">
        <v>1</v>
      </c>
      <c r="AV230" s="23">
        <v>1</v>
      </c>
      <c r="AX230" s="129" t="s">
        <v>312</v>
      </c>
      <c r="AY230" s="106" t="s">
        <v>313</v>
      </c>
      <c r="AZ230" s="140">
        <v>6</v>
      </c>
      <c r="BA230" s="140">
        <v>5</v>
      </c>
      <c r="BB230" s="8">
        <v>1.2</v>
      </c>
      <c r="BC230" s="140">
        <v>2</v>
      </c>
      <c r="BD230" s="140"/>
      <c r="BE230" s="25">
        <v>1</v>
      </c>
      <c r="BF230" s="23">
        <v>1</v>
      </c>
      <c r="BH230" s="129" t="s">
        <v>312</v>
      </c>
      <c r="BI230" s="106" t="s">
        <v>313</v>
      </c>
      <c r="BJ230" s="140">
        <v>6</v>
      </c>
      <c r="BK230" s="140">
        <v>5</v>
      </c>
      <c r="BL230" s="8">
        <v>1.2</v>
      </c>
      <c r="BM230" s="140">
        <v>2</v>
      </c>
      <c r="BN230" s="140"/>
      <c r="BO230" s="309">
        <v>1</v>
      </c>
      <c r="BP230" s="23">
        <v>1</v>
      </c>
      <c r="BR230" s="396" t="s">
        <v>312</v>
      </c>
      <c r="BS230" s="106" t="s">
        <v>313</v>
      </c>
      <c r="BT230" s="140">
        <v>6</v>
      </c>
      <c r="BU230" s="140">
        <v>5</v>
      </c>
      <c r="BV230" s="8">
        <v>1.2</v>
      </c>
      <c r="BW230" s="140">
        <v>2</v>
      </c>
      <c r="BX230" s="140"/>
      <c r="BY230" s="25">
        <v>1</v>
      </c>
      <c r="BZ230" s="23">
        <v>1</v>
      </c>
    </row>
    <row r="231" spans="1:78" x14ac:dyDescent="0.25">
      <c r="A231" s="133" t="s">
        <v>315</v>
      </c>
      <c r="B231" s="106" t="s">
        <v>144</v>
      </c>
      <c r="C231" s="169">
        <v>-1</v>
      </c>
      <c r="D231" s="41"/>
      <c r="E231" s="140">
        <v>2</v>
      </c>
      <c r="F231" s="140">
        <v>0</v>
      </c>
      <c r="G231" s="140"/>
      <c r="H231" s="140">
        <v>1</v>
      </c>
      <c r="I231" s="36">
        <v>0</v>
      </c>
      <c r="J231" s="96"/>
      <c r="K231" s="133" t="s">
        <v>315</v>
      </c>
      <c r="L231" s="106" t="s">
        <v>144</v>
      </c>
      <c r="M231" s="140"/>
      <c r="N231" s="140">
        <v>2</v>
      </c>
      <c r="O231" s="140"/>
      <c r="P231" s="140">
        <v>1</v>
      </c>
      <c r="Q231" s="210">
        <v>0</v>
      </c>
      <c r="R231" s="23">
        <v>110</v>
      </c>
      <c r="T231" s="133" t="s">
        <v>315</v>
      </c>
      <c r="U231" s="106" t="s">
        <v>144</v>
      </c>
      <c r="V231" s="140"/>
      <c r="W231" s="140">
        <v>2</v>
      </c>
      <c r="X231" s="8">
        <v>0</v>
      </c>
      <c r="Y231" s="140"/>
      <c r="Z231" s="140">
        <v>1</v>
      </c>
      <c r="AA231" s="36">
        <v>0</v>
      </c>
      <c r="AB231" s="23">
        <v>112</v>
      </c>
      <c r="AD231" s="133" t="s">
        <v>315</v>
      </c>
      <c r="AE231" s="106" t="s">
        <v>144</v>
      </c>
      <c r="AF231" s="140"/>
      <c r="AG231" s="140">
        <v>2</v>
      </c>
      <c r="AH231" s="8">
        <v>0</v>
      </c>
      <c r="AI231" s="140"/>
      <c r="AJ231" s="140">
        <v>1</v>
      </c>
      <c r="AK231" s="25">
        <v>0</v>
      </c>
      <c r="AL231" s="23">
        <v>113</v>
      </c>
      <c r="AN231" s="133" t="s">
        <v>315</v>
      </c>
      <c r="AO231" s="106" t="s">
        <v>144</v>
      </c>
      <c r="AP231" s="140"/>
      <c r="AQ231" s="140">
        <v>2</v>
      </c>
      <c r="AR231" s="8">
        <v>0</v>
      </c>
      <c r="AS231" s="140"/>
      <c r="AT231" s="140">
        <v>1</v>
      </c>
      <c r="AU231" s="36">
        <v>0</v>
      </c>
      <c r="AV231" s="23">
        <v>120</v>
      </c>
      <c r="AX231" s="133" t="s">
        <v>315</v>
      </c>
      <c r="AY231" s="106" t="s">
        <v>144</v>
      </c>
      <c r="AZ231" s="140"/>
      <c r="BA231" s="140">
        <v>2</v>
      </c>
      <c r="BB231" s="8">
        <v>0</v>
      </c>
      <c r="BC231" s="140"/>
      <c r="BD231" s="140">
        <v>1</v>
      </c>
      <c r="BE231" s="25">
        <v>0</v>
      </c>
      <c r="BF231" s="23">
        <v>124</v>
      </c>
      <c r="BH231" s="133" t="s">
        <v>315</v>
      </c>
      <c r="BI231" s="106" t="s">
        <v>144</v>
      </c>
      <c r="BJ231" s="140"/>
      <c r="BK231" s="140">
        <v>2</v>
      </c>
      <c r="BL231" s="8">
        <v>0</v>
      </c>
      <c r="BM231" s="140"/>
      <c r="BN231" s="140">
        <v>1</v>
      </c>
      <c r="BO231" s="309">
        <v>0</v>
      </c>
      <c r="BP231" s="23">
        <v>125</v>
      </c>
      <c r="BR231" s="133" t="s">
        <v>315</v>
      </c>
      <c r="BS231" s="106" t="s">
        <v>144</v>
      </c>
      <c r="BT231" s="140"/>
      <c r="BU231" s="140">
        <v>2</v>
      </c>
      <c r="BV231" s="8">
        <v>0</v>
      </c>
      <c r="BW231" s="140"/>
      <c r="BX231" s="140">
        <v>1</v>
      </c>
      <c r="BY231" s="25">
        <v>0</v>
      </c>
      <c r="BZ231" s="23">
        <v>128</v>
      </c>
    </row>
    <row r="232" spans="1:78" x14ac:dyDescent="0.25">
      <c r="A232" s="117" t="s">
        <v>316</v>
      </c>
      <c r="B232" s="106" t="s">
        <v>238</v>
      </c>
      <c r="C232" s="169">
        <v>0</v>
      </c>
      <c r="D232" s="41">
        <v>8</v>
      </c>
      <c r="E232" s="140">
        <v>2</v>
      </c>
      <c r="F232" s="140">
        <v>4</v>
      </c>
      <c r="G232" s="140">
        <v>1</v>
      </c>
      <c r="H232" s="140">
        <v>1</v>
      </c>
      <c r="I232" s="36">
        <v>0.5</v>
      </c>
      <c r="J232" s="96"/>
      <c r="K232" s="117" t="s">
        <v>316</v>
      </c>
      <c r="L232" s="106" t="s">
        <v>238</v>
      </c>
      <c r="M232" s="140">
        <v>8</v>
      </c>
      <c r="N232" s="140">
        <v>2</v>
      </c>
      <c r="O232" s="140">
        <v>1</v>
      </c>
      <c r="P232" s="140">
        <v>1</v>
      </c>
      <c r="Q232" s="210">
        <v>0.5</v>
      </c>
      <c r="R232" s="23">
        <v>47</v>
      </c>
      <c r="T232" s="117" t="s">
        <v>316</v>
      </c>
      <c r="U232" s="106" t="s">
        <v>238</v>
      </c>
      <c r="V232" s="140">
        <v>8</v>
      </c>
      <c r="W232" s="140">
        <v>2</v>
      </c>
      <c r="X232" s="8">
        <v>4</v>
      </c>
      <c r="Y232" s="140">
        <v>1</v>
      </c>
      <c r="Z232" s="140">
        <v>1</v>
      </c>
      <c r="AA232" s="36">
        <v>0.5</v>
      </c>
      <c r="AB232" s="23">
        <v>47</v>
      </c>
      <c r="AD232" s="117" t="s">
        <v>316</v>
      </c>
      <c r="AE232" s="106" t="s">
        <v>238</v>
      </c>
      <c r="AF232" s="140">
        <v>8</v>
      </c>
      <c r="AG232" s="140">
        <v>2</v>
      </c>
      <c r="AH232" s="8">
        <v>4</v>
      </c>
      <c r="AI232" s="140">
        <v>1</v>
      </c>
      <c r="AJ232" s="140">
        <v>1</v>
      </c>
      <c r="AK232" s="25">
        <v>0.5</v>
      </c>
      <c r="AL232" s="23">
        <v>51</v>
      </c>
      <c r="AN232" s="117" t="s">
        <v>316</v>
      </c>
      <c r="AO232" s="106" t="s">
        <v>238</v>
      </c>
      <c r="AP232" s="140">
        <v>8</v>
      </c>
      <c r="AQ232" s="140">
        <v>2</v>
      </c>
      <c r="AR232" s="8">
        <v>4</v>
      </c>
      <c r="AS232" s="140">
        <v>1</v>
      </c>
      <c r="AT232" s="140">
        <v>1</v>
      </c>
      <c r="AU232" s="36">
        <v>0.5</v>
      </c>
      <c r="AV232" s="23">
        <v>50</v>
      </c>
      <c r="AX232" s="117" t="s">
        <v>316</v>
      </c>
      <c r="AY232" s="106" t="s">
        <v>238</v>
      </c>
      <c r="AZ232" s="140">
        <v>8</v>
      </c>
      <c r="BA232" s="140">
        <v>2</v>
      </c>
      <c r="BB232" s="8">
        <v>4</v>
      </c>
      <c r="BC232" s="140">
        <v>1</v>
      </c>
      <c r="BD232" s="140">
        <v>1</v>
      </c>
      <c r="BE232" s="25">
        <v>0.5</v>
      </c>
      <c r="BF232" s="23">
        <v>53</v>
      </c>
      <c r="BH232" s="117" t="s">
        <v>316</v>
      </c>
      <c r="BI232" s="106" t="s">
        <v>238</v>
      </c>
      <c r="BJ232" s="140">
        <v>8</v>
      </c>
      <c r="BK232" s="140">
        <v>2</v>
      </c>
      <c r="BL232" s="8">
        <v>4</v>
      </c>
      <c r="BM232" s="140">
        <v>1</v>
      </c>
      <c r="BN232" s="140">
        <v>1</v>
      </c>
      <c r="BO232" s="309">
        <v>0.5</v>
      </c>
      <c r="BP232" s="23">
        <v>54</v>
      </c>
      <c r="BR232" s="117" t="s">
        <v>316</v>
      </c>
      <c r="BS232" s="106" t="s">
        <v>238</v>
      </c>
      <c r="BT232" s="140">
        <v>8</v>
      </c>
      <c r="BU232" s="140">
        <v>2</v>
      </c>
      <c r="BV232" s="8">
        <v>4</v>
      </c>
      <c r="BW232" s="140">
        <v>1</v>
      </c>
      <c r="BX232" s="140">
        <v>1</v>
      </c>
      <c r="BY232" s="25">
        <v>0.5</v>
      </c>
      <c r="BZ232" s="23">
        <v>57</v>
      </c>
    </row>
    <row r="233" spans="1:78" x14ac:dyDescent="0.25">
      <c r="A233" s="114" t="s">
        <v>317</v>
      </c>
      <c r="B233" s="106" t="s">
        <v>318</v>
      </c>
      <c r="C233" s="169">
        <v>-2.6666666666666679</v>
      </c>
      <c r="D233" s="41">
        <v>1</v>
      </c>
      <c r="E233" s="140">
        <v>5</v>
      </c>
      <c r="F233" s="140">
        <v>0.2</v>
      </c>
      <c r="G233" s="140"/>
      <c r="H233" s="140">
        <v>2</v>
      </c>
      <c r="I233" s="36">
        <v>0</v>
      </c>
      <c r="J233" s="96"/>
      <c r="K233" s="114" t="s">
        <v>317</v>
      </c>
      <c r="L233" s="106" t="s">
        <v>318</v>
      </c>
      <c r="M233" s="140">
        <v>1</v>
      </c>
      <c r="N233" s="140">
        <v>5</v>
      </c>
      <c r="O233" s="140"/>
      <c r="P233" s="140">
        <v>2</v>
      </c>
      <c r="Q233" s="210">
        <v>0</v>
      </c>
      <c r="R233" s="23">
        <v>110</v>
      </c>
      <c r="T233" s="114" t="s">
        <v>317</v>
      </c>
      <c r="U233" s="106" t="s">
        <v>318</v>
      </c>
      <c r="V233" s="140">
        <v>1</v>
      </c>
      <c r="W233" s="140">
        <v>5</v>
      </c>
      <c r="X233" s="8">
        <v>0.2</v>
      </c>
      <c r="Y233" s="140"/>
      <c r="Z233" s="140">
        <v>2</v>
      </c>
      <c r="AA233" s="36">
        <v>0</v>
      </c>
      <c r="AB233" s="23">
        <v>112</v>
      </c>
      <c r="AD233" s="114" t="s">
        <v>317</v>
      </c>
      <c r="AE233" s="106" t="s">
        <v>318</v>
      </c>
      <c r="AF233" s="140">
        <v>1</v>
      </c>
      <c r="AG233" s="140">
        <v>5</v>
      </c>
      <c r="AH233" s="8">
        <v>0.2</v>
      </c>
      <c r="AI233" s="140"/>
      <c r="AJ233" s="140">
        <v>2</v>
      </c>
      <c r="AK233" s="25">
        <v>0</v>
      </c>
      <c r="AL233" s="23">
        <v>113</v>
      </c>
      <c r="AN233" s="114" t="s">
        <v>317</v>
      </c>
      <c r="AO233" s="106" t="s">
        <v>318</v>
      </c>
      <c r="AP233" s="140">
        <v>1</v>
      </c>
      <c r="AQ233" s="140">
        <v>5</v>
      </c>
      <c r="AR233" s="8">
        <v>0.2</v>
      </c>
      <c r="AS233" s="140"/>
      <c r="AT233" s="140">
        <v>2</v>
      </c>
      <c r="AU233" s="36">
        <v>0</v>
      </c>
      <c r="AV233" s="23">
        <v>120</v>
      </c>
      <c r="AX233" s="114" t="s">
        <v>317</v>
      </c>
      <c r="AY233" s="106" t="s">
        <v>318</v>
      </c>
      <c r="AZ233" s="140">
        <v>1</v>
      </c>
      <c r="BA233" s="140">
        <v>5</v>
      </c>
      <c r="BB233" s="8">
        <v>0.2</v>
      </c>
      <c r="BC233" s="140"/>
      <c r="BD233" s="140">
        <v>2</v>
      </c>
      <c r="BE233" s="25">
        <v>0</v>
      </c>
      <c r="BF233" s="23">
        <v>124</v>
      </c>
      <c r="BH233" s="114" t="s">
        <v>317</v>
      </c>
      <c r="BI233" s="106" t="s">
        <v>318</v>
      </c>
      <c r="BJ233" s="140">
        <v>1</v>
      </c>
      <c r="BK233" s="140">
        <v>5</v>
      </c>
      <c r="BL233" s="8">
        <v>0.2</v>
      </c>
      <c r="BM233" s="140"/>
      <c r="BN233" s="140">
        <v>2</v>
      </c>
      <c r="BO233" s="309">
        <v>0</v>
      </c>
      <c r="BP233" s="23">
        <v>125</v>
      </c>
      <c r="BR233" s="117" t="s">
        <v>317</v>
      </c>
      <c r="BS233" s="106" t="s">
        <v>318</v>
      </c>
      <c r="BT233" s="140">
        <v>1</v>
      </c>
      <c r="BU233" s="140">
        <v>5</v>
      </c>
      <c r="BV233" s="8">
        <v>0.2</v>
      </c>
      <c r="BW233" s="140"/>
      <c r="BX233" s="140">
        <v>2</v>
      </c>
      <c r="BY233" s="25">
        <v>0</v>
      </c>
      <c r="BZ233" s="23">
        <v>128</v>
      </c>
    </row>
    <row r="234" spans="1:78" x14ac:dyDescent="0.25">
      <c r="A234" s="113" t="s">
        <v>317</v>
      </c>
      <c r="B234" s="111" t="s">
        <v>27</v>
      </c>
      <c r="C234" s="169">
        <v>-0.83333333333333481</v>
      </c>
      <c r="D234" s="41">
        <v>5</v>
      </c>
      <c r="E234" s="140">
        <v>1</v>
      </c>
      <c r="F234" s="140">
        <v>5</v>
      </c>
      <c r="G234" s="140"/>
      <c r="H234" s="140">
        <v>1</v>
      </c>
      <c r="I234" s="36">
        <v>0</v>
      </c>
      <c r="J234" s="96"/>
      <c r="K234" s="113" t="s">
        <v>317</v>
      </c>
      <c r="L234" s="111" t="s">
        <v>27</v>
      </c>
      <c r="M234" s="140">
        <v>5</v>
      </c>
      <c r="N234" s="140">
        <v>1</v>
      </c>
      <c r="O234" s="140"/>
      <c r="P234" s="140">
        <v>1</v>
      </c>
      <c r="Q234" s="210">
        <v>0</v>
      </c>
      <c r="R234" s="23">
        <v>110</v>
      </c>
      <c r="T234" s="113" t="s">
        <v>317</v>
      </c>
      <c r="U234" s="111" t="s">
        <v>27</v>
      </c>
      <c r="V234" s="140">
        <v>5</v>
      </c>
      <c r="W234" s="140">
        <v>1</v>
      </c>
      <c r="X234" s="8">
        <v>5</v>
      </c>
      <c r="Y234" s="140"/>
      <c r="Z234" s="140">
        <v>1</v>
      </c>
      <c r="AA234" s="36">
        <v>0</v>
      </c>
      <c r="AB234" s="23">
        <v>112</v>
      </c>
      <c r="AD234" s="113" t="s">
        <v>317</v>
      </c>
      <c r="AE234" s="111" t="s">
        <v>27</v>
      </c>
      <c r="AF234" s="140">
        <v>5</v>
      </c>
      <c r="AG234" s="140">
        <v>1</v>
      </c>
      <c r="AH234" s="8">
        <v>5</v>
      </c>
      <c r="AI234" s="140"/>
      <c r="AJ234" s="140">
        <v>1</v>
      </c>
      <c r="AK234" s="25">
        <v>0</v>
      </c>
      <c r="AL234" s="23">
        <v>113</v>
      </c>
      <c r="AN234" s="113" t="s">
        <v>317</v>
      </c>
      <c r="AO234" s="111" t="s">
        <v>27</v>
      </c>
      <c r="AP234" s="140">
        <v>5</v>
      </c>
      <c r="AQ234" s="140">
        <v>1</v>
      </c>
      <c r="AR234" s="8">
        <v>5</v>
      </c>
      <c r="AS234" s="140"/>
      <c r="AT234" s="140">
        <v>1</v>
      </c>
      <c r="AU234" s="36">
        <v>0</v>
      </c>
      <c r="AV234" s="23">
        <v>120</v>
      </c>
      <c r="AX234" s="113" t="s">
        <v>317</v>
      </c>
      <c r="AY234" s="111" t="s">
        <v>27</v>
      </c>
      <c r="AZ234" s="140">
        <v>5</v>
      </c>
      <c r="BA234" s="140">
        <v>1</v>
      </c>
      <c r="BB234" s="8">
        <v>5</v>
      </c>
      <c r="BC234" s="140"/>
      <c r="BD234" s="140">
        <v>1</v>
      </c>
      <c r="BE234" s="25">
        <v>0</v>
      </c>
      <c r="BF234" s="23">
        <v>124</v>
      </c>
      <c r="BH234" s="113" t="s">
        <v>317</v>
      </c>
      <c r="BI234" s="111" t="s">
        <v>27</v>
      </c>
      <c r="BJ234" s="140">
        <v>5</v>
      </c>
      <c r="BK234" s="140">
        <v>1</v>
      </c>
      <c r="BL234" s="8">
        <v>5</v>
      </c>
      <c r="BM234" s="140"/>
      <c r="BN234" s="140">
        <v>1</v>
      </c>
      <c r="BO234" s="309">
        <v>0</v>
      </c>
      <c r="BP234" s="23">
        <v>125</v>
      </c>
      <c r="BR234" s="110" t="s">
        <v>317</v>
      </c>
      <c r="BS234" s="111" t="s">
        <v>27</v>
      </c>
      <c r="BT234" s="140">
        <v>5</v>
      </c>
      <c r="BU234" s="140">
        <v>1</v>
      </c>
      <c r="BV234" s="8">
        <v>5</v>
      </c>
      <c r="BW234" s="140"/>
      <c r="BX234" s="140">
        <v>1</v>
      </c>
      <c r="BY234" s="25">
        <v>0</v>
      </c>
      <c r="BZ234" s="23">
        <v>128</v>
      </c>
    </row>
    <row r="235" spans="1:78" x14ac:dyDescent="0.25">
      <c r="A235" s="113" t="s">
        <v>325</v>
      </c>
      <c r="B235" s="106" t="s">
        <v>407</v>
      </c>
      <c r="C235" s="169">
        <v>3.3833999999999991</v>
      </c>
      <c r="D235" s="41">
        <v>35</v>
      </c>
      <c r="E235" s="140">
        <v>41</v>
      </c>
      <c r="F235" s="140">
        <v>0.85365853658536583</v>
      </c>
      <c r="G235" s="140">
        <v>11</v>
      </c>
      <c r="H235" s="140">
        <v>12</v>
      </c>
      <c r="I235" s="36">
        <v>0.47826086956521741</v>
      </c>
      <c r="J235" s="96"/>
      <c r="K235" s="113" t="s">
        <v>325</v>
      </c>
      <c r="L235" s="106" t="s">
        <v>407</v>
      </c>
      <c r="M235" s="140">
        <v>35</v>
      </c>
      <c r="N235" s="140">
        <v>41</v>
      </c>
      <c r="O235" s="140">
        <v>11</v>
      </c>
      <c r="P235" s="140">
        <v>12</v>
      </c>
      <c r="Q235" s="210">
        <v>0.47826086956521741</v>
      </c>
      <c r="R235" s="23">
        <v>70</v>
      </c>
      <c r="T235" s="113" t="s">
        <v>325</v>
      </c>
      <c r="U235" s="106" t="s">
        <v>407</v>
      </c>
      <c r="V235" s="141">
        <v>36</v>
      </c>
      <c r="W235" s="141">
        <v>44</v>
      </c>
      <c r="X235" s="29">
        <v>0.81818181818181823</v>
      </c>
      <c r="Y235" s="141">
        <v>11</v>
      </c>
      <c r="Z235" s="141">
        <v>15</v>
      </c>
      <c r="AA235" s="34">
        <v>0.42307692307692307</v>
      </c>
      <c r="AB235" s="141">
        <v>75</v>
      </c>
      <c r="AD235" s="113" t="s">
        <v>325</v>
      </c>
      <c r="AE235" s="106" t="s">
        <v>407</v>
      </c>
      <c r="AF235" s="140">
        <v>36</v>
      </c>
      <c r="AG235" s="140">
        <v>44</v>
      </c>
      <c r="AH235" s="8">
        <v>0.81818181818181823</v>
      </c>
      <c r="AI235" s="140">
        <v>11</v>
      </c>
      <c r="AJ235" s="140">
        <v>15</v>
      </c>
      <c r="AK235" s="25">
        <v>0.42307692307692307</v>
      </c>
      <c r="AL235" s="23">
        <v>76</v>
      </c>
      <c r="AM235" s="96"/>
      <c r="AN235" s="113" t="s">
        <v>325</v>
      </c>
      <c r="AO235" s="106" t="s">
        <v>407</v>
      </c>
      <c r="AP235" s="140">
        <v>36</v>
      </c>
      <c r="AQ235" s="140">
        <v>44</v>
      </c>
      <c r="AR235" s="8">
        <v>0.81818181818181823</v>
      </c>
      <c r="AS235" s="140">
        <v>11</v>
      </c>
      <c r="AT235" s="140">
        <v>15</v>
      </c>
      <c r="AU235" s="36">
        <v>0.42307692307692307</v>
      </c>
      <c r="AV235" s="23">
        <v>82</v>
      </c>
      <c r="AX235" s="113" t="s">
        <v>325</v>
      </c>
      <c r="AY235" s="106" t="s">
        <v>407</v>
      </c>
      <c r="AZ235" s="141">
        <v>37</v>
      </c>
      <c r="BA235" s="141">
        <v>45</v>
      </c>
      <c r="BB235" s="29">
        <v>0.82222222222222219</v>
      </c>
      <c r="BC235" s="141">
        <v>12</v>
      </c>
      <c r="BD235" s="141">
        <v>15</v>
      </c>
      <c r="BE235" s="33">
        <v>0.44444444444444442</v>
      </c>
      <c r="BF235" s="141">
        <v>82</v>
      </c>
      <c r="BH235" s="113" t="s">
        <v>325</v>
      </c>
      <c r="BI235" s="106" t="s">
        <v>407</v>
      </c>
      <c r="BJ235" s="141">
        <v>38</v>
      </c>
      <c r="BK235" s="141">
        <v>47</v>
      </c>
      <c r="BL235" s="29">
        <v>0.80851063829787229</v>
      </c>
      <c r="BM235" s="141">
        <v>13</v>
      </c>
      <c r="BN235" s="141">
        <v>15</v>
      </c>
      <c r="BO235" s="33">
        <v>0.4642857142857143</v>
      </c>
      <c r="BP235" s="141">
        <v>80</v>
      </c>
      <c r="BR235" s="110" t="s">
        <v>325</v>
      </c>
      <c r="BS235" s="106" t="s">
        <v>407</v>
      </c>
      <c r="BT235" s="140">
        <v>38</v>
      </c>
      <c r="BU235" s="140">
        <v>47</v>
      </c>
      <c r="BV235" s="8">
        <v>0.80851063829787229</v>
      </c>
      <c r="BW235" s="140">
        <v>13</v>
      </c>
      <c r="BX235" s="140">
        <v>15</v>
      </c>
      <c r="BY235" s="25">
        <v>0.4642857142857143</v>
      </c>
      <c r="BZ235" s="23">
        <v>81</v>
      </c>
    </row>
    <row r="236" spans="1:78" x14ac:dyDescent="0.25">
      <c r="J236" s="96"/>
      <c r="K236" s="96"/>
      <c r="L236" s="96"/>
      <c r="M236" s="96"/>
      <c r="N236" s="96"/>
      <c r="O236" s="96"/>
      <c r="P236" s="96"/>
      <c r="Q236" s="96"/>
      <c r="R236" s="96"/>
      <c r="T236" s="96"/>
      <c r="U236" s="96"/>
      <c r="V236" s="96"/>
      <c r="W236" s="96"/>
      <c r="X236" s="96"/>
      <c r="Y236" s="96"/>
      <c r="Z236" s="96"/>
      <c r="AA236" s="96"/>
      <c r="AD236" s="96"/>
      <c r="AE236" s="96"/>
      <c r="AF236" s="59"/>
      <c r="AG236" s="59"/>
      <c r="AH236" s="59"/>
      <c r="AI236" s="59"/>
      <c r="AJ236" s="59"/>
      <c r="AK236" s="1"/>
      <c r="AM236" s="96"/>
      <c r="BR236" s="96"/>
      <c r="BS236" s="96"/>
      <c r="BT236" s="1"/>
      <c r="BU236" s="1"/>
      <c r="BV236" s="1"/>
      <c r="BW236" s="59"/>
      <c r="BX236" s="59"/>
      <c r="BY236" s="1"/>
      <c r="BZ236" s="96"/>
    </row>
    <row r="237" spans="1:78" x14ac:dyDescent="0.2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C237" s="96"/>
      <c r="AD237" s="96"/>
      <c r="AE237" s="96"/>
      <c r="AF237" s="59"/>
      <c r="AG237" s="59"/>
      <c r="AH237" s="59"/>
      <c r="AI237" s="59"/>
      <c r="AJ237" s="59"/>
      <c r="AK237" s="1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BR237" s="96"/>
      <c r="BS237" s="96"/>
      <c r="BT237" s="1"/>
      <c r="BU237" s="1"/>
      <c r="BV237" s="1"/>
      <c r="BW237" s="1"/>
      <c r="BX237" s="1"/>
      <c r="BY237" s="1"/>
      <c r="BZ237" s="96"/>
    </row>
    <row r="238" spans="1:78" x14ac:dyDescent="0.2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C238" s="96"/>
      <c r="AD238" s="96"/>
      <c r="AE238" s="96"/>
      <c r="AF238" s="59"/>
      <c r="AG238" s="59"/>
      <c r="AH238" s="59"/>
      <c r="AI238" s="59"/>
      <c r="AJ238" s="59"/>
      <c r="AK238" s="1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BR238" s="96"/>
      <c r="BS238" s="96"/>
      <c r="BT238" s="1"/>
      <c r="BU238" s="1"/>
      <c r="BV238" s="1"/>
      <c r="BW238" s="1"/>
      <c r="BX238" s="1"/>
      <c r="BY238" s="1"/>
      <c r="BZ238" s="96"/>
    </row>
    <row r="239" spans="1:78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C239" s="96"/>
      <c r="AD239" s="96"/>
      <c r="AE239" s="96"/>
      <c r="AF239" s="59"/>
      <c r="AG239" s="59"/>
      <c r="AH239" s="59"/>
      <c r="AI239" s="59"/>
      <c r="AJ239" s="59"/>
      <c r="AK239" s="1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BR239" s="96"/>
      <c r="BS239" s="96"/>
      <c r="BT239" s="1"/>
      <c r="BU239" s="1"/>
      <c r="BV239" s="1"/>
      <c r="BW239" s="1"/>
      <c r="BX239" s="1"/>
      <c r="BY239" s="1"/>
      <c r="BZ239" s="96"/>
    </row>
    <row r="240" spans="1:78" x14ac:dyDescent="0.2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C240" s="96"/>
      <c r="AD240" s="96"/>
      <c r="AE240" s="96"/>
      <c r="AF240" s="59"/>
      <c r="AG240" s="59"/>
      <c r="AH240" s="59"/>
      <c r="AI240" s="59"/>
      <c r="AJ240" s="59"/>
      <c r="AK240" s="1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BR240" s="96"/>
      <c r="BS240" s="96"/>
      <c r="BT240" s="1"/>
      <c r="BU240" s="1"/>
      <c r="BV240" s="1"/>
      <c r="BW240" s="1"/>
      <c r="BX240" s="1"/>
      <c r="BY240" s="1"/>
      <c r="BZ240" s="96"/>
    </row>
    <row r="241" spans="1:78" x14ac:dyDescent="0.2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C241" s="96"/>
      <c r="AD241" s="96"/>
      <c r="AE241" s="96"/>
      <c r="AF241" s="59"/>
      <c r="AG241" s="59"/>
      <c r="AH241" s="59"/>
      <c r="AI241" s="59"/>
      <c r="AJ241" s="59"/>
      <c r="AK241" s="1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BR241" s="96"/>
      <c r="BS241" s="96"/>
      <c r="BT241" s="1"/>
      <c r="BU241" s="1"/>
      <c r="BV241" s="1"/>
      <c r="BW241" s="1"/>
      <c r="BX241" s="1"/>
      <c r="BY241" s="1"/>
      <c r="BZ241" s="96"/>
    </row>
    <row r="242" spans="1:78" x14ac:dyDescent="0.2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C242" s="96"/>
      <c r="AD242" s="96"/>
      <c r="AE242" s="96"/>
      <c r="AF242" s="59"/>
      <c r="AG242" s="59"/>
      <c r="AH242" s="59"/>
      <c r="AI242" s="59"/>
      <c r="AJ242" s="59"/>
      <c r="AK242" s="1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BR242" s="96"/>
      <c r="BS242" s="96"/>
      <c r="BT242" s="1"/>
      <c r="BU242" s="1"/>
      <c r="BV242" s="1"/>
      <c r="BW242" s="1"/>
      <c r="BX242" s="1"/>
      <c r="BY242" s="1"/>
      <c r="BZ242" s="96"/>
    </row>
    <row r="243" spans="1:78" x14ac:dyDescent="0.2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C243" s="96"/>
      <c r="AD243" s="96"/>
      <c r="AE243" s="96"/>
      <c r="AF243" s="59"/>
      <c r="AG243" s="59"/>
      <c r="AH243" s="59"/>
      <c r="AI243" s="59"/>
      <c r="AJ243" s="59"/>
      <c r="AK243" s="1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BR243" s="96"/>
      <c r="BS243" s="96"/>
      <c r="BT243" s="1"/>
      <c r="BU243" s="1"/>
      <c r="BV243" s="1"/>
      <c r="BW243" s="1"/>
      <c r="BX243" s="1"/>
      <c r="BY243" s="1"/>
      <c r="BZ243" s="96"/>
    </row>
    <row r="244" spans="1:78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C244" s="96"/>
      <c r="AD244" s="96"/>
      <c r="AE244" s="96"/>
      <c r="AF244" s="59"/>
      <c r="AG244" s="59"/>
      <c r="AH244" s="59"/>
      <c r="AI244" s="59"/>
      <c r="AJ244" s="59"/>
      <c r="AK244" s="1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BR244" s="96"/>
      <c r="BS244" s="96"/>
      <c r="BT244" s="1"/>
      <c r="BU244" s="1"/>
      <c r="BV244" s="1"/>
      <c r="BW244" s="1"/>
      <c r="BX244" s="1"/>
      <c r="BY244" s="1"/>
      <c r="BZ244" s="96"/>
    </row>
    <row r="245" spans="1:78" x14ac:dyDescent="0.2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C245" s="96"/>
      <c r="AD245" s="96"/>
      <c r="AE245" s="96"/>
      <c r="AF245" s="59"/>
      <c r="AG245" s="59"/>
      <c r="AH245" s="59"/>
      <c r="AI245" s="59"/>
      <c r="AJ245" s="59"/>
      <c r="AK245" s="1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BR245" s="96"/>
      <c r="BS245" s="96"/>
      <c r="BT245" s="1"/>
      <c r="BU245" s="1"/>
      <c r="BV245" s="1"/>
      <c r="BW245" s="1"/>
      <c r="BX245" s="1"/>
      <c r="BY245" s="1"/>
      <c r="BZ245" s="96"/>
    </row>
    <row r="246" spans="1:78" x14ac:dyDescent="0.25">
      <c r="J246" s="96"/>
      <c r="T246" s="96"/>
      <c r="U246" s="96"/>
      <c r="V246" s="96"/>
      <c r="W246" s="96"/>
      <c r="X246" s="96"/>
      <c r="Y246" s="96"/>
      <c r="Z246" s="96"/>
      <c r="AA246" s="96"/>
      <c r="AD246" s="96"/>
      <c r="AE246" s="96"/>
      <c r="AF246" s="59"/>
      <c r="AG246" s="59"/>
      <c r="AH246" s="59"/>
      <c r="AI246" s="59"/>
      <c r="AJ246" s="59"/>
      <c r="AK246" s="1"/>
      <c r="AM246" s="96"/>
      <c r="BR246" s="96"/>
      <c r="BS246" s="96"/>
      <c r="BT246" s="1"/>
      <c r="BU246" s="1"/>
      <c r="BV246" s="1"/>
      <c r="BW246" s="1"/>
      <c r="BX246" s="1"/>
      <c r="BY246" s="1"/>
      <c r="BZ246" s="96"/>
    </row>
    <row r="247" spans="1:78" ht="15.75" thickBot="1" x14ac:dyDescent="0.3">
      <c r="J247" s="96"/>
      <c r="T247" s="96" t="s">
        <v>458</v>
      </c>
      <c r="U247" s="96"/>
      <c r="V247" s="96"/>
      <c r="W247" s="96"/>
      <c r="X247" s="96"/>
      <c r="Y247" s="96"/>
      <c r="Z247" s="1"/>
      <c r="AA247" s="1"/>
      <c r="AD247" s="96" t="s">
        <v>463</v>
      </c>
      <c r="AE247" s="96"/>
      <c r="AF247" s="1"/>
      <c r="AG247" s="1"/>
      <c r="AH247" s="1"/>
      <c r="AI247" s="1"/>
      <c r="AJ247" s="1"/>
      <c r="AK247" s="1"/>
      <c r="AL247" s="96"/>
      <c r="AM247" s="96"/>
      <c r="AN247" s="96" t="s">
        <v>492</v>
      </c>
      <c r="AO247" s="96"/>
      <c r="AP247" s="1"/>
      <c r="AQ247" s="1"/>
      <c r="AR247" s="1"/>
      <c r="AS247" s="1"/>
      <c r="AT247" s="1"/>
      <c r="AU247" s="1"/>
      <c r="AV247" s="96"/>
      <c r="BR247" s="96"/>
      <c r="BS247" s="96"/>
      <c r="BT247" s="1"/>
      <c r="BU247" s="1"/>
      <c r="BV247" s="1"/>
      <c r="BW247" s="1"/>
      <c r="BX247" s="1"/>
      <c r="BY247" s="1"/>
      <c r="BZ247" s="96"/>
    </row>
    <row r="248" spans="1:78" x14ac:dyDescent="0.25">
      <c r="J248" s="96"/>
      <c r="T248" s="96" t="s">
        <v>459</v>
      </c>
      <c r="U248" s="96"/>
      <c r="V248" s="97"/>
      <c r="W248" s="97"/>
      <c r="X248" s="97"/>
      <c r="Y248" s="97" t="s">
        <v>343</v>
      </c>
      <c r="Z248" s="97" t="s">
        <v>345</v>
      </c>
      <c r="AA248" s="189"/>
      <c r="AB248" s="183" t="s">
        <v>334</v>
      </c>
      <c r="AD248" s="96" t="s">
        <v>462</v>
      </c>
      <c r="AE248" s="96"/>
      <c r="AF248" s="97"/>
      <c r="AG248" s="97"/>
      <c r="AH248" s="97"/>
      <c r="AI248" s="97" t="s">
        <v>343</v>
      </c>
      <c r="AJ248" s="178" t="s">
        <v>345</v>
      </c>
      <c r="AK248" s="189"/>
      <c r="AL248" s="183" t="s">
        <v>334</v>
      </c>
      <c r="AM248" s="96"/>
      <c r="AN248" s="96" t="s">
        <v>489</v>
      </c>
      <c r="AO248" s="96"/>
      <c r="AP248" s="97"/>
      <c r="AQ248" s="97"/>
      <c r="AR248" s="97"/>
      <c r="AS248" s="97" t="s">
        <v>343</v>
      </c>
      <c r="AT248" s="178" t="s">
        <v>345</v>
      </c>
      <c r="AU248" s="189"/>
      <c r="AV248" s="183" t="s">
        <v>334</v>
      </c>
      <c r="BR248" s="96"/>
      <c r="BS248" s="96"/>
      <c r="BT248" s="1"/>
      <c r="BU248" s="1"/>
      <c r="BV248" s="1"/>
      <c r="BW248" s="1"/>
      <c r="BX248" s="1"/>
      <c r="BY248" s="1"/>
      <c r="BZ248" s="96"/>
    </row>
    <row r="249" spans="1:78" x14ac:dyDescent="0.25">
      <c r="J249" s="96"/>
      <c r="T249" s="96"/>
      <c r="U249" s="96"/>
      <c r="V249" s="98"/>
      <c r="W249" s="98"/>
      <c r="X249" s="98"/>
      <c r="Y249" s="98" t="s">
        <v>344</v>
      </c>
      <c r="Z249" s="98" t="s">
        <v>346</v>
      </c>
      <c r="AA249" s="72"/>
      <c r="AB249" s="184" t="s">
        <v>335</v>
      </c>
      <c r="AD249" s="96"/>
      <c r="AE249" s="96"/>
      <c r="AF249" s="98"/>
      <c r="AG249" s="98"/>
      <c r="AH249" s="98"/>
      <c r="AI249" s="98" t="s">
        <v>344</v>
      </c>
      <c r="AJ249" s="99" t="s">
        <v>346</v>
      </c>
      <c r="AK249" s="72"/>
      <c r="AL249" s="184" t="s">
        <v>335</v>
      </c>
      <c r="AM249" s="96"/>
      <c r="AN249" s="96"/>
      <c r="AO249" s="96"/>
      <c r="AP249" s="98"/>
      <c r="AQ249" s="98"/>
      <c r="AR249" s="98"/>
      <c r="AS249" s="98" t="s">
        <v>344</v>
      </c>
      <c r="AT249" s="99" t="s">
        <v>346</v>
      </c>
      <c r="AU249" s="72"/>
      <c r="AV249" s="184" t="s">
        <v>335</v>
      </c>
      <c r="BR249" s="96"/>
      <c r="BS249" s="96"/>
      <c r="BT249" s="1"/>
      <c r="BU249" s="1"/>
      <c r="BV249" s="1"/>
      <c r="BW249" s="1"/>
      <c r="BX249" s="1"/>
      <c r="BY249" s="1"/>
      <c r="BZ249" s="96"/>
    </row>
    <row r="250" spans="1:78" x14ac:dyDescent="0.25">
      <c r="J250" s="96"/>
      <c r="T250" s="96"/>
      <c r="U250" s="96"/>
      <c r="V250" s="98"/>
      <c r="W250" s="98"/>
      <c r="X250" s="98"/>
      <c r="Y250" s="98" t="s">
        <v>5</v>
      </c>
      <c r="Z250" s="98" t="s">
        <v>347</v>
      </c>
      <c r="AA250" s="72" t="s">
        <v>336</v>
      </c>
      <c r="AB250" s="184" t="s">
        <v>386</v>
      </c>
      <c r="AD250" s="96"/>
      <c r="AE250" s="96"/>
      <c r="AF250" s="98"/>
      <c r="AG250" s="98"/>
      <c r="AH250" s="98"/>
      <c r="AI250" s="98" t="s">
        <v>5</v>
      </c>
      <c r="AJ250" s="99" t="s">
        <v>347</v>
      </c>
      <c r="AK250" s="72" t="s">
        <v>336</v>
      </c>
      <c r="AL250" s="184" t="s">
        <v>386</v>
      </c>
      <c r="AM250" s="96"/>
      <c r="AN250" s="96"/>
      <c r="AO250" s="96"/>
      <c r="AP250" s="98"/>
      <c r="AQ250" s="98"/>
      <c r="AR250" s="98"/>
      <c r="AS250" s="98" t="s">
        <v>5</v>
      </c>
      <c r="AT250" s="99" t="s">
        <v>347</v>
      </c>
      <c r="AU250" s="72" t="s">
        <v>336</v>
      </c>
      <c r="AV250" s="184" t="s">
        <v>386</v>
      </c>
      <c r="BR250" s="96"/>
      <c r="BS250" s="96"/>
      <c r="BT250" s="1"/>
      <c r="BU250" s="1"/>
      <c r="BV250" s="1"/>
      <c r="BW250" s="1"/>
      <c r="BX250" s="1"/>
      <c r="BY250" s="1"/>
      <c r="BZ250" s="96"/>
    </row>
    <row r="251" spans="1:78" x14ac:dyDescent="0.25">
      <c r="J251" s="96"/>
      <c r="T251" s="96"/>
      <c r="U251" s="96"/>
      <c r="V251" s="157" t="s">
        <v>327</v>
      </c>
      <c r="W251" s="157" t="s">
        <v>327</v>
      </c>
      <c r="X251" s="157" t="s">
        <v>330</v>
      </c>
      <c r="Y251" s="157">
        <v>1</v>
      </c>
      <c r="Z251" s="157">
        <v>-1</v>
      </c>
      <c r="AA251" s="58" t="s">
        <v>334</v>
      </c>
      <c r="AB251" s="184" t="s">
        <v>387</v>
      </c>
      <c r="AD251" s="96"/>
      <c r="AE251" s="96"/>
      <c r="AF251" s="157" t="s">
        <v>327</v>
      </c>
      <c r="AG251" s="157" t="s">
        <v>327</v>
      </c>
      <c r="AH251" s="157" t="s">
        <v>330</v>
      </c>
      <c r="AI251" s="157">
        <v>1</v>
      </c>
      <c r="AJ251" s="166">
        <v>-1</v>
      </c>
      <c r="AK251" s="58" t="s">
        <v>334</v>
      </c>
      <c r="AL251" s="184" t="s">
        <v>387</v>
      </c>
      <c r="AM251" s="96"/>
      <c r="AN251" s="96"/>
      <c r="AO251" s="96"/>
      <c r="AP251" s="157" t="s">
        <v>327</v>
      </c>
      <c r="AQ251" s="157" t="s">
        <v>327</v>
      </c>
      <c r="AR251" s="157" t="s">
        <v>330</v>
      </c>
      <c r="AS251" s="157">
        <v>1</v>
      </c>
      <c r="AT251" s="166">
        <v>-1</v>
      </c>
      <c r="AU251" s="58" t="s">
        <v>334</v>
      </c>
      <c r="AV251" s="184" t="s">
        <v>387</v>
      </c>
      <c r="BR251" s="96"/>
      <c r="BS251" s="96"/>
      <c r="BT251" s="1"/>
      <c r="BU251" s="1"/>
      <c r="BV251" s="1"/>
      <c r="BW251" s="1"/>
      <c r="BX251" s="1"/>
      <c r="BY251" s="1"/>
      <c r="BZ251" s="96"/>
    </row>
    <row r="252" spans="1:78" ht="15.75" thickBot="1" x14ac:dyDescent="0.3">
      <c r="J252" s="96"/>
      <c r="T252" s="156" t="s">
        <v>14</v>
      </c>
      <c r="U252" s="156" t="s">
        <v>15</v>
      </c>
      <c r="V252" s="100" t="s">
        <v>328</v>
      </c>
      <c r="W252" s="157" t="s">
        <v>329</v>
      </c>
      <c r="X252" s="100" t="s">
        <v>331</v>
      </c>
      <c r="Y252" s="157" t="s">
        <v>332</v>
      </c>
      <c r="Z252" s="100" t="s">
        <v>333</v>
      </c>
      <c r="AA252" s="58" t="s">
        <v>335</v>
      </c>
      <c r="AB252" s="185" t="s">
        <v>388</v>
      </c>
      <c r="AD252" s="244" t="s">
        <v>14</v>
      </c>
      <c r="AE252" s="96" t="s">
        <v>15</v>
      </c>
      <c r="AF252" s="100" t="s">
        <v>328</v>
      </c>
      <c r="AG252" s="157" t="s">
        <v>329</v>
      </c>
      <c r="AH252" s="100" t="s">
        <v>331</v>
      </c>
      <c r="AI252" s="157" t="s">
        <v>332</v>
      </c>
      <c r="AJ252" s="101" t="s">
        <v>333</v>
      </c>
      <c r="AK252" s="58" t="s">
        <v>335</v>
      </c>
      <c r="AL252" s="184" t="s">
        <v>388</v>
      </c>
      <c r="AM252" s="96"/>
      <c r="AN252" s="249" t="s">
        <v>14</v>
      </c>
      <c r="AO252" s="250" t="s">
        <v>15</v>
      </c>
      <c r="AP252" s="93" t="s">
        <v>328</v>
      </c>
      <c r="AQ252" s="213" t="s">
        <v>329</v>
      </c>
      <c r="AR252" s="93" t="s">
        <v>331</v>
      </c>
      <c r="AS252" s="213" t="s">
        <v>332</v>
      </c>
      <c r="AT252" s="94" t="s">
        <v>333</v>
      </c>
      <c r="AU252" s="229" t="s">
        <v>335</v>
      </c>
      <c r="AV252" s="184" t="s">
        <v>388</v>
      </c>
      <c r="BR252" s="96"/>
      <c r="BS252" s="96"/>
      <c r="BT252" s="1"/>
      <c r="BU252" s="1"/>
      <c r="BV252" s="1"/>
      <c r="BW252" s="1"/>
      <c r="BX252" s="1"/>
      <c r="BY252" s="1"/>
      <c r="BZ252" s="96"/>
    </row>
    <row r="253" spans="1:78" x14ac:dyDescent="0.25">
      <c r="J253" s="96"/>
      <c r="T253" s="107" t="s">
        <v>20</v>
      </c>
      <c r="U253" s="108" t="s">
        <v>21</v>
      </c>
      <c r="V253" s="140">
        <v>1</v>
      </c>
      <c r="W253" s="140">
        <v>1</v>
      </c>
      <c r="X253" s="8">
        <v>1</v>
      </c>
      <c r="Y253" s="140"/>
      <c r="Z253" s="140"/>
      <c r="AA253" s="36" t="e">
        <v>#DIV/0!</v>
      </c>
      <c r="AB253" s="23">
        <v>1</v>
      </c>
      <c r="AD253" s="114" t="s">
        <v>72</v>
      </c>
      <c r="AE253" s="106" t="s">
        <v>73</v>
      </c>
      <c r="AF253" s="140">
        <v>10</v>
      </c>
      <c r="AG253" s="140">
        <v>0</v>
      </c>
      <c r="AH253" s="140" t="e">
        <v>#DIV/0!</v>
      </c>
      <c r="AI253" s="140"/>
      <c r="AJ253" s="140"/>
      <c r="AK253" s="36" t="e">
        <v>#DIV/0!</v>
      </c>
      <c r="AL253" s="23">
        <v>1</v>
      </c>
      <c r="AM253" s="96"/>
      <c r="AN253" s="152" t="s">
        <v>72</v>
      </c>
      <c r="AO253" s="150" t="s">
        <v>73</v>
      </c>
      <c r="AP253" s="31">
        <v>10</v>
      </c>
      <c r="AQ253" s="31">
        <v>0</v>
      </c>
      <c r="AR253" s="31" t="e">
        <v>#DIV/0!</v>
      </c>
      <c r="AS253" s="31"/>
      <c r="AT253" s="31"/>
      <c r="AU253" s="231" t="e">
        <v>#DIV/0!</v>
      </c>
      <c r="AV253" s="23">
        <v>1</v>
      </c>
      <c r="BR253" s="96"/>
      <c r="BS253" s="96"/>
      <c r="BT253" s="1"/>
      <c r="BU253" s="1"/>
      <c r="BV253" s="1"/>
      <c r="BW253" s="1"/>
      <c r="BX253" s="1"/>
      <c r="BY253" s="1"/>
      <c r="BZ253" s="96"/>
    </row>
    <row r="254" spans="1:78" x14ac:dyDescent="0.25">
      <c r="J254" s="96"/>
      <c r="T254" s="109" t="s">
        <v>22</v>
      </c>
      <c r="U254" s="106" t="s">
        <v>23</v>
      </c>
      <c r="V254" s="140">
        <v>3</v>
      </c>
      <c r="W254" s="140">
        <v>0</v>
      </c>
      <c r="X254" s="8" t="e">
        <v>#DIV/0!</v>
      </c>
      <c r="Y254" s="140"/>
      <c r="Z254" s="140"/>
      <c r="AA254" s="36" t="e">
        <v>#DIV/0!</v>
      </c>
      <c r="AB254" s="23">
        <v>1</v>
      </c>
      <c r="AD254" s="155" t="s">
        <v>439</v>
      </c>
      <c r="AE254" s="106" t="s">
        <v>172</v>
      </c>
      <c r="AF254" s="140">
        <v>10</v>
      </c>
      <c r="AG254" s="140">
        <v>10</v>
      </c>
      <c r="AH254" s="8"/>
      <c r="AI254" s="140"/>
      <c r="AJ254" s="140"/>
      <c r="AK254" s="36" t="e">
        <v>#DIV/0!</v>
      </c>
      <c r="AL254" s="23">
        <v>1</v>
      </c>
      <c r="AM254" s="96"/>
      <c r="AN254" s="155" t="s">
        <v>439</v>
      </c>
      <c r="AO254" s="106" t="s">
        <v>172</v>
      </c>
      <c r="AP254" s="140">
        <v>10</v>
      </c>
      <c r="AQ254" s="140">
        <v>10</v>
      </c>
      <c r="AR254" s="8"/>
      <c r="AS254" s="140"/>
      <c r="AT254" s="140"/>
      <c r="AU254" s="36" t="e">
        <v>#DIV/0!</v>
      </c>
      <c r="AV254" s="23">
        <v>1</v>
      </c>
      <c r="BR254" s="96"/>
      <c r="BS254" s="96"/>
      <c r="BT254" s="1"/>
      <c r="BU254" s="1"/>
      <c r="BV254" s="1"/>
      <c r="BW254" s="1"/>
      <c r="BX254" s="1"/>
      <c r="BY254" s="1"/>
      <c r="BZ254" s="96"/>
    </row>
    <row r="255" spans="1:78" x14ac:dyDescent="0.25">
      <c r="J255" s="96"/>
      <c r="T255" s="107" t="s">
        <v>32</v>
      </c>
      <c r="U255" s="108" t="s">
        <v>33</v>
      </c>
      <c r="V255" s="140">
        <v>0</v>
      </c>
      <c r="W255" s="140">
        <v>3</v>
      </c>
      <c r="X255" s="8">
        <v>0</v>
      </c>
      <c r="Y255" s="140"/>
      <c r="Z255" s="140"/>
      <c r="AA255" s="36" t="e">
        <v>#DIV/0!</v>
      </c>
      <c r="AB255" s="23">
        <v>1</v>
      </c>
      <c r="AD255" s="133" t="s">
        <v>471</v>
      </c>
      <c r="AE255" s="106" t="s">
        <v>256</v>
      </c>
      <c r="AF255" s="141">
        <v>9</v>
      </c>
      <c r="AG255" s="141">
        <v>0</v>
      </c>
      <c r="AH255" s="141" t="e">
        <v>#DIV/0!</v>
      </c>
      <c r="AI255" s="141"/>
      <c r="AJ255" s="141"/>
      <c r="AK255" s="34" t="e">
        <v>#DIV/0!</v>
      </c>
      <c r="AL255" s="141">
        <v>1</v>
      </c>
      <c r="AM255" s="96"/>
      <c r="AN255" s="133" t="s">
        <v>471</v>
      </c>
      <c r="AO255" s="106" t="s">
        <v>256</v>
      </c>
      <c r="AP255" s="140">
        <v>9</v>
      </c>
      <c r="AQ255" s="140">
        <v>0</v>
      </c>
      <c r="AR255" s="140" t="e">
        <v>#DIV/0!</v>
      </c>
      <c r="AS255" s="140"/>
      <c r="AT255" s="140"/>
      <c r="AU255" s="36" t="e">
        <v>#DIV/0!</v>
      </c>
      <c r="AV255" s="23">
        <v>1</v>
      </c>
      <c r="BR255" s="96"/>
      <c r="BS255" s="96"/>
      <c r="BT255" s="1"/>
      <c r="BU255" s="1"/>
      <c r="BV255" s="1"/>
      <c r="BW255" s="1"/>
      <c r="BX255" s="1"/>
      <c r="BY255" s="1"/>
      <c r="BZ255" s="96"/>
    </row>
    <row r="256" spans="1:78" x14ac:dyDescent="0.25">
      <c r="J256" s="96"/>
      <c r="T256" s="114" t="s">
        <v>72</v>
      </c>
      <c r="U256" s="106" t="s">
        <v>73</v>
      </c>
      <c r="V256" s="140">
        <v>10</v>
      </c>
      <c r="W256" s="140">
        <v>0</v>
      </c>
      <c r="X256" s="8" t="e">
        <v>#DIV/0!</v>
      </c>
      <c r="Y256" s="140"/>
      <c r="Z256" s="140"/>
      <c r="AA256" s="36" t="e">
        <v>#DIV/0!</v>
      </c>
      <c r="AB256" s="23">
        <v>1</v>
      </c>
      <c r="AD256" s="123" t="s">
        <v>434</v>
      </c>
      <c r="AE256" s="106" t="s">
        <v>436</v>
      </c>
      <c r="AF256" s="140">
        <v>6</v>
      </c>
      <c r="AG256" s="140">
        <v>4</v>
      </c>
      <c r="AH256" s="8">
        <v>1.5</v>
      </c>
      <c r="AI256" s="5"/>
      <c r="AJ256" s="5"/>
      <c r="AK256" s="36" t="e">
        <v>#DIV/0!</v>
      </c>
      <c r="AL256" s="23">
        <v>1</v>
      </c>
      <c r="AM256" s="96"/>
      <c r="AN256" s="123" t="s">
        <v>434</v>
      </c>
      <c r="AO256" s="106" t="s">
        <v>436</v>
      </c>
      <c r="AP256" s="140">
        <v>6</v>
      </c>
      <c r="AQ256" s="140">
        <v>4</v>
      </c>
      <c r="AR256" s="8">
        <v>1.5</v>
      </c>
      <c r="AS256" s="5"/>
      <c r="AT256" s="5"/>
      <c r="AU256" s="36" t="e">
        <v>#DIV/0!</v>
      </c>
      <c r="AV256" s="23">
        <v>1</v>
      </c>
      <c r="BR256" s="96"/>
      <c r="BS256" s="96"/>
      <c r="BT256" s="1"/>
      <c r="BU256" s="1"/>
      <c r="BV256" s="1"/>
      <c r="BW256" s="1"/>
      <c r="BX256" s="1"/>
      <c r="BY256" s="1"/>
      <c r="BZ256" s="96"/>
    </row>
    <row r="257" spans="10:78" x14ac:dyDescent="0.25">
      <c r="J257" s="96"/>
      <c r="T257" s="126" t="s">
        <v>434</v>
      </c>
      <c r="U257" s="108" t="s">
        <v>436</v>
      </c>
      <c r="V257" s="140">
        <v>6</v>
      </c>
      <c r="W257" s="140">
        <v>4</v>
      </c>
      <c r="X257" s="8">
        <v>1.5</v>
      </c>
      <c r="Y257" s="5"/>
      <c r="Z257" s="5"/>
      <c r="AA257" s="36" t="e">
        <v>#DIV/0!</v>
      </c>
      <c r="AB257" s="23">
        <v>1</v>
      </c>
      <c r="AD257" s="105" t="s">
        <v>441</v>
      </c>
      <c r="AE257" s="106" t="s">
        <v>442</v>
      </c>
      <c r="AF257" s="140">
        <v>5</v>
      </c>
      <c r="AG257" s="140">
        <v>0</v>
      </c>
      <c r="AH257" s="140" t="e">
        <v>#DIV/0!</v>
      </c>
      <c r="AI257" s="5"/>
      <c r="AJ257" s="5"/>
      <c r="AK257" s="36" t="e">
        <v>#DIV/0!</v>
      </c>
      <c r="AL257" s="23">
        <v>1</v>
      </c>
      <c r="AM257" s="96"/>
      <c r="AN257" s="105" t="s">
        <v>441</v>
      </c>
      <c r="AO257" s="106" t="s">
        <v>442</v>
      </c>
      <c r="AP257" s="140">
        <v>5</v>
      </c>
      <c r="AQ257" s="140">
        <v>0</v>
      </c>
      <c r="AR257" s="140" t="e">
        <v>#DIV/0!</v>
      </c>
      <c r="AS257" s="5"/>
      <c r="AT257" s="5"/>
      <c r="AU257" s="36" t="e">
        <v>#DIV/0!</v>
      </c>
      <c r="AV257" s="23">
        <v>1</v>
      </c>
      <c r="BR257" s="96"/>
      <c r="BS257" s="96"/>
      <c r="BT257" s="1"/>
      <c r="BU257" s="1"/>
      <c r="BV257" s="1"/>
      <c r="BW257" s="1"/>
      <c r="BX257" s="1"/>
      <c r="BY257" s="1"/>
      <c r="BZ257" s="96"/>
    </row>
    <row r="258" spans="10:78" x14ac:dyDescent="0.25">
      <c r="J258" s="96"/>
      <c r="T258" s="132" t="s">
        <v>197</v>
      </c>
      <c r="U258" s="111" t="s">
        <v>198</v>
      </c>
      <c r="V258" s="140"/>
      <c r="W258" s="140">
        <v>4</v>
      </c>
      <c r="X258" s="8">
        <v>0</v>
      </c>
      <c r="Y258" s="140"/>
      <c r="Z258" s="140"/>
      <c r="AA258" s="36" t="e">
        <v>#DIV/0!</v>
      </c>
      <c r="AB258" s="23">
        <v>1</v>
      </c>
      <c r="AD258" s="120" t="s">
        <v>473</v>
      </c>
      <c r="AE258" s="106" t="s">
        <v>291</v>
      </c>
      <c r="AF258" s="140">
        <v>4</v>
      </c>
      <c r="AG258" s="140">
        <v>2</v>
      </c>
      <c r="AH258" s="8">
        <v>2</v>
      </c>
      <c r="AI258" s="140"/>
      <c r="AJ258" s="140"/>
      <c r="AK258" s="36" t="e">
        <v>#DIV/0!</v>
      </c>
      <c r="AL258" s="23">
        <v>1</v>
      </c>
      <c r="AM258" s="96"/>
      <c r="AN258" s="109" t="s">
        <v>22</v>
      </c>
      <c r="AO258" s="106" t="s">
        <v>23</v>
      </c>
      <c r="AP258" s="140">
        <v>3</v>
      </c>
      <c r="AQ258" s="140">
        <v>0</v>
      </c>
      <c r="AR258" s="140" t="e">
        <v>#DIV/0!</v>
      </c>
      <c r="AS258" s="140"/>
      <c r="AT258" s="140"/>
      <c r="AU258" s="36" t="e">
        <v>#DIV/0!</v>
      </c>
      <c r="AV258" s="23">
        <v>1</v>
      </c>
      <c r="BR258" s="96"/>
      <c r="BS258" s="96"/>
      <c r="BT258" s="1"/>
      <c r="BU258" s="1"/>
      <c r="BV258" s="1"/>
      <c r="BW258" s="1"/>
      <c r="BX258" s="1"/>
      <c r="BY258" s="1"/>
      <c r="BZ258" s="96"/>
    </row>
    <row r="259" spans="10:78" x14ac:dyDescent="0.25">
      <c r="J259" s="96"/>
      <c r="T259" s="132" t="s">
        <v>439</v>
      </c>
      <c r="U259" s="111" t="s">
        <v>172</v>
      </c>
      <c r="V259" s="140">
        <v>10</v>
      </c>
      <c r="W259" s="140">
        <v>10</v>
      </c>
      <c r="X259" s="8"/>
      <c r="Y259" s="140"/>
      <c r="Z259" s="140"/>
      <c r="AA259" s="36" t="e">
        <v>#DIV/0!</v>
      </c>
      <c r="AB259" s="23">
        <v>1</v>
      </c>
      <c r="AD259" s="109" t="s">
        <v>22</v>
      </c>
      <c r="AE259" s="106" t="s">
        <v>23</v>
      </c>
      <c r="AF259" s="140">
        <v>3</v>
      </c>
      <c r="AG259" s="140">
        <v>0</v>
      </c>
      <c r="AH259" s="140" t="e">
        <v>#DIV/0!</v>
      </c>
      <c r="AI259" s="140"/>
      <c r="AJ259" s="140"/>
      <c r="AK259" s="36" t="e">
        <v>#DIV/0!</v>
      </c>
      <c r="AL259" s="23">
        <v>1</v>
      </c>
      <c r="AM259" s="96"/>
      <c r="AN259" s="107" t="s">
        <v>20</v>
      </c>
      <c r="AO259" s="108" t="s">
        <v>21</v>
      </c>
      <c r="AP259" s="140">
        <v>1</v>
      </c>
      <c r="AQ259" s="140">
        <v>1</v>
      </c>
      <c r="AR259" s="8">
        <v>1</v>
      </c>
      <c r="AS259" s="140"/>
      <c r="AT259" s="140"/>
      <c r="AU259" s="36" t="e">
        <v>#DIV/0!</v>
      </c>
      <c r="AV259" s="23">
        <v>1</v>
      </c>
      <c r="BR259" s="96"/>
      <c r="BS259" s="96"/>
      <c r="BT259" s="96"/>
      <c r="BU259" s="96"/>
      <c r="BV259" s="96"/>
      <c r="BW259" s="96"/>
      <c r="BX259" s="96"/>
      <c r="BY259" s="96"/>
      <c r="BZ259" s="96"/>
    </row>
    <row r="260" spans="10:78" x14ac:dyDescent="0.25">
      <c r="J260" s="96"/>
      <c r="T260" s="133" t="s">
        <v>199</v>
      </c>
      <c r="U260" s="106" t="s">
        <v>200</v>
      </c>
      <c r="V260" s="140"/>
      <c r="W260" s="140">
        <v>3</v>
      </c>
      <c r="X260" s="8">
        <v>0</v>
      </c>
      <c r="Y260" s="140"/>
      <c r="Z260" s="140"/>
      <c r="AA260" s="36" t="e">
        <v>#DIV/0!</v>
      </c>
      <c r="AB260" s="23">
        <v>1</v>
      </c>
      <c r="AD260" s="107" t="s">
        <v>20</v>
      </c>
      <c r="AE260" s="108" t="s">
        <v>21</v>
      </c>
      <c r="AF260" s="140">
        <v>1</v>
      </c>
      <c r="AG260" s="140">
        <v>1</v>
      </c>
      <c r="AH260" s="8">
        <v>1</v>
      </c>
      <c r="AI260" s="140"/>
      <c r="AJ260" s="140"/>
      <c r="AK260" s="36" t="e">
        <v>#DIV/0!</v>
      </c>
      <c r="AL260" s="23">
        <v>1</v>
      </c>
      <c r="AM260" s="96"/>
      <c r="AN260" s="114" t="s">
        <v>402</v>
      </c>
      <c r="AO260" s="106" t="s">
        <v>118</v>
      </c>
      <c r="AP260" s="140">
        <v>1</v>
      </c>
      <c r="AQ260" s="140">
        <v>4</v>
      </c>
      <c r="AR260" s="8">
        <v>0.25</v>
      </c>
      <c r="AS260" s="140"/>
      <c r="AT260" s="140"/>
      <c r="AU260" s="36" t="e">
        <v>#DIV/0!</v>
      </c>
      <c r="AV260" s="23">
        <v>1</v>
      </c>
      <c r="BR260" s="96"/>
      <c r="BS260" s="96"/>
      <c r="BT260" s="96"/>
      <c r="BU260" s="96"/>
      <c r="BV260" s="96"/>
      <c r="BW260" s="96"/>
      <c r="BX260" s="96"/>
      <c r="BY260" s="96"/>
      <c r="BZ260" s="96"/>
    </row>
    <row r="261" spans="10:78" x14ac:dyDescent="0.25">
      <c r="J261" s="96"/>
      <c r="T261" s="114" t="s">
        <v>402</v>
      </c>
      <c r="U261" s="106" t="s">
        <v>118</v>
      </c>
      <c r="V261" s="140">
        <v>1</v>
      </c>
      <c r="W261" s="140">
        <v>4</v>
      </c>
      <c r="X261" s="8">
        <v>0.25</v>
      </c>
      <c r="Y261" s="140"/>
      <c r="Z261" s="140"/>
      <c r="AA261" s="36" t="e">
        <v>#DIV/0!</v>
      </c>
      <c r="AB261" s="23">
        <v>1</v>
      </c>
      <c r="AD261" s="114" t="s">
        <v>402</v>
      </c>
      <c r="AE261" s="106" t="s">
        <v>118</v>
      </c>
      <c r="AF261" s="140">
        <v>1</v>
      </c>
      <c r="AG261" s="140">
        <v>4</v>
      </c>
      <c r="AH261" s="8">
        <v>0.25</v>
      </c>
      <c r="AI261" s="140"/>
      <c r="AJ261" s="140"/>
      <c r="AK261" s="36" t="e">
        <v>#DIV/0!</v>
      </c>
      <c r="AL261" s="23">
        <v>1</v>
      </c>
      <c r="AM261" s="96"/>
      <c r="AN261" s="107" t="s">
        <v>32</v>
      </c>
      <c r="AO261" s="108" t="s">
        <v>33</v>
      </c>
      <c r="AP261" s="140">
        <v>0</v>
      </c>
      <c r="AQ261" s="140">
        <v>3</v>
      </c>
      <c r="AR261" s="8">
        <v>0</v>
      </c>
      <c r="AS261" s="140"/>
      <c r="AT261" s="140"/>
      <c r="AU261" s="36" t="e">
        <v>#DIV/0!</v>
      </c>
      <c r="AV261" s="23">
        <v>1</v>
      </c>
      <c r="BR261" s="96"/>
      <c r="BS261" s="96"/>
      <c r="BT261" s="96"/>
      <c r="BU261" s="96"/>
      <c r="BV261" s="96"/>
      <c r="BW261" s="96"/>
      <c r="BX261" s="96"/>
      <c r="BY261" s="96"/>
      <c r="BZ261" s="96"/>
    </row>
    <row r="262" spans="10:78" x14ac:dyDescent="0.25">
      <c r="J262" s="96"/>
      <c r="T262" s="117" t="s">
        <v>266</v>
      </c>
      <c r="U262" s="106" t="s">
        <v>268</v>
      </c>
      <c r="V262" s="140"/>
      <c r="W262" s="140">
        <v>6</v>
      </c>
      <c r="X262" s="8">
        <v>0</v>
      </c>
      <c r="Y262" s="140"/>
      <c r="Z262" s="140"/>
      <c r="AA262" s="36" t="e">
        <v>#DIV/0!</v>
      </c>
      <c r="AB262" s="23">
        <v>1</v>
      </c>
      <c r="AD262" s="107" t="s">
        <v>32</v>
      </c>
      <c r="AE262" s="108" t="s">
        <v>33</v>
      </c>
      <c r="AF262" s="140">
        <v>0</v>
      </c>
      <c r="AG262" s="140">
        <v>3</v>
      </c>
      <c r="AH262" s="8">
        <v>0</v>
      </c>
      <c r="AI262" s="140"/>
      <c r="AJ262" s="140"/>
      <c r="AK262" s="36" t="e">
        <v>#DIV/0!</v>
      </c>
      <c r="AL262" s="23">
        <v>1</v>
      </c>
      <c r="AM262" s="96"/>
      <c r="AN262" s="117" t="s">
        <v>133</v>
      </c>
      <c r="AO262" s="111" t="s">
        <v>477</v>
      </c>
      <c r="AP262" s="141"/>
      <c r="AQ262" s="141">
        <v>4</v>
      </c>
      <c r="AR262" s="29">
        <v>0</v>
      </c>
      <c r="AS262" s="141"/>
      <c r="AT262" s="141"/>
      <c r="AU262" s="34" t="e">
        <v>#DIV/0!</v>
      </c>
      <c r="AV262" s="23">
        <v>1</v>
      </c>
      <c r="BR262" s="96"/>
      <c r="BS262" s="96"/>
      <c r="BT262" s="96"/>
      <c r="BU262" s="96"/>
      <c r="BV262" s="96"/>
      <c r="BW262" s="96"/>
      <c r="BX262" s="96"/>
      <c r="BY262" s="96"/>
      <c r="BZ262" s="96"/>
    </row>
    <row r="263" spans="10:78" x14ac:dyDescent="0.25">
      <c r="J263" s="96"/>
      <c r="T263" s="116" t="s">
        <v>282</v>
      </c>
      <c r="U263" s="106" t="s">
        <v>104</v>
      </c>
      <c r="V263" s="140">
        <v>4</v>
      </c>
      <c r="W263" s="140">
        <v>2</v>
      </c>
      <c r="X263" s="8">
        <v>2</v>
      </c>
      <c r="Y263" s="140"/>
      <c r="Z263" s="140"/>
      <c r="AA263" s="36" t="e">
        <v>#DIV/0!</v>
      </c>
      <c r="AB263" s="23">
        <v>1</v>
      </c>
      <c r="AD263" s="132" t="s">
        <v>197</v>
      </c>
      <c r="AE263" s="111" t="s">
        <v>198</v>
      </c>
      <c r="AF263" s="140"/>
      <c r="AG263" s="140">
        <v>4</v>
      </c>
      <c r="AH263" s="8">
        <v>0</v>
      </c>
      <c r="AI263" s="140"/>
      <c r="AJ263" s="140"/>
      <c r="AK263" s="36" t="e">
        <v>#DIV/0!</v>
      </c>
      <c r="AL263" s="23">
        <v>1</v>
      </c>
      <c r="AM263" s="96"/>
      <c r="AN263" s="132" t="s">
        <v>197</v>
      </c>
      <c r="AO263" s="111" t="s">
        <v>198</v>
      </c>
      <c r="AP263" s="140"/>
      <c r="AQ263" s="140">
        <v>4</v>
      </c>
      <c r="AR263" s="8">
        <v>0</v>
      </c>
      <c r="AS263" s="140"/>
      <c r="AT263" s="140"/>
      <c r="AU263" s="36" t="e">
        <v>#DIV/0!</v>
      </c>
      <c r="AV263" s="23">
        <v>1</v>
      </c>
      <c r="BR263" s="96"/>
      <c r="BS263" s="96"/>
      <c r="BT263" s="96"/>
      <c r="BU263" s="96"/>
      <c r="BV263" s="96"/>
      <c r="BW263" s="96"/>
      <c r="BX263" s="96"/>
      <c r="BY263" s="96"/>
      <c r="BZ263" s="96"/>
    </row>
    <row r="264" spans="10:78" x14ac:dyDescent="0.25">
      <c r="J264" s="96"/>
      <c r="T264" s="204" t="s">
        <v>441</v>
      </c>
      <c r="U264" s="106" t="s">
        <v>442</v>
      </c>
      <c r="V264" s="140">
        <v>5</v>
      </c>
      <c r="W264" s="140">
        <v>0</v>
      </c>
      <c r="X264" s="8" t="e">
        <v>#DIV/0!</v>
      </c>
      <c r="Y264" s="5"/>
      <c r="Z264" s="5"/>
      <c r="AA264" s="36" t="e">
        <v>#DIV/0!</v>
      </c>
      <c r="AB264" s="23">
        <v>1</v>
      </c>
      <c r="AD264" s="133" t="s">
        <v>199</v>
      </c>
      <c r="AE264" s="106" t="s">
        <v>200</v>
      </c>
      <c r="AF264" s="140"/>
      <c r="AG264" s="140">
        <v>3</v>
      </c>
      <c r="AH264" s="8">
        <v>0</v>
      </c>
      <c r="AI264" s="140"/>
      <c r="AJ264" s="140"/>
      <c r="AK264" s="36" t="e">
        <v>#DIV/0!</v>
      </c>
      <c r="AL264" s="23">
        <v>1</v>
      </c>
      <c r="AM264" s="96"/>
      <c r="AN264" s="133" t="s">
        <v>199</v>
      </c>
      <c r="AO264" s="106" t="s">
        <v>200</v>
      </c>
      <c r="AP264" s="140"/>
      <c r="AQ264" s="140">
        <v>3</v>
      </c>
      <c r="AR264" s="8">
        <v>0</v>
      </c>
      <c r="AS264" s="140"/>
      <c r="AT264" s="140"/>
      <c r="AU264" s="36" t="e">
        <v>#DIV/0!</v>
      </c>
      <c r="AV264" s="23">
        <v>1</v>
      </c>
      <c r="BR264" s="96"/>
      <c r="BS264" s="96"/>
      <c r="BT264" s="96"/>
      <c r="BU264" s="96"/>
      <c r="BV264" s="96"/>
      <c r="BW264" s="96"/>
      <c r="BX264" s="96"/>
      <c r="BY264" s="96"/>
      <c r="BZ264" s="96"/>
    </row>
    <row r="265" spans="10:78" x14ac:dyDescent="0.25">
      <c r="J265" s="96"/>
      <c r="T265" s="109" t="s">
        <v>47</v>
      </c>
      <c r="U265" s="111" t="s">
        <v>48</v>
      </c>
      <c r="V265" s="140">
        <v>6</v>
      </c>
      <c r="W265" s="140">
        <v>1</v>
      </c>
      <c r="X265" s="8">
        <v>6</v>
      </c>
      <c r="Y265" s="140">
        <v>1</v>
      </c>
      <c r="Z265" s="140"/>
      <c r="AA265" s="36">
        <v>1</v>
      </c>
      <c r="AB265" s="23">
        <v>1</v>
      </c>
      <c r="AD265" s="117" t="s">
        <v>266</v>
      </c>
      <c r="AE265" s="106" t="s">
        <v>268</v>
      </c>
      <c r="AF265" s="140"/>
      <c r="AG265" s="140">
        <v>6</v>
      </c>
      <c r="AH265" s="8">
        <v>0</v>
      </c>
      <c r="AI265" s="140"/>
      <c r="AJ265" s="140"/>
      <c r="AK265" s="36" t="e">
        <v>#DIV/0!</v>
      </c>
      <c r="AL265" s="23">
        <v>1</v>
      </c>
      <c r="AM265" s="96"/>
      <c r="AN265" s="117" t="s">
        <v>266</v>
      </c>
      <c r="AO265" s="106" t="s">
        <v>268</v>
      </c>
      <c r="AP265" s="140"/>
      <c r="AQ265" s="140">
        <v>6</v>
      </c>
      <c r="AR265" s="8">
        <v>0</v>
      </c>
      <c r="AS265" s="140"/>
      <c r="AT265" s="140"/>
      <c r="AU265" s="36" t="e">
        <v>#DIV/0!</v>
      </c>
      <c r="AV265" s="23">
        <v>1</v>
      </c>
      <c r="BR265" s="96"/>
      <c r="BS265" s="96"/>
      <c r="BT265" s="96"/>
      <c r="BU265" s="96"/>
      <c r="BV265" s="96"/>
      <c r="BW265" s="96"/>
      <c r="BX265" s="96"/>
      <c r="BY265" s="96"/>
      <c r="BZ265" s="96"/>
    </row>
    <row r="266" spans="10:78" x14ac:dyDescent="0.25">
      <c r="J266" s="96"/>
      <c r="T266" s="15" t="s">
        <v>409</v>
      </c>
      <c r="U266" s="106" t="s">
        <v>410</v>
      </c>
      <c r="V266" s="140">
        <v>3</v>
      </c>
      <c r="W266" s="140">
        <v>3</v>
      </c>
      <c r="X266" s="8">
        <v>1</v>
      </c>
      <c r="Y266" s="140">
        <v>1</v>
      </c>
      <c r="Z266" s="140"/>
      <c r="AA266" s="36">
        <v>1</v>
      </c>
      <c r="AB266" s="23">
        <v>1</v>
      </c>
      <c r="AD266" s="120" t="s">
        <v>163</v>
      </c>
      <c r="AE266" s="106" t="s">
        <v>164</v>
      </c>
      <c r="AF266" s="141">
        <v>22</v>
      </c>
      <c r="AG266" s="141">
        <v>5</v>
      </c>
      <c r="AH266" s="29">
        <v>4.4000000000000004</v>
      </c>
      <c r="AI266" s="141">
        <v>13</v>
      </c>
      <c r="AJ266" s="141"/>
      <c r="AK266" s="34">
        <v>1</v>
      </c>
      <c r="AL266" s="141">
        <v>1</v>
      </c>
      <c r="AM266" s="96"/>
      <c r="AN266" s="120" t="s">
        <v>163</v>
      </c>
      <c r="AO266" s="106" t="s">
        <v>164</v>
      </c>
      <c r="AP266" s="41">
        <v>22</v>
      </c>
      <c r="AQ266" s="140">
        <v>5</v>
      </c>
      <c r="AR266" s="8">
        <v>4.4000000000000004</v>
      </c>
      <c r="AS266" s="140">
        <v>13</v>
      </c>
      <c r="AT266" s="140"/>
      <c r="AU266" s="36">
        <v>1</v>
      </c>
      <c r="AV266" s="23">
        <v>1</v>
      </c>
      <c r="BR266" s="96"/>
      <c r="BS266" s="96"/>
      <c r="BT266" s="96"/>
      <c r="BU266" s="96"/>
      <c r="BV266" s="96"/>
      <c r="BW266" s="96"/>
      <c r="BX266" s="96"/>
      <c r="BY266" s="96"/>
      <c r="BZ266" s="96"/>
    </row>
    <row r="267" spans="10:78" x14ac:dyDescent="0.25">
      <c r="J267" s="96"/>
      <c r="T267" s="110" t="s">
        <v>74</v>
      </c>
      <c r="U267" s="111" t="s">
        <v>75</v>
      </c>
      <c r="V267" s="140">
        <v>2</v>
      </c>
      <c r="W267" s="140">
        <v>0</v>
      </c>
      <c r="X267" s="8" t="e">
        <v>#DIV/0!</v>
      </c>
      <c r="Y267" s="140">
        <v>1</v>
      </c>
      <c r="Z267" s="140"/>
      <c r="AA267" s="36">
        <v>1</v>
      </c>
      <c r="AB267" s="23">
        <v>1</v>
      </c>
      <c r="AD267" s="120" t="s">
        <v>430</v>
      </c>
      <c r="AE267" s="106" t="s">
        <v>368</v>
      </c>
      <c r="AF267" s="140">
        <v>18</v>
      </c>
      <c r="AG267" s="140">
        <v>4</v>
      </c>
      <c r="AH267" s="8">
        <v>4.5</v>
      </c>
      <c r="AI267" s="140">
        <v>4</v>
      </c>
      <c r="AJ267" s="140"/>
      <c r="AK267" s="36">
        <v>1</v>
      </c>
      <c r="AL267" s="23">
        <v>1</v>
      </c>
      <c r="AM267" s="96"/>
      <c r="AN267" s="120" t="s">
        <v>430</v>
      </c>
      <c r="AO267" s="106" t="s">
        <v>368</v>
      </c>
      <c r="AP267" s="41">
        <v>18</v>
      </c>
      <c r="AQ267" s="140">
        <v>4</v>
      </c>
      <c r="AR267" s="8">
        <v>4.5</v>
      </c>
      <c r="AS267" s="140">
        <v>4</v>
      </c>
      <c r="AT267" s="140"/>
      <c r="AU267" s="36">
        <v>1</v>
      </c>
      <c r="AV267" s="23">
        <v>1</v>
      </c>
      <c r="BR267" s="96"/>
      <c r="BS267" s="96"/>
      <c r="BT267" s="96"/>
      <c r="BU267" s="96"/>
      <c r="BV267" s="96"/>
      <c r="BW267" s="96"/>
      <c r="BX267" s="96"/>
      <c r="BY267" s="96"/>
      <c r="BZ267" s="96"/>
    </row>
    <row r="268" spans="10:78" x14ac:dyDescent="0.25">
      <c r="J268" s="96"/>
      <c r="T268" s="113" t="s">
        <v>116</v>
      </c>
      <c r="U268" s="106" t="s">
        <v>118</v>
      </c>
      <c r="V268" s="140">
        <v>6</v>
      </c>
      <c r="W268" s="140">
        <v>9</v>
      </c>
      <c r="X268" s="8">
        <v>0.66666666666666663</v>
      </c>
      <c r="Y268" s="140">
        <v>3</v>
      </c>
      <c r="Z268" s="140"/>
      <c r="AA268" s="36">
        <v>1</v>
      </c>
      <c r="AB268" s="23">
        <v>1</v>
      </c>
      <c r="AD268" s="15" t="s">
        <v>394</v>
      </c>
      <c r="AE268" s="106" t="s">
        <v>395</v>
      </c>
      <c r="AF268" s="140">
        <v>17</v>
      </c>
      <c r="AG268" s="140">
        <v>4</v>
      </c>
      <c r="AH268" s="8">
        <v>4.25</v>
      </c>
      <c r="AI268" s="140">
        <v>7</v>
      </c>
      <c r="AJ268" s="140"/>
      <c r="AK268" s="36">
        <v>1</v>
      </c>
      <c r="AL268" s="23">
        <v>1</v>
      </c>
      <c r="AM268" s="96"/>
      <c r="AN268" s="15" t="s">
        <v>394</v>
      </c>
      <c r="AO268" s="106" t="s">
        <v>395</v>
      </c>
      <c r="AP268" s="41">
        <v>17</v>
      </c>
      <c r="AQ268" s="140">
        <v>4</v>
      </c>
      <c r="AR268" s="8">
        <v>4.25</v>
      </c>
      <c r="AS268" s="140">
        <v>7</v>
      </c>
      <c r="AT268" s="140"/>
      <c r="AU268" s="36">
        <v>1</v>
      </c>
      <c r="AV268" s="23">
        <v>1</v>
      </c>
      <c r="BR268" s="96"/>
      <c r="BS268" s="96"/>
      <c r="BT268" s="96"/>
      <c r="BU268" s="96"/>
      <c r="BV268" s="96"/>
      <c r="BW268" s="96"/>
      <c r="BX268" s="96"/>
      <c r="BY268" s="96"/>
      <c r="BZ268" s="96"/>
    </row>
    <row r="269" spans="10:78" x14ac:dyDescent="0.25">
      <c r="J269" s="96"/>
      <c r="T269" s="114" t="s">
        <v>119</v>
      </c>
      <c r="U269" s="106" t="s">
        <v>120</v>
      </c>
      <c r="V269" s="56">
        <v>7</v>
      </c>
      <c r="W269" s="56">
        <v>5</v>
      </c>
      <c r="X269" s="8">
        <v>1.4</v>
      </c>
      <c r="Y269" s="140">
        <v>4</v>
      </c>
      <c r="Z269" s="140"/>
      <c r="AA269" s="36">
        <v>1</v>
      </c>
      <c r="AB269" s="23">
        <v>1</v>
      </c>
      <c r="AD269" s="113" t="s">
        <v>155</v>
      </c>
      <c r="AE269" s="106" t="s">
        <v>156</v>
      </c>
      <c r="AF269" s="140">
        <v>15</v>
      </c>
      <c r="AG269" s="140">
        <v>2</v>
      </c>
      <c r="AH269" s="8">
        <v>7.5</v>
      </c>
      <c r="AI269" s="140">
        <v>1</v>
      </c>
      <c r="AJ269" s="140"/>
      <c r="AK269" s="36">
        <v>1</v>
      </c>
      <c r="AL269" s="23">
        <v>1</v>
      </c>
      <c r="AM269" s="96"/>
      <c r="AN269" s="113" t="s">
        <v>155</v>
      </c>
      <c r="AO269" s="106" t="s">
        <v>156</v>
      </c>
      <c r="AP269" s="41">
        <v>15</v>
      </c>
      <c r="AQ269" s="140">
        <v>2</v>
      </c>
      <c r="AR269" s="8">
        <v>7.5</v>
      </c>
      <c r="AS269" s="140">
        <v>1</v>
      </c>
      <c r="AT269" s="140"/>
      <c r="AU269" s="36">
        <v>1</v>
      </c>
      <c r="AV269" s="23">
        <v>1</v>
      </c>
      <c r="BR269" s="96"/>
      <c r="BS269" s="96"/>
      <c r="BT269" s="96"/>
      <c r="BU269" s="96"/>
      <c r="BV269" s="96"/>
      <c r="BW269" s="96"/>
      <c r="BX269" s="96"/>
      <c r="BY269" s="96"/>
      <c r="BZ269" s="96"/>
    </row>
    <row r="270" spans="10:78" x14ac:dyDescent="0.25">
      <c r="J270" s="96"/>
      <c r="T270" s="109" t="s">
        <v>129</v>
      </c>
      <c r="U270" s="106" t="s">
        <v>427</v>
      </c>
      <c r="V270" s="140">
        <v>11</v>
      </c>
      <c r="W270" s="140">
        <v>0</v>
      </c>
      <c r="X270" s="8" t="e">
        <v>#DIV/0!</v>
      </c>
      <c r="Y270" s="140">
        <v>4</v>
      </c>
      <c r="Z270" s="140"/>
      <c r="AA270" s="36">
        <v>1</v>
      </c>
      <c r="AB270" s="23">
        <v>1</v>
      </c>
      <c r="AD270" s="120" t="s">
        <v>212</v>
      </c>
      <c r="AE270" s="106" t="s">
        <v>213</v>
      </c>
      <c r="AF270" s="140">
        <v>15</v>
      </c>
      <c r="AG270" s="140">
        <v>12</v>
      </c>
      <c r="AH270" s="8">
        <v>1.25</v>
      </c>
      <c r="AI270" s="140">
        <v>7</v>
      </c>
      <c r="AJ270" s="140"/>
      <c r="AK270" s="36">
        <v>1</v>
      </c>
      <c r="AL270" s="23">
        <v>1</v>
      </c>
      <c r="AM270" s="96"/>
      <c r="AN270" s="120" t="s">
        <v>212</v>
      </c>
      <c r="AO270" s="106" t="s">
        <v>213</v>
      </c>
      <c r="AP270" s="41">
        <v>15</v>
      </c>
      <c r="AQ270" s="140">
        <v>12</v>
      </c>
      <c r="AR270" s="8">
        <v>1.25</v>
      </c>
      <c r="AS270" s="140">
        <v>7</v>
      </c>
      <c r="AT270" s="140"/>
      <c r="AU270" s="36">
        <v>1</v>
      </c>
      <c r="AV270" s="23">
        <v>1</v>
      </c>
      <c r="BR270" s="96"/>
      <c r="BS270" s="96"/>
      <c r="BT270" s="96"/>
      <c r="BU270" s="96"/>
      <c r="BV270" s="96"/>
      <c r="BW270" s="96"/>
      <c r="BX270" s="96"/>
      <c r="BY270" s="96"/>
      <c r="BZ270" s="96"/>
    </row>
    <row r="271" spans="10:78" x14ac:dyDescent="0.25">
      <c r="J271" s="96"/>
      <c r="T271" s="117" t="s">
        <v>392</v>
      </c>
      <c r="U271" s="106" t="s">
        <v>393</v>
      </c>
      <c r="V271" s="140">
        <v>1</v>
      </c>
      <c r="W271" s="140">
        <v>4</v>
      </c>
      <c r="X271" s="8">
        <v>0.25</v>
      </c>
      <c r="Y271" s="140">
        <v>1</v>
      </c>
      <c r="Z271" s="140"/>
      <c r="AA271" s="36">
        <v>1</v>
      </c>
      <c r="AB271" s="23">
        <v>1</v>
      </c>
      <c r="AD271" s="116" t="s">
        <v>296</v>
      </c>
      <c r="AE271" s="106" t="s">
        <v>107</v>
      </c>
      <c r="AF271" s="140">
        <v>13</v>
      </c>
      <c r="AG271" s="140">
        <v>3</v>
      </c>
      <c r="AH271" s="8">
        <v>4.333333333333333</v>
      </c>
      <c r="AI271" s="140">
        <v>7</v>
      </c>
      <c r="AJ271" s="140"/>
      <c r="AK271" s="36">
        <v>1</v>
      </c>
      <c r="AL271" s="23">
        <v>1</v>
      </c>
      <c r="AM271" s="96"/>
      <c r="AN271" s="116" t="s">
        <v>296</v>
      </c>
      <c r="AO271" s="106" t="s">
        <v>107</v>
      </c>
      <c r="AP271" s="41">
        <v>13</v>
      </c>
      <c r="AQ271" s="140">
        <v>3</v>
      </c>
      <c r="AR271" s="8">
        <v>4.333333333333333</v>
      </c>
      <c r="AS271" s="140">
        <v>7</v>
      </c>
      <c r="AT271" s="140"/>
      <c r="AU271" s="36">
        <v>1</v>
      </c>
      <c r="AV271" s="23">
        <v>1</v>
      </c>
      <c r="BR271" s="96"/>
      <c r="BS271" s="96"/>
      <c r="BT271" s="96"/>
      <c r="BU271" s="96"/>
      <c r="BV271" s="96"/>
      <c r="BW271" s="96"/>
      <c r="BX271" s="96"/>
      <c r="BY271" s="96"/>
      <c r="BZ271" s="96"/>
    </row>
    <row r="272" spans="10:78" x14ac:dyDescent="0.25">
      <c r="J272" s="96"/>
      <c r="T272" s="112" t="s">
        <v>365</v>
      </c>
      <c r="U272" s="106" t="s">
        <v>366</v>
      </c>
      <c r="V272" s="140">
        <v>7</v>
      </c>
      <c r="W272" s="140">
        <v>7</v>
      </c>
      <c r="X272" s="8">
        <v>1</v>
      </c>
      <c r="Y272" s="140">
        <v>1</v>
      </c>
      <c r="Z272" s="140"/>
      <c r="AA272" s="36">
        <v>1</v>
      </c>
      <c r="AB272" s="23">
        <v>1</v>
      </c>
      <c r="AD272" s="109" t="s">
        <v>465</v>
      </c>
      <c r="AE272" s="106" t="s">
        <v>427</v>
      </c>
      <c r="AF272" s="140">
        <v>11</v>
      </c>
      <c r="AG272" s="140">
        <v>0</v>
      </c>
      <c r="AH272" s="140" t="e">
        <v>#DIV/0!</v>
      </c>
      <c r="AI272" s="140">
        <v>4</v>
      </c>
      <c r="AJ272" s="140"/>
      <c r="AK272" s="36">
        <v>1</v>
      </c>
      <c r="AL272" s="23">
        <v>1</v>
      </c>
      <c r="AM272" s="96"/>
      <c r="AN272" s="144" t="s">
        <v>465</v>
      </c>
      <c r="AO272" s="150" t="s">
        <v>427</v>
      </c>
      <c r="AP272" s="31">
        <v>11</v>
      </c>
      <c r="AQ272" s="31">
        <v>0</v>
      </c>
      <c r="AR272" s="31" t="e">
        <v>#DIV/0!</v>
      </c>
      <c r="AS272" s="31">
        <v>4</v>
      </c>
      <c r="AT272" s="31"/>
      <c r="AU272" s="231">
        <v>1</v>
      </c>
      <c r="AV272" s="23">
        <v>1</v>
      </c>
      <c r="BR272" s="96"/>
      <c r="BS272" s="96"/>
      <c r="BT272" s="96"/>
      <c r="BU272" s="96"/>
      <c r="BV272" s="96"/>
      <c r="BW272" s="96"/>
      <c r="BX272" s="96"/>
      <c r="BY272" s="96"/>
      <c r="BZ272" s="96"/>
    </row>
    <row r="273" spans="10:78" x14ac:dyDescent="0.25">
      <c r="J273" s="96"/>
      <c r="T273" s="113" t="s">
        <v>155</v>
      </c>
      <c r="U273" s="106" t="s">
        <v>156</v>
      </c>
      <c r="V273" s="141">
        <v>15</v>
      </c>
      <c r="W273" s="141">
        <v>2</v>
      </c>
      <c r="X273" s="29">
        <v>7.5</v>
      </c>
      <c r="Y273" s="141">
        <v>1</v>
      </c>
      <c r="Z273" s="141"/>
      <c r="AA273" s="34">
        <v>1</v>
      </c>
      <c r="AB273" s="141">
        <v>1</v>
      </c>
      <c r="AD273" s="105" t="s">
        <v>237</v>
      </c>
      <c r="AE273" s="106" t="s">
        <v>238</v>
      </c>
      <c r="AF273" s="140">
        <v>9</v>
      </c>
      <c r="AG273" s="140">
        <v>5</v>
      </c>
      <c r="AH273" s="8">
        <v>1.8</v>
      </c>
      <c r="AI273" s="140">
        <v>2</v>
      </c>
      <c r="AJ273" s="140"/>
      <c r="AK273" s="36">
        <v>1</v>
      </c>
      <c r="AL273" s="23">
        <v>1</v>
      </c>
      <c r="AM273" s="96"/>
      <c r="AN273" s="146" t="s">
        <v>237</v>
      </c>
      <c r="AO273" s="150" t="s">
        <v>238</v>
      </c>
      <c r="AP273" s="31">
        <v>9</v>
      </c>
      <c r="AQ273" s="31">
        <v>5</v>
      </c>
      <c r="AR273" s="233">
        <v>1.8</v>
      </c>
      <c r="AS273" s="31">
        <v>2</v>
      </c>
      <c r="AT273" s="31"/>
      <c r="AU273" s="231">
        <v>1</v>
      </c>
      <c r="AV273" s="23">
        <v>1</v>
      </c>
      <c r="BR273" s="96"/>
      <c r="BS273" s="96"/>
      <c r="BT273" s="96"/>
      <c r="BU273" s="96"/>
      <c r="BV273" s="96"/>
      <c r="BW273" s="96"/>
      <c r="BX273" s="96"/>
      <c r="BY273" s="96"/>
      <c r="BZ273" s="96"/>
    </row>
    <row r="274" spans="10:78" x14ac:dyDescent="0.25">
      <c r="J274" s="96"/>
      <c r="T274" s="105" t="s">
        <v>159</v>
      </c>
      <c r="U274" s="106" t="s">
        <v>160</v>
      </c>
      <c r="V274" s="140">
        <v>2</v>
      </c>
      <c r="W274" s="140"/>
      <c r="X274" s="8" t="e">
        <v>#DIV/0!</v>
      </c>
      <c r="Y274" s="140">
        <v>1</v>
      </c>
      <c r="Z274" s="140"/>
      <c r="AA274" s="36">
        <v>1</v>
      </c>
      <c r="AB274" s="23">
        <v>1</v>
      </c>
      <c r="AD274" s="112" t="s">
        <v>365</v>
      </c>
      <c r="AE274" s="106" t="s">
        <v>366</v>
      </c>
      <c r="AF274" s="140">
        <v>7</v>
      </c>
      <c r="AG274" s="140">
        <v>7</v>
      </c>
      <c r="AH274" s="8">
        <v>1</v>
      </c>
      <c r="AI274" s="140">
        <v>1</v>
      </c>
      <c r="AJ274" s="140"/>
      <c r="AK274" s="36">
        <v>1</v>
      </c>
      <c r="AL274" s="23">
        <v>1</v>
      </c>
      <c r="AM274" s="96"/>
      <c r="AN274" s="148" t="s">
        <v>365</v>
      </c>
      <c r="AO274" s="150" t="s">
        <v>366</v>
      </c>
      <c r="AP274" s="31">
        <v>7</v>
      </c>
      <c r="AQ274" s="31">
        <v>7</v>
      </c>
      <c r="AR274" s="233">
        <v>1</v>
      </c>
      <c r="AS274" s="31">
        <v>1</v>
      </c>
      <c r="AT274" s="31"/>
      <c r="AU274" s="231">
        <v>1</v>
      </c>
      <c r="AV274" s="23">
        <v>1</v>
      </c>
      <c r="AW274">
        <v>1</v>
      </c>
      <c r="BR274" s="96"/>
      <c r="BS274" s="96"/>
      <c r="BT274" s="96"/>
      <c r="BU274" s="96"/>
      <c r="BV274" s="96"/>
      <c r="BW274" s="96"/>
      <c r="BX274" s="96"/>
      <c r="BY274" s="96"/>
      <c r="BZ274" s="96"/>
    </row>
    <row r="275" spans="10:78" x14ac:dyDescent="0.25">
      <c r="J275" s="96"/>
      <c r="T275" s="112" t="s">
        <v>394</v>
      </c>
      <c r="U275" s="106" t="s">
        <v>395</v>
      </c>
      <c r="V275" s="140">
        <v>17</v>
      </c>
      <c r="W275" s="140">
        <v>4</v>
      </c>
      <c r="X275" s="8">
        <v>4.25</v>
      </c>
      <c r="Y275" s="140">
        <v>7</v>
      </c>
      <c r="Z275" s="140"/>
      <c r="AA275" s="36">
        <v>1</v>
      </c>
      <c r="AB275" s="23">
        <v>1</v>
      </c>
      <c r="AD275" s="109" t="s">
        <v>47</v>
      </c>
      <c r="AE275" s="111" t="s">
        <v>48</v>
      </c>
      <c r="AF275" s="140">
        <v>6</v>
      </c>
      <c r="AG275" s="140">
        <v>1</v>
      </c>
      <c r="AH275" s="8">
        <v>6</v>
      </c>
      <c r="AI275" s="140">
        <v>1</v>
      </c>
      <c r="AJ275" s="140"/>
      <c r="AK275" s="36">
        <v>1</v>
      </c>
      <c r="AL275" s="23">
        <v>1</v>
      </c>
      <c r="AM275" s="96"/>
      <c r="AN275" s="144" t="s">
        <v>47</v>
      </c>
      <c r="AO275" s="143" t="s">
        <v>48</v>
      </c>
      <c r="AP275" s="58">
        <v>6</v>
      </c>
      <c r="AQ275" s="58">
        <v>1</v>
      </c>
      <c r="AR275" s="21">
        <v>6</v>
      </c>
      <c r="AS275" s="58">
        <v>1</v>
      </c>
      <c r="AT275" s="58"/>
      <c r="AU275" s="262">
        <v>1</v>
      </c>
      <c r="AV275" s="23">
        <v>1</v>
      </c>
      <c r="AW275">
        <v>2</v>
      </c>
      <c r="BR275" s="96"/>
      <c r="BS275" s="96"/>
      <c r="BT275" s="96"/>
      <c r="BU275" s="96"/>
      <c r="BV275" s="96"/>
      <c r="BW275" s="96"/>
      <c r="BX275" s="96"/>
      <c r="BY275" s="96"/>
      <c r="BZ275" s="96"/>
    </row>
    <row r="276" spans="10:78" x14ac:dyDescent="0.25">
      <c r="J276" s="96"/>
      <c r="T276" s="120" t="s">
        <v>163</v>
      </c>
      <c r="U276" s="106" t="s">
        <v>164</v>
      </c>
      <c r="V276" s="140">
        <v>16</v>
      </c>
      <c r="W276" s="140">
        <v>5</v>
      </c>
      <c r="X276" s="8">
        <v>3.2</v>
      </c>
      <c r="Y276" s="140">
        <v>9</v>
      </c>
      <c r="Z276" s="140"/>
      <c r="AA276" s="36">
        <v>1</v>
      </c>
      <c r="AB276" s="23">
        <v>1</v>
      </c>
      <c r="AD276" s="109" t="s">
        <v>181</v>
      </c>
      <c r="AE276" s="106" t="s">
        <v>126</v>
      </c>
      <c r="AF276" s="140">
        <v>6</v>
      </c>
      <c r="AG276" s="140">
        <v>6</v>
      </c>
      <c r="AH276" s="8">
        <v>1</v>
      </c>
      <c r="AI276" s="140">
        <v>1</v>
      </c>
      <c r="AJ276" s="140"/>
      <c r="AK276" s="36">
        <v>1</v>
      </c>
      <c r="AL276" s="23">
        <v>1</v>
      </c>
      <c r="AM276" s="96"/>
      <c r="AN276" s="144" t="s">
        <v>181</v>
      </c>
      <c r="AO276" s="150" t="s">
        <v>126</v>
      </c>
      <c r="AP276" s="31">
        <v>6</v>
      </c>
      <c r="AQ276" s="60">
        <v>6</v>
      </c>
      <c r="AR276" s="233">
        <v>1</v>
      </c>
      <c r="AS276" s="31">
        <v>1</v>
      </c>
      <c r="AT276" s="31"/>
      <c r="AU276" s="231">
        <v>1</v>
      </c>
      <c r="AV276" s="23">
        <v>1</v>
      </c>
      <c r="AW276" s="96">
        <v>3</v>
      </c>
      <c r="BR276" s="96"/>
      <c r="BS276" s="96"/>
      <c r="BT276" s="96"/>
      <c r="BU276" s="96"/>
      <c r="BV276" s="96"/>
      <c r="BW276" s="96"/>
      <c r="BX276" s="96"/>
      <c r="BY276" s="96"/>
      <c r="BZ276" s="96"/>
    </row>
    <row r="277" spans="10:78" x14ac:dyDescent="0.25">
      <c r="T277" s="120" t="s">
        <v>165</v>
      </c>
      <c r="U277" s="111" t="s">
        <v>166</v>
      </c>
      <c r="V277" s="140">
        <v>2</v>
      </c>
      <c r="W277" s="140">
        <v>4</v>
      </c>
      <c r="X277" s="8">
        <v>0.5</v>
      </c>
      <c r="Y277" s="140">
        <v>2</v>
      </c>
      <c r="Z277" s="140"/>
      <c r="AA277" s="36">
        <v>1</v>
      </c>
      <c r="AB277" s="23">
        <v>1</v>
      </c>
      <c r="AD277" s="129" t="s">
        <v>312</v>
      </c>
      <c r="AE277" s="106" t="s">
        <v>313</v>
      </c>
      <c r="AF277" s="140">
        <v>6</v>
      </c>
      <c r="AG277" s="140">
        <v>5</v>
      </c>
      <c r="AH277" s="8">
        <v>1.2</v>
      </c>
      <c r="AI277" s="140">
        <v>2</v>
      </c>
      <c r="AJ277" s="140"/>
      <c r="AK277" s="36">
        <v>1</v>
      </c>
      <c r="AL277" s="23">
        <v>1</v>
      </c>
      <c r="AM277" s="96"/>
      <c r="AN277" s="113" t="s">
        <v>487</v>
      </c>
      <c r="AO277" s="106" t="s">
        <v>480</v>
      </c>
      <c r="AP277" s="63">
        <v>6</v>
      </c>
      <c r="AQ277" s="141">
        <v>0</v>
      </c>
      <c r="AR277" s="29" t="e">
        <v>#DIV/0!</v>
      </c>
      <c r="AS277" s="141">
        <v>4</v>
      </c>
      <c r="AT277" s="141"/>
      <c r="AU277" s="34">
        <v>1</v>
      </c>
      <c r="AV277" s="23">
        <v>1</v>
      </c>
      <c r="AW277" s="96">
        <v>4</v>
      </c>
      <c r="BR277" s="96"/>
      <c r="BS277" s="96"/>
      <c r="BT277" s="96"/>
      <c r="BU277" s="96"/>
      <c r="BV277" s="96"/>
      <c r="BW277" s="96"/>
      <c r="BX277" s="96"/>
      <c r="BY277" s="96"/>
      <c r="BZ277" s="96"/>
    </row>
    <row r="278" spans="10:78" x14ac:dyDescent="0.25">
      <c r="T278" s="109" t="s">
        <v>181</v>
      </c>
      <c r="U278" s="106" t="s">
        <v>126</v>
      </c>
      <c r="V278" s="140">
        <v>6</v>
      </c>
      <c r="W278" s="140">
        <v>6</v>
      </c>
      <c r="X278" s="8">
        <v>1</v>
      </c>
      <c r="Y278" s="140">
        <v>1</v>
      </c>
      <c r="Z278" s="140"/>
      <c r="AA278" s="36">
        <v>1</v>
      </c>
      <c r="AB278" s="23">
        <v>1</v>
      </c>
      <c r="AD278" s="116" t="s">
        <v>273</v>
      </c>
      <c r="AE278" s="106" t="s">
        <v>274</v>
      </c>
      <c r="AF278" s="140">
        <v>5</v>
      </c>
      <c r="AG278" s="140">
        <v>2</v>
      </c>
      <c r="AH278" s="8">
        <v>2.5</v>
      </c>
      <c r="AI278" s="140">
        <v>4</v>
      </c>
      <c r="AJ278" s="140"/>
      <c r="AK278" s="36">
        <v>1</v>
      </c>
      <c r="AL278" s="23">
        <v>1</v>
      </c>
      <c r="AM278" s="96"/>
      <c r="AN278" s="129" t="s">
        <v>312</v>
      </c>
      <c r="AO278" s="106" t="s">
        <v>313</v>
      </c>
      <c r="AP278" s="41">
        <v>6</v>
      </c>
      <c r="AQ278" s="140">
        <v>5</v>
      </c>
      <c r="AR278" s="8">
        <v>1.2</v>
      </c>
      <c r="AS278" s="140">
        <v>2</v>
      </c>
      <c r="AT278" s="140"/>
      <c r="AU278" s="36">
        <v>1</v>
      </c>
      <c r="AV278" s="23">
        <v>1</v>
      </c>
      <c r="AW278" s="96">
        <v>5</v>
      </c>
      <c r="BR278" s="96"/>
      <c r="BS278" s="96"/>
      <c r="BT278" s="96"/>
      <c r="BU278" s="96"/>
      <c r="BV278" s="96"/>
      <c r="BW278" s="96"/>
      <c r="BX278" s="96"/>
      <c r="BY278" s="96"/>
      <c r="BZ278" s="96"/>
    </row>
    <row r="279" spans="10:78" x14ac:dyDescent="0.25">
      <c r="T279" s="116" t="s">
        <v>195</v>
      </c>
      <c r="U279" s="106" t="s">
        <v>196</v>
      </c>
      <c r="V279" s="140">
        <v>3</v>
      </c>
      <c r="W279" s="140"/>
      <c r="X279" s="8" t="e">
        <v>#DIV/0!</v>
      </c>
      <c r="Y279" s="140">
        <v>1</v>
      </c>
      <c r="Z279" s="140"/>
      <c r="AA279" s="36">
        <v>1</v>
      </c>
      <c r="AB279" s="23">
        <v>1</v>
      </c>
      <c r="AD279" s="109" t="s">
        <v>451</v>
      </c>
      <c r="AE279" s="111" t="s">
        <v>452</v>
      </c>
      <c r="AF279" s="140">
        <v>4</v>
      </c>
      <c r="AG279" s="140">
        <v>0</v>
      </c>
      <c r="AH279" s="140" t="e">
        <v>#DIV/0!</v>
      </c>
      <c r="AI279" s="140">
        <v>3</v>
      </c>
      <c r="AJ279" s="140"/>
      <c r="AK279" s="36">
        <v>1</v>
      </c>
      <c r="AL279" s="23">
        <v>1</v>
      </c>
      <c r="AM279" s="96"/>
      <c r="AN279" s="112" t="s">
        <v>129</v>
      </c>
      <c r="AO279" s="106" t="s">
        <v>485</v>
      </c>
      <c r="AP279" s="63">
        <v>5</v>
      </c>
      <c r="AQ279" s="141">
        <v>1</v>
      </c>
      <c r="AR279" s="29">
        <v>5</v>
      </c>
      <c r="AS279" s="141">
        <v>3</v>
      </c>
      <c r="AT279" s="141"/>
      <c r="AU279" s="34">
        <v>1</v>
      </c>
      <c r="AV279" s="23">
        <v>1</v>
      </c>
      <c r="AW279" s="96">
        <v>6</v>
      </c>
      <c r="BR279" s="96"/>
      <c r="BS279" s="96"/>
      <c r="BT279" s="96"/>
      <c r="BU279" s="96"/>
      <c r="BV279" s="96"/>
      <c r="BW279" s="96"/>
      <c r="BX279" s="96"/>
      <c r="BY279" s="96"/>
      <c r="BZ279" s="96"/>
    </row>
    <row r="280" spans="10:78" x14ac:dyDescent="0.25">
      <c r="T280" s="132" t="s">
        <v>367</v>
      </c>
      <c r="U280" s="106" t="s">
        <v>368</v>
      </c>
      <c r="V280" s="140">
        <v>18</v>
      </c>
      <c r="W280" s="140">
        <v>4</v>
      </c>
      <c r="X280" s="8">
        <v>4.5</v>
      </c>
      <c r="Y280" s="140">
        <v>4</v>
      </c>
      <c r="Z280" s="140"/>
      <c r="AA280" s="36">
        <v>1</v>
      </c>
      <c r="AB280" s="23">
        <v>1</v>
      </c>
      <c r="AD280" s="15" t="s">
        <v>409</v>
      </c>
      <c r="AE280" s="106" t="s">
        <v>410</v>
      </c>
      <c r="AF280" s="140">
        <v>3</v>
      </c>
      <c r="AG280" s="140">
        <v>3</v>
      </c>
      <c r="AH280" s="8">
        <v>1</v>
      </c>
      <c r="AI280" s="140">
        <v>1</v>
      </c>
      <c r="AJ280" s="140"/>
      <c r="AK280" s="36">
        <v>1</v>
      </c>
      <c r="AL280" s="23">
        <v>1</v>
      </c>
      <c r="AM280" s="96"/>
      <c r="AN280" s="116" t="s">
        <v>273</v>
      </c>
      <c r="AO280" s="106" t="s">
        <v>274</v>
      </c>
      <c r="AP280" s="41">
        <v>5</v>
      </c>
      <c r="AQ280" s="140">
        <v>2</v>
      </c>
      <c r="AR280" s="8">
        <v>2.5</v>
      </c>
      <c r="AS280" s="140">
        <v>4</v>
      </c>
      <c r="AT280" s="140"/>
      <c r="AU280" s="36">
        <v>1</v>
      </c>
      <c r="AV280" s="23">
        <v>1</v>
      </c>
      <c r="AW280" s="96">
        <v>7</v>
      </c>
      <c r="BR280" s="96"/>
      <c r="BS280" s="96"/>
      <c r="BT280" s="96"/>
      <c r="BU280" s="96"/>
      <c r="BV280" s="96"/>
      <c r="BW280" s="96"/>
      <c r="BX280" s="96"/>
      <c r="BY280" s="96"/>
      <c r="BZ280" s="96"/>
    </row>
    <row r="281" spans="10:78" x14ac:dyDescent="0.25">
      <c r="T281" s="120" t="s">
        <v>212</v>
      </c>
      <c r="U281" s="106" t="s">
        <v>213</v>
      </c>
      <c r="V281" s="140">
        <v>15</v>
      </c>
      <c r="W281" s="140">
        <v>12</v>
      </c>
      <c r="X281" s="8">
        <v>1.25</v>
      </c>
      <c r="Y281" s="140">
        <v>7</v>
      </c>
      <c r="Z281" s="140"/>
      <c r="AA281" s="36">
        <v>1</v>
      </c>
      <c r="AB281" s="23">
        <v>1</v>
      </c>
      <c r="AD281" s="116" t="s">
        <v>195</v>
      </c>
      <c r="AE281" s="106" t="s">
        <v>196</v>
      </c>
      <c r="AF281" s="140">
        <v>3</v>
      </c>
      <c r="AG281" s="140"/>
      <c r="AH281" s="140" t="e">
        <v>#DIV/0!</v>
      </c>
      <c r="AI281" s="140">
        <v>1</v>
      </c>
      <c r="AJ281" s="140"/>
      <c r="AK281" s="36">
        <v>1</v>
      </c>
      <c r="AL281" s="23">
        <v>1</v>
      </c>
      <c r="AM281" s="96"/>
      <c r="AN281" s="109" t="s">
        <v>451</v>
      </c>
      <c r="AO281" s="111" t="s">
        <v>452</v>
      </c>
      <c r="AP281" s="41">
        <v>4</v>
      </c>
      <c r="AQ281" s="140">
        <v>0</v>
      </c>
      <c r="AR281" s="140" t="e">
        <v>#DIV/0!</v>
      </c>
      <c r="AS281" s="140">
        <v>3</v>
      </c>
      <c r="AT281" s="140"/>
      <c r="AU281" s="36">
        <v>1</v>
      </c>
      <c r="AV281" s="23">
        <v>1</v>
      </c>
      <c r="AW281" s="96">
        <v>8</v>
      </c>
      <c r="BR281" s="96"/>
      <c r="BS281" s="96"/>
      <c r="BT281" s="96"/>
      <c r="BU281" s="96"/>
      <c r="BV281" s="96"/>
      <c r="BW281" s="96"/>
      <c r="BX281" s="96"/>
      <c r="BY281" s="96"/>
      <c r="BZ281" s="96"/>
    </row>
    <row r="282" spans="10:78" x14ac:dyDescent="0.25">
      <c r="T282" s="109" t="s">
        <v>451</v>
      </c>
      <c r="U282" s="111" t="s">
        <v>452</v>
      </c>
      <c r="V282" s="141">
        <v>4</v>
      </c>
      <c r="W282" s="141">
        <v>0</v>
      </c>
      <c r="X282" s="29" t="e">
        <v>#DIV/0!</v>
      </c>
      <c r="Y282" s="141">
        <v>3</v>
      </c>
      <c r="Z282" s="141"/>
      <c r="AA282" s="34">
        <v>1</v>
      </c>
      <c r="AB282" s="141">
        <v>1</v>
      </c>
      <c r="AD282" s="242" t="s">
        <v>469</v>
      </c>
      <c r="AE282" s="111" t="s">
        <v>470</v>
      </c>
      <c r="AF282" s="141">
        <v>3</v>
      </c>
      <c r="AG282" s="141">
        <v>2</v>
      </c>
      <c r="AH282" s="29">
        <v>1.5</v>
      </c>
      <c r="AI282" s="141">
        <v>2</v>
      </c>
      <c r="AJ282" s="141"/>
      <c r="AK282" s="34">
        <v>1</v>
      </c>
      <c r="AL282" s="141">
        <v>1</v>
      </c>
      <c r="AM282" s="96"/>
      <c r="AN282" s="15" t="s">
        <v>409</v>
      </c>
      <c r="AO282" s="106" t="s">
        <v>410</v>
      </c>
      <c r="AP282" s="41">
        <v>3</v>
      </c>
      <c r="AQ282" s="140">
        <v>3</v>
      </c>
      <c r="AR282" s="8">
        <v>1</v>
      </c>
      <c r="AS282" s="140">
        <v>1</v>
      </c>
      <c r="AT282" s="140"/>
      <c r="AU282" s="36">
        <v>1</v>
      </c>
      <c r="AV282" s="23">
        <v>1</v>
      </c>
      <c r="AW282" s="96">
        <v>9</v>
      </c>
      <c r="BR282" s="96"/>
      <c r="BS282" s="96"/>
      <c r="BT282" s="96"/>
      <c r="BU282" s="96"/>
      <c r="BV282" s="96"/>
      <c r="BW282" s="96"/>
      <c r="BX282" s="96"/>
      <c r="BY282" s="96"/>
      <c r="BZ282" s="96"/>
    </row>
    <row r="283" spans="10:78" x14ac:dyDescent="0.25">
      <c r="T283" s="133" t="s">
        <v>225</v>
      </c>
      <c r="U283" s="106" t="s">
        <v>227</v>
      </c>
      <c r="V283" s="140">
        <v>1</v>
      </c>
      <c r="W283" s="140">
        <v>12</v>
      </c>
      <c r="X283" s="8">
        <v>8.3333333333333329E-2</v>
      </c>
      <c r="Y283" s="140">
        <v>1</v>
      </c>
      <c r="Z283" s="140"/>
      <c r="AA283" s="36">
        <v>1</v>
      </c>
      <c r="AB283" s="23">
        <v>1</v>
      </c>
      <c r="AD283" s="110" t="s">
        <v>74</v>
      </c>
      <c r="AE283" s="111" t="s">
        <v>75</v>
      </c>
      <c r="AF283" s="140">
        <v>2</v>
      </c>
      <c r="AG283" s="140">
        <v>0</v>
      </c>
      <c r="AH283" s="140" t="e">
        <v>#DIV/0!</v>
      </c>
      <c r="AI283" s="140">
        <v>1</v>
      </c>
      <c r="AJ283" s="140"/>
      <c r="AK283" s="36">
        <v>1</v>
      </c>
      <c r="AL283" s="23">
        <v>1</v>
      </c>
      <c r="AM283" s="96"/>
      <c r="AN283" s="116" t="s">
        <v>195</v>
      </c>
      <c r="AO283" s="106" t="s">
        <v>196</v>
      </c>
      <c r="AP283" s="41">
        <v>3</v>
      </c>
      <c r="AQ283" s="140"/>
      <c r="AR283" s="140" t="e">
        <v>#DIV/0!</v>
      </c>
      <c r="AS283" s="140">
        <v>1</v>
      </c>
      <c r="AT283" s="140"/>
      <c r="AU283" s="36">
        <v>1</v>
      </c>
      <c r="AV283" s="23">
        <v>1</v>
      </c>
      <c r="AW283" s="96">
        <v>10</v>
      </c>
      <c r="BR283" s="96"/>
      <c r="BS283" s="96"/>
      <c r="BT283" s="96"/>
      <c r="BU283" s="96"/>
      <c r="BV283" s="96"/>
      <c r="BW283" s="96"/>
      <c r="BX283" s="96"/>
      <c r="BY283" s="96"/>
      <c r="BZ283" s="96"/>
    </row>
    <row r="284" spans="10:78" x14ac:dyDescent="0.25">
      <c r="T284" s="105" t="s">
        <v>237</v>
      </c>
      <c r="U284" s="106" t="s">
        <v>238</v>
      </c>
      <c r="V284" s="140">
        <v>9</v>
      </c>
      <c r="W284" s="140">
        <v>5</v>
      </c>
      <c r="X284" s="8">
        <v>1.8</v>
      </c>
      <c r="Y284" s="140">
        <v>2</v>
      </c>
      <c r="Z284" s="140"/>
      <c r="AA284" s="36">
        <v>1</v>
      </c>
      <c r="AB284" s="23">
        <v>1</v>
      </c>
      <c r="AD284" s="105" t="s">
        <v>159</v>
      </c>
      <c r="AE284" s="106" t="s">
        <v>160</v>
      </c>
      <c r="AF284" s="140">
        <v>2</v>
      </c>
      <c r="AG284" s="140"/>
      <c r="AH284" s="140" t="e">
        <v>#DIV/0!</v>
      </c>
      <c r="AI284" s="140">
        <v>1</v>
      </c>
      <c r="AJ284" s="140"/>
      <c r="AK284" s="36">
        <v>1</v>
      </c>
      <c r="AL284" s="23">
        <v>1</v>
      </c>
      <c r="AM284" s="96"/>
      <c r="AN284" s="242" t="s">
        <v>469</v>
      </c>
      <c r="AO284" s="111" t="s">
        <v>470</v>
      </c>
      <c r="AP284" s="41">
        <v>3</v>
      </c>
      <c r="AQ284" s="140">
        <v>2</v>
      </c>
      <c r="AR284" s="8">
        <v>1.5</v>
      </c>
      <c r="AS284" s="140">
        <v>2</v>
      </c>
      <c r="AT284" s="140"/>
      <c r="AU284" s="36">
        <v>1</v>
      </c>
      <c r="AV284" s="23">
        <v>1</v>
      </c>
      <c r="AW284" s="96">
        <v>11</v>
      </c>
      <c r="BR284" s="96"/>
      <c r="BS284" s="96"/>
      <c r="BT284" s="96"/>
      <c r="BU284" s="96"/>
      <c r="BV284" s="96"/>
      <c r="BW284" s="96"/>
      <c r="BX284" s="96"/>
      <c r="BY284" s="96"/>
      <c r="BZ284" s="96"/>
    </row>
    <row r="285" spans="10:78" x14ac:dyDescent="0.25">
      <c r="T285" s="116" t="s">
        <v>254</v>
      </c>
      <c r="U285" s="106" t="s">
        <v>255</v>
      </c>
      <c r="V285" s="140">
        <v>2</v>
      </c>
      <c r="W285" s="140">
        <v>2</v>
      </c>
      <c r="X285" s="8">
        <v>1</v>
      </c>
      <c r="Y285" s="140">
        <v>1</v>
      </c>
      <c r="Z285" s="140"/>
      <c r="AA285" s="36">
        <v>1</v>
      </c>
      <c r="AB285" s="23">
        <v>1</v>
      </c>
      <c r="AD285" s="120" t="s">
        <v>165</v>
      </c>
      <c r="AE285" s="111" t="s">
        <v>166</v>
      </c>
      <c r="AF285" s="140">
        <v>2</v>
      </c>
      <c r="AG285" s="140">
        <v>4</v>
      </c>
      <c r="AH285" s="8">
        <v>0.5</v>
      </c>
      <c r="AI285" s="140">
        <v>2</v>
      </c>
      <c r="AJ285" s="140"/>
      <c r="AK285" s="36">
        <v>1</v>
      </c>
      <c r="AL285" s="23">
        <v>1</v>
      </c>
      <c r="AM285" s="96"/>
      <c r="AN285" s="110" t="s">
        <v>74</v>
      </c>
      <c r="AO285" s="111" t="s">
        <v>75</v>
      </c>
      <c r="AP285" s="41">
        <v>2</v>
      </c>
      <c r="AQ285" s="140">
        <v>0</v>
      </c>
      <c r="AR285" s="140" t="e">
        <v>#DIV/0!</v>
      </c>
      <c r="AS285" s="140">
        <v>1</v>
      </c>
      <c r="AT285" s="140"/>
      <c r="AU285" s="36">
        <v>1</v>
      </c>
      <c r="AV285" s="23">
        <v>1</v>
      </c>
      <c r="AW285" s="96">
        <v>12</v>
      </c>
      <c r="BR285" s="96"/>
      <c r="BS285" s="96"/>
      <c r="BT285" s="96"/>
      <c r="BU285" s="96"/>
      <c r="BV285" s="96"/>
      <c r="BW285" s="96"/>
      <c r="BX285" s="96"/>
      <c r="BY285" s="96"/>
      <c r="BZ285" s="96"/>
    </row>
    <row r="286" spans="10:78" x14ac:dyDescent="0.25">
      <c r="T286" s="114" t="s">
        <v>259</v>
      </c>
      <c r="U286" s="106" t="s">
        <v>144</v>
      </c>
      <c r="V286" s="140">
        <v>1</v>
      </c>
      <c r="W286" s="140">
        <v>7</v>
      </c>
      <c r="X286" s="8">
        <v>0.14285714285714285</v>
      </c>
      <c r="Y286" s="140">
        <v>1</v>
      </c>
      <c r="Z286" s="140"/>
      <c r="AA286" s="36">
        <v>1</v>
      </c>
      <c r="AB286" s="23">
        <v>1</v>
      </c>
      <c r="AD286" s="116" t="s">
        <v>254</v>
      </c>
      <c r="AE286" s="106" t="s">
        <v>255</v>
      </c>
      <c r="AF286" s="140">
        <v>2</v>
      </c>
      <c r="AG286" s="140">
        <v>2</v>
      </c>
      <c r="AH286" s="8">
        <v>1</v>
      </c>
      <c r="AI286" s="140">
        <v>1</v>
      </c>
      <c r="AJ286" s="140"/>
      <c r="AK286" s="36">
        <v>1</v>
      </c>
      <c r="AL286" s="23">
        <v>1</v>
      </c>
      <c r="AM286" s="96"/>
      <c r="AN286" s="105" t="s">
        <v>159</v>
      </c>
      <c r="AO286" s="106" t="s">
        <v>160</v>
      </c>
      <c r="AP286" s="41">
        <v>2</v>
      </c>
      <c r="AQ286" s="140"/>
      <c r="AR286" s="140" t="e">
        <v>#DIV/0!</v>
      </c>
      <c r="AS286" s="140">
        <v>1</v>
      </c>
      <c r="AT286" s="140"/>
      <c r="AU286" s="36">
        <v>1</v>
      </c>
      <c r="AV286" s="23">
        <v>1</v>
      </c>
      <c r="AW286" s="96">
        <v>13</v>
      </c>
      <c r="BR286" s="96"/>
      <c r="BS286" s="96"/>
      <c r="BT286" s="96"/>
      <c r="BU286" s="96"/>
      <c r="BV286" s="96"/>
      <c r="BW286" s="96"/>
      <c r="BX286" s="96"/>
      <c r="BY286" s="96"/>
      <c r="BZ286" s="96"/>
    </row>
    <row r="287" spans="10:78" x14ac:dyDescent="0.25">
      <c r="T287" s="116" t="s">
        <v>273</v>
      </c>
      <c r="U287" s="106" t="s">
        <v>274</v>
      </c>
      <c r="V287" s="140">
        <v>5</v>
      </c>
      <c r="W287" s="140">
        <v>2</v>
      </c>
      <c r="X287" s="8">
        <v>2.5</v>
      </c>
      <c r="Y287" s="140">
        <v>4</v>
      </c>
      <c r="Z287" s="140"/>
      <c r="AA287" s="36">
        <v>1</v>
      </c>
      <c r="AB287" s="23">
        <v>1</v>
      </c>
      <c r="AD287" s="117" t="s">
        <v>392</v>
      </c>
      <c r="AE287" s="106" t="s">
        <v>393</v>
      </c>
      <c r="AF287" s="140">
        <v>1</v>
      </c>
      <c r="AG287" s="140">
        <v>4</v>
      </c>
      <c r="AH287" s="8">
        <v>0.25</v>
      </c>
      <c r="AI287" s="140">
        <v>1</v>
      </c>
      <c r="AJ287" s="140"/>
      <c r="AK287" s="36">
        <v>1</v>
      </c>
      <c r="AL287" s="23">
        <v>1</v>
      </c>
      <c r="AM287" s="96"/>
      <c r="AN287" s="120" t="s">
        <v>165</v>
      </c>
      <c r="AO287" s="111" t="s">
        <v>166</v>
      </c>
      <c r="AP287" s="41">
        <v>2</v>
      </c>
      <c r="AQ287" s="140">
        <v>4</v>
      </c>
      <c r="AR287" s="8">
        <v>0.5</v>
      </c>
      <c r="AS287" s="140">
        <v>2</v>
      </c>
      <c r="AT287" s="140"/>
      <c r="AU287" s="36">
        <v>1</v>
      </c>
      <c r="AV287" s="23">
        <v>1</v>
      </c>
      <c r="AW287" s="96">
        <v>14</v>
      </c>
      <c r="BR287" s="96"/>
      <c r="BS287" s="96"/>
      <c r="BT287" s="96"/>
      <c r="BU287" s="96"/>
      <c r="BV287" s="96"/>
      <c r="BW287" s="96"/>
      <c r="BX287" s="96"/>
      <c r="BY287" s="96"/>
      <c r="BZ287" s="96"/>
    </row>
    <row r="288" spans="10:78" x14ac:dyDescent="0.25">
      <c r="T288" s="116" t="s">
        <v>296</v>
      </c>
      <c r="U288" s="106" t="s">
        <v>107</v>
      </c>
      <c r="V288" s="140">
        <v>13</v>
      </c>
      <c r="W288" s="140">
        <v>3</v>
      </c>
      <c r="X288" s="8">
        <v>4.333333333333333</v>
      </c>
      <c r="Y288" s="140">
        <v>7</v>
      </c>
      <c r="Z288" s="140"/>
      <c r="AA288" s="36">
        <v>1</v>
      </c>
      <c r="AB288" s="23">
        <v>1</v>
      </c>
      <c r="AD288" s="133" t="s">
        <v>225</v>
      </c>
      <c r="AE288" s="106" t="s">
        <v>227</v>
      </c>
      <c r="AF288" s="140">
        <v>1</v>
      </c>
      <c r="AG288" s="140">
        <v>12</v>
      </c>
      <c r="AH288" s="8">
        <v>8.3333333333333329E-2</v>
      </c>
      <c r="AI288" s="140">
        <v>1</v>
      </c>
      <c r="AJ288" s="140"/>
      <c r="AK288" s="36">
        <v>1</v>
      </c>
      <c r="AL288" s="23">
        <v>1</v>
      </c>
      <c r="AM288" s="96"/>
      <c r="AN288" s="116" t="s">
        <v>254</v>
      </c>
      <c r="AO288" s="106" t="s">
        <v>255</v>
      </c>
      <c r="AP288" s="41">
        <v>2</v>
      </c>
      <c r="AQ288" s="140">
        <v>2</v>
      </c>
      <c r="AR288" s="8">
        <v>1</v>
      </c>
      <c r="AS288" s="140">
        <v>1</v>
      </c>
      <c r="AT288" s="140"/>
      <c r="AU288" s="36">
        <v>1</v>
      </c>
      <c r="AV288" s="23">
        <v>1</v>
      </c>
      <c r="AW288" s="96">
        <v>15</v>
      </c>
      <c r="BR288" s="96"/>
      <c r="BS288" s="96"/>
      <c r="BT288" s="96"/>
      <c r="BU288" s="96"/>
      <c r="BV288" s="96"/>
      <c r="BW288" s="96"/>
      <c r="BX288" s="96"/>
      <c r="BY288" s="96"/>
      <c r="BZ288" s="96"/>
    </row>
    <row r="289" spans="20:78" x14ac:dyDescent="0.25">
      <c r="T289" s="129" t="s">
        <v>312</v>
      </c>
      <c r="U289" s="106" t="s">
        <v>313</v>
      </c>
      <c r="V289" s="140">
        <v>6</v>
      </c>
      <c r="W289" s="140">
        <v>5</v>
      </c>
      <c r="X289" s="8">
        <v>1.2</v>
      </c>
      <c r="Y289" s="140">
        <v>2</v>
      </c>
      <c r="Z289" s="140"/>
      <c r="AA289" s="36">
        <v>1</v>
      </c>
      <c r="AB289" s="23">
        <v>1</v>
      </c>
      <c r="AD289" s="114" t="s">
        <v>259</v>
      </c>
      <c r="AE289" s="106" t="s">
        <v>144</v>
      </c>
      <c r="AF289" s="140">
        <v>1</v>
      </c>
      <c r="AG289" s="140">
        <v>7</v>
      </c>
      <c r="AH289" s="8">
        <v>0.14285714285714285</v>
      </c>
      <c r="AI289" s="140">
        <v>1</v>
      </c>
      <c r="AJ289" s="140"/>
      <c r="AK289" s="36">
        <v>1</v>
      </c>
      <c r="AL289" s="23">
        <v>1</v>
      </c>
      <c r="AM289" s="96"/>
      <c r="AN289" s="117" t="s">
        <v>392</v>
      </c>
      <c r="AO289" s="106" t="s">
        <v>393</v>
      </c>
      <c r="AP289" s="41">
        <v>1</v>
      </c>
      <c r="AQ289" s="140">
        <v>4</v>
      </c>
      <c r="AR289" s="8">
        <v>0.25</v>
      </c>
      <c r="AS289" s="140">
        <v>1</v>
      </c>
      <c r="AT289" s="140"/>
      <c r="AU289" s="36">
        <v>1</v>
      </c>
      <c r="AV289" s="23">
        <v>1</v>
      </c>
      <c r="AW289" s="96">
        <v>16</v>
      </c>
      <c r="BR289" s="96"/>
      <c r="BS289" s="96"/>
      <c r="BT289" s="96"/>
      <c r="BU289" s="96"/>
      <c r="BV289" s="96"/>
      <c r="BW289" s="96"/>
      <c r="BX289" s="96"/>
      <c r="BY289" s="96"/>
      <c r="BZ289" s="96"/>
    </row>
    <row r="290" spans="20:78" x14ac:dyDescent="0.25">
      <c r="T290" s="112" t="s">
        <v>428</v>
      </c>
      <c r="U290" s="106" t="s">
        <v>429</v>
      </c>
      <c r="V290" s="140">
        <v>13</v>
      </c>
      <c r="W290" s="140">
        <v>4</v>
      </c>
      <c r="X290" s="8">
        <v>3.25</v>
      </c>
      <c r="Y290" s="140">
        <v>5</v>
      </c>
      <c r="Z290" s="140">
        <v>1</v>
      </c>
      <c r="AA290" s="36">
        <v>0.83333333333333337</v>
      </c>
      <c r="AB290" s="23">
        <f>+AB289+1</f>
        <v>2</v>
      </c>
      <c r="AD290" s="241" t="s">
        <v>467</v>
      </c>
      <c r="AE290" s="106" t="s">
        <v>468</v>
      </c>
      <c r="AF290" s="141">
        <v>16</v>
      </c>
      <c r="AG290" s="141">
        <v>1</v>
      </c>
      <c r="AH290" s="29">
        <v>16</v>
      </c>
      <c r="AI290" s="141">
        <v>6</v>
      </c>
      <c r="AJ290" s="141">
        <v>1</v>
      </c>
      <c r="AK290" s="34">
        <v>0.8571428571428571</v>
      </c>
      <c r="AL290" s="141">
        <v>2</v>
      </c>
      <c r="AM290" s="96"/>
      <c r="AN290" s="133" t="s">
        <v>225</v>
      </c>
      <c r="AO290" s="106" t="s">
        <v>227</v>
      </c>
      <c r="AP290" s="41">
        <v>1</v>
      </c>
      <c r="AQ290" s="140">
        <v>12</v>
      </c>
      <c r="AR290" s="8">
        <v>8.3333333333333329E-2</v>
      </c>
      <c r="AS290" s="140">
        <v>1</v>
      </c>
      <c r="AT290" s="140"/>
      <c r="AU290" s="36">
        <v>1</v>
      </c>
      <c r="AV290" s="23">
        <v>1</v>
      </c>
      <c r="AW290" s="96">
        <v>17</v>
      </c>
      <c r="BR290" s="96"/>
      <c r="BS290" s="96"/>
      <c r="BT290" s="96"/>
      <c r="BU290" s="96"/>
      <c r="BV290" s="96"/>
      <c r="BW290" s="96"/>
      <c r="BX290" s="96"/>
      <c r="BY290" s="96"/>
      <c r="BZ290" s="96"/>
    </row>
    <row r="291" spans="20:78" x14ac:dyDescent="0.25">
      <c r="T291" s="112" t="s">
        <v>127</v>
      </c>
      <c r="U291" s="111" t="s">
        <v>128</v>
      </c>
      <c r="V291" s="141">
        <v>6</v>
      </c>
      <c r="W291" s="141">
        <v>7</v>
      </c>
      <c r="X291" s="29">
        <v>0.8571428571428571</v>
      </c>
      <c r="Y291" s="141">
        <v>4</v>
      </c>
      <c r="Z291" s="141">
        <v>1</v>
      </c>
      <c r="AA291" s="34">
        <v>0.8</v>
      </c>
      <c r="AB291" s="141">
        <f t="shared" ref="AB291:AB323" si="0">+AB290+1</f>
        <v>3</v>
      </c>
      <c r="AD291" s="112" t="s">
        <v>127</v>
      </c>
      <c r="AE291" s="111" t="s">
        <v>456</v>
      </c>
      <c r="AF291" s="140">
        <v>6</v>
      </c>
      <c r="AG291" s="140">
        <v>7</v>
      </c>
      <c r="AH291" s="8">
        <v>0.8571428571428571</v>
      </c>
      <c r="AI291" s="140">
        <v>4</v>
      </c>
      <c r="AJ291" s="140">
        <v>1</v>
      </c>
      <c r="AK291" s="36">
        <v>0.8</v>
      </c>
      <c r="AL291" s="23">
        <v>3</v>
      </c>
      <c r="AM291" s="96"/>
      <c r="AN291" s="114" t="s">
        <v>259</v>
      </c>
      <c r="AO291" s="106" t="s">
        <v>144</v>
      </c>
      <c r="AP291" s="41">
        <v>1</v>
      </c>
      <c r="AQ291" s="140">
        <v>7</v>
      </c>
      <c r="AR291" s="8">
        <v>0.14285714285714285</v>
      </c>
      <c r="AS291" s="140">
        <v>1</v>
      </c>
      <c r="AT291" s="140"/>
      <c r="AU291" s="36">
        <v>1</v>
      </c>
      <c r="AV291" s="23">
        <v>1</v>
      </c>
      <c r="AW291" s="96">
        <v>18</v>
      </c>
      <c r="BR291" s="96"/>
      <c r="BS291" s="96"/>
      <c r="BT291" s="96"/>
      <c r="BU291" s="96"/>
      <c r="BV291" s="96"/>
      <c r="BW291" s="96"/>
      <c r="BX291" s="96"/>
      <c r="BY291" s="96"/>
      <c r="BZ291" s="96"/>
    </row>
    <row r="292" spans="20:78" x14ac:dyDescent="0.25">
      <c r="T292" s="112" t="s">
        <v>402</v>
      </c>
      <c r="U292" s="106" t="s">
        <v>403</v>
      </c>
      <c r="V292" s="140">
        <v>5</v>
      </c>
      <c r="W292" s="140">
        <v>1</v>
      </c>
      <c r="X292" s="8">
        <v>5</v>
      </c>
      <c r="Y292" s="140">
        <v>4</v>
      </c>
      <c r="Z292" s="140">
        <v>1</v>
      </c>
      <c r="AA292" s="36">
        <v>0.8</v>
      </c>
      <c r="AB292" s="23">
        <v>3</v>
      </c>
      <c r="AD292" s="112" t="s">
        <v>402</v>
      </c>
      <c r="AE292" s="106" t="s">
        <v>403</v>
      </c>
      <c r="AF292" s="140">
        <v>5</v>
      </c>
      <c r="AG292" s="140">
        <v>1</v>
      </c>
      <c r="AH292" s="8">
        <v>5</v>
      </c>
      <c r="AI292" s="140">
        <v>4</v>
      </c>
      <c r="AJ292" s="140">
        <v>1</v>
      </c>
      <c r="AK292" s="36">
        <v>0.8</v>
      </c>
      <c r="AL292" s="23">
        <v>3</v>
      </c>
      <c r="AM292" s="96"/>
      <c r="AN292" s="241" t="s">
        <v>467</v>
      </c>
      <c r="AO292" s="106" t="s">
        <v>468</v>
      </c>
      <c r="AP292" s="63">
        <v>22</v>
      </c>
      <c r="AQ292" s="141">
        <v>2</v>
      </c>
      <c r="AR292" s="29">
        <v>11</v>
      </c>
      <c r="AS292" s="141">
        <v>8</v>
      </c>
      <c r="AT292" s="141">
        <v>1</v>
      </c>
      <c r="AU292" s="34">
        <v>0.88888888888888884</v>
      </c>
      <c r="AV292" s="23">
        <v>2</v>
      </c>
      <c r="AW292" s="96">
        <v>19</v>
      </c>
      <c r="BR292" s="96"/>
      <c r="BS292" s="96"/>
      <c r="BT292" s="96"/>
      <c r="BU292" s="96"/>
      <c r="BV292" s="96"/>
      <c r="BW292" s="96"/>
      <c r="BX292" s="96"/>
      <c r="BY292" s="96"/>
      <c r="BZ292" s="96"/>
    </row>
    <row r="293" spans="20:78" x14ac:dyDescent="0.25">
      <c r="T293" s="123" t="s">
        <v>308</v>
      </c>
      <c r="U293" s="111" t="s">
        <v>309</v>
      </c>
      <c r="V293" s="140">
        <v>24</v>
      </c>
      <c r="W293" s="140">
        <v>9</v>
      </c>
      <c r="X293" s="8">
        <v>2.6666666666666665</v>
      </c>
      <c r="Y293" s="140">
        <v>18</v>
      </c>
      <c r="Z293" s="140">
        <v>5</v>
      </c>
      <c r="AA293" s="36">
        <v>0.78260869565217395</v>
      </c>
      <c r="AB293" s="23">
        <v>5</v>
      </c>
      <c r="AD293" s="123" t="s">
        <v>308</v>
      </c>
      <c r="AE293" s="111" t="s">
        <v>309</v>
      </c>
      <c r="AF293" s="140">
        <v>24</v>
      </c>
      <c r="AG293" s="140">
        <v>9</v>
      </c>
      <c r="AH293" s="8">
        <v>2.6666666666666665</v>
      </c>
      <c r="AI293" s="140">
        <v>18</v>
      </c>
      <c r="AJ293" s="140">
        <v>5</v>
      </c>
      <c r="AK293" s="36">
        <v>0.78260869565217395</v>
      </c>
      <c r="AL293" s="23">
        <v>5</v>
      </c>
      <c r="AM293" s="96"/>
      <c r="AN293" s="112" t="s">
        <v>127</v>
      </c>
      <c r="AO293" s="111" t="s">
        <v>456</v>
      </c>
      <c r="AP293" s="41">
        <v>6</v>
      </c>
      <c r="AQ293" s="140">
        <v>7</v>
      </c>
      <c r="AR293" s="8">
        <v>0.8571428571428571</v>
      </c>
      <c r="AS293" s="140">
        <v>4</v>
      </c>
      <c r="AT293" s="140">
        <v>1</v>
      </c>
      <c r="AU293" s="36">
        <v>0.8</v>
      </c>
      <c r="AV293" s="23">
        <v>3</v>
      </c>
      <c r="AW293" s="96">
        <v>20</v>
      </c>
      <c r="BR293" s="96"/>
      <c r="BS293" s="96"/>
      <c r="BT293" s="96"/>
      <c r="BU293" s="96"/>
      <c r="BV293" s="96"/>
      <c r="BW293" s="96"/>
      <c r="BX293" s="96"/>
      <c r="BY293" s="96"/>
      <c r="BZ293" s="96"/>
    </row>
    <row r="294" spans="20:78" x14ac:dyDescent="0.25">
      <c r="T294" s="132" t="s">
        <v>290</v>
      </c>
      <c r="U294" s="106" t="s">
        <v>291</v>
      </c>
      <c r="V294" s="141">
        <v>62</v>
      </c>
      <c r="W294" s="141">
        <v>11</v>
      </c>
      <c r="X294" s="29">
        <v>5.6363636363636367</v>
      </c>
      <c r="Y294" s="141">
        <v>19</v>
      </c>
      <c r="Z294" s="141">
        <v>6</v>
      </c>
      <c r="AA294" s="34">
        <v>0.76</v>
      </c>
      <c r="AB294" s="141">
        <f t="shared" si="0"/>
        <v>6</v>
      </c>
      <c r="AD294" s="132" t="s">
        <v>287</v>
      </c>
      <c r="AE294" s="111" t="s">
        <v>314</v>
      </c>
      <c r="AF294" s="140">
        <v>62</v>
      </c>
      <c r="AG294" s="140">
        <v>11</v>
      </c>
      <c r="AH294" s="8">
        <v>5.6363636363636367</v>
      </c>
      <c r="AI294" s="140">
        <v>19</v>
      </c>
      <c r="AJ294" s="140">
        <v>6</v>
      </c>
      <c r="AK294" s="36">
        <v>0.76</v>
      </c>
      <c r="AL294" s="23">
        <v>6</v>
      </c>
      <c r="AM294" s="96"/>
      <c r="AN294" s="112" t="s">
        <v>402</v>
      </c>
      <c r="AO294" s="106" t="s">
        <v>403</v>
      </c>
      <c r="AP294" s="41">
        <v>5</v>
      </c>
      <c r="AQ294" s="140">
        <v>1</v>
      </c>
      <c r="AR294" s="8">
        <v>5</v>
      </c>
      <c r="AS294" s="140">
        <v>4</v>
      </c>
      <c r="AT294" s="140">
        <v>1</v>
      </c>
      <c r="AU294" s="36">
        <v>0.8</v>
      </c>
      <c r="AV294" s="23">
        <v>3</v>
      </c>
      <c r="AW294" s="96">
        <v>21</v>
      </c>
      <c r="BR294" s="96"/>
      <c r="BS294" s="96"/>
      <c r="BT294" s="96"/>
      <c r="BU294" s="96"/>
      <c r="BV294" s="96"/>
      <c r="BW294" s="96"/>
      <c r="BX294" s="96"/>
      <c r="BY294" s="96"/>
      <c r="BZ294" s="96"/>
    </row>
    <row r="295" spans="20:78" x14ac:dyDescent="0.25">
      <c r="T295" s="116" t="s">
        <v>116</v>
      </c>
      <c r="U295" s="111" t="s">
        <v>117</v>
      </c>
      <c r="V295" s="140">
        <v>4</v>
      </c>
      <c r="W295" s="140">
        <v>3</v>
      </c>
      <c r="X295" s="8">
        <v>1.3333333333333333</v>
      </c>
      <c r="Y295" s="140">
        <v>3</v>
      </c>
      <c r="Z295" s="140">
        <v>1</v>
      </c>
      <c r="AA295" s="36">
        <v>0.75</v>
      </c>
      <c r="AB295" s="23">
        <f t="shared" si="0"/>
        <v>7</v>
      </c>
      <c r="AD295" s="125" t="s">
        <v>139</v>
      </c>
      <c r="AE295" s="106" t="s">
        <v>140</v>
      </c>
      <c r="AF295" s="140">
        <v>11</v>
      </c>
      <c r="AG295" s="140">
        <v>6</v>
      </c>
      <c r="AH295" s="8">
        <v>1.8333333333333333</v>
      </c>
      <c r="AI295" s="140">
        <v>6</v>
      </c>
      <c r="AJ295" s="140">
        <v>2</v>
      </c>
      <c r="AK295" s="36">
        <v>0.75</v>
      </c>
      <c r="AL295" s="23">
        <v>7</v>
      </c>
      <c r="AM295" s="96"/>
      <c r="AN295" s="123" t="s">
        <v>308</v>
      </c>
      <c r="AO295" s="111" t="s">
        <v>309</v>
      </c>
      <c r="AP295" s="140">
        <v>24</v>
      </c>
      <c r="AQ295" s="140">
        <v>9</v>
      </c>
      <c r="AR295" s="8">
        <v>2.6666666666666665</v>
      </c>
      <c r="AS295" s="140">
        <v>18</v>
      </c>
      <c r="AT295" s="140">
        <v>5</v>
      </c>
      <c r="AU295" s="36">
        <v>0.78260869565217395</v>
      </c>
      <c r="AV295" s="23">
        <v>5</v>
      </c>
      <c r="AW295" s="96">
        <v>22</v>
      </c>
      <c r="BR295" s="96"/>
      <c r="BS295" s="96"/>
      <c r="BT295" s="96"/>
      <c r="BU295" s="96"/>
      <c r="BV295" s="96"/>
      <c r="BW295" s="96"/>
      <c r="BX295" s="96"/>
      <c r="BY295" s="96"/>
      <c r="BZ295" s="96"/>
    </row>
    <row r="296" spans="20:78" x14ac:dyDescent="0.25">
      <c r="T296" s="125" t="s">
        <v>139</v>
      </c>
      <c r="U296" s="106" t="s">
        <v>140</v>
      </c>
      <c r="V296" s="141">
        <v>11</v>
      </c>
      <c r="W296" s="141">
        <v>6</v>
      </c>
      <c r="X296" s="29">
        <v>1.8333333333333333</v>
      </c>
      <c r="Y296" s="141">
        <v>6</v>
      </c>
      <c r="Z296" s="141">
        <v>2</v>
      </c>
      <c r="AA296" s="34">
        <v>0.75</v>
      </c>
      <c r="AB296" s="141">
        <v>7</v>
      </c>
      <c r="AD296" s="116" t="s">
        <v>116</v>
      </c>
      <c r="AE296" s="111" t="s">
        <v>117</v>
      </c>
      <c r="AF296" s="140">
        <v>4</v>
      </c>
      <c r="AG296" s="140">
        <v>3</v>
      </c>
      <c r="AH296" s="8">
        <v>1.3333333333333333</v>
      </c>
      <c r="AI296" s="140">
        <v>3</v>
      </c>
      <c r="AJ296" s="140">
        <v>1</v>
      </c>
      <c r="AK296" s="36">
        <v>0.75</v>
      </c>
      <c r="AL296" s="23">
        <v>7</v>
      </c>
      <c r="AM296" s="96"/>
      <c r="AN296" s="120" t="s">
        <v>290</v>
      </c>
      <c r="AO296" s="106" t="s">
        <v>291</v>
      </c>
      <c r="AP296" s="41">
        <v>62</v>
      </c>
      <c r="AQ296" s="140">
        <v>11</v>
      </c>
      <c r="AR296" s="8">
        <v>5.6363636363636367</v>
      </c>
      <c r="AS296" s="140">
        <v>19</v>
      </c>
      <c r="AT296" s="140">
        <v>6</v>
      </c>
      <c r="AU296" s="36">
        <v>0.76</v>
      </c>
      <c r="AV296" s="23">
        <v>6</v>
      </c>
      <c r="AW296" s="96">
        <v>23</v>
      </c>
      <c r="BR296" s="96"/>
      <c r="BS296" s="96"/>
      <c r="BT296" s="96"/>
      <c r="BU296" s="96"/>
      <c r="BV296" s="96"/>
      <c r="BW296" s="96"/>
      <c r="BX296" s="96"/>
      <c r="BY296" s="96"/>
      <c r="BZ296" s="96"/>
    </row>
    <row r="297" spans="20:78" x14ac:dyDescent="0.25">
      <c r="T297" s="172" t="s">
        <v>434</v>
      </c>
      <c r="U297" s="108" t="s">
        <v>435</v>
      </c>
      <c r="V297" s="140">
        <v>3</v>
      </c>
      <c r="W297" s="140">
        <v>7</v>
      </c>
      <c r="X297" s="8">
        <v>0.42857142857142855</v>
      </c>
      <c r="Y297" s="140">
        <v>3</v>
      </c>
      <c r="Z297" s="140">
        <v>1</v>
      </c>
      <c r="AA297" s="36">
        <v>0.75</v>
      </c>
      <c r="AB297" s="23">
        <v>7</v>
      </c>
      <c r="AD297" s="117" t="s">
        <v>434</v>
      </c>
      <c r="AE297" s="106" t="s">
        <v>435</v>
      </c>
      <c r="AF297" s="140">
        <v>3</v>
      </c>
      <c r="AG297" s="140">
        <v>7</v>
      </c>
      <c r="AH297" s="8">
        <v>0.42857142857142855</v>
      </c>
      <c r="AI297" s="140">
        <v>3</v>
      </c>
      <c r="AJ297" s="140">
        <v>1</v>
      </c>
      <c r="AK297" s="36">
        <v>0.75</v>
      </c>
      <c r="AL297" s="23">
        <v>7</v>
      </c>
      <c r="AM297" s="96"/>
      <c r="AN297" s="125" t="s">
        <v>139</v>
      </c>
      <c r="AO297" s="106" t="s">
        <v>140</v>
      </c>
      <c r="AP297" s="41">
        <v>11</v>
      </c>
      <c r="AQ297" s="140">
        <v>6</v>
      </c>
      <c r="AR297" s="8">
        <v>1.8333333333333333</v>
      </c>
      <c r="AS297" s="140">
        <v>6</v>
      </c>
      <c r="AT297" s="140">
        <v>2</v>
      </c>
      <c r="AU297" s="36">
        <v>0.75</v>
      </c>
      <c r="AV297" s="23">
        <v>7</v>
      </c>
      <c r="AW297" s="96">
        <v>24</v>
      </c>
      <c r="BR297" s="96"/>
      <c r="BS297" s="96"/>
      <c r="BT297" s="96"/>
      <c r="BU297" s="96"/>
      <c r="BV297" s="96"/>
      <c r="BW297" s="96"/>
      <c r="BX297" s="96"/>
      <c r="BY297" s="96"/>
      <c r="BZ297" s="96"/>
    </row>
    <row r="298" spans="20:78" x14ac:dyDescent="0.25">
      <c r="T298" s="112" t="s">
        <v>49</v>
      </c>
      <c r="U298" s="106" t="s">
        <v>51</v>
      </c>
      <c r="V298" s="56">
        <v>16</v>
      </c>
      <c r="W298" s="56">
        <v>6</v>
      </c>
      <c r="X298" s="8">
        <v>2.6666666666666665</v>
      </c>
      <c r="Y298" s="140">
        <v>8</v>
      </c>
      <c r="Z298" s="140">
        <v>3</v>
      </c>
      <c r="AA298" s="36">
        <v>0.72727272727272729</v>
      </c>
      <c r="AB298" s="23">
        <v>10</v>
      </c>
      <c r="AD298" s="112" t="s">
        <v>49</v>
      </c>
      <c r="AE298" s="106" t="s">
        <v>51</v>
      </c>
      <c r="AF298" s="56">
        <v>16</v>
      </c>
      <c r="AG298" s="56">
        <v>6</v>
      </c>
      <c r="AH298" s="8">
        <v>2.6666666666666665</v>
      </c>
      <c r="AI298" s="140">
        <v>8</v>
      </c>
      <c r="AJ298" s="140">
        <v>3</v>
      </c>
      <c r="AK298" s="36">
        <v>0.72727272727272729</v>
      </c>
      <c r="AL298" s="23">
        <v>10</v>
      </c>
      <c r="AM298" s="96"/>
      <c r="AN298" s="112" t="s">
        <v>483</v>
      </c>
      <c r="AO298" s="106" t="s">
        <v>375</v>
      </c>
      <c r="AP298" s="224">
        <v>5</v>
      </c>
      <c r="AQ298" s="206">
        <v>1</v>
      </c>
      <c r="AR298" s="29">
        <v>5</v>
      </c>
      <c r="AS298" s="141">
        <v>3</v>
      </c>
      <c r="AT298" s="141">
        <v>1</v>
      </c>
      <c r="AU298" s="34">
        <v>0.75</v>
      </c>
      <c r="AV298" s="23">
        <v>7</v>
      </c>
      <c r="AW298" s="96">
        <v>25</v>
      </c>
      <c r="BR298" s="96"/>
      <c r="BS298" s="96"/>
      <c r="BT298" s="96"/>
      <c r="BU298" s="96"/>
      <c r="BV298" s="96"/>
      <c r="BW298" s="96"/>
      <c r="BX298" s="96"/>
      <c r="BY298" s="96"/>
      <c r="BZ298" s="96"/>
    </row>
    <row r="299" spans="20:78" x14ac:dyDescent="0.25">
      <c r="T299" s="110" t="s">
        <v>110</v>
      </c>
      <c r="U299" s="106" t="s">
        <v>118</v>
      </c>
      <c r="V299" s="140">
        <v>11</v>
      </c>
      <c r="W299" s="140">
        <v>3</v>
      </c>
      <c r="X299" s="8">
        <v>3.6666666666666665</v>
      </c>
      <c r="Y299" s="140">
        <v>5</v>
      </c>
      <c r="Z299" s="140">
        <v>2</v>
      </c>
      <c r="AA299" s="36">
        <v>0.7142857142857143</v>
      </c>
      <c r="AB299" s="23">
        <f t="shared" si="0"/>
        <v>11</v>
      </c>
      <c r="AD299" s="117" t="s">
        <v>269</v>
      </c>
      <c r="AE299" s="106" t="s">
        <v>453</v>
      </c>
      <c r="AF299" s="140">
        <v>15</v>
      </c>
      <c r="AG299" s="140">
        <v>11</v>
      </c>
      <c r="AH299" s="8">
        <v>1.3636363636363635</v>
      </c>
      <c r="AI299" s="140">
        <v>5</v>
      </c>
      <c r="AJ299" s="140">
        <v>2</v>
      </c>
      <c r="AK299" s="36">
        <v>0.7142857142857143</v>
      </c>
      <c r="AL299" s="23">
        <v>11</v>
      </c>
      <c r="AM299" s="96"/>
      <c r="AN299" s="116" t="s">
        <v>116</v>
      </c>
      <c r="AO299" s="111" t="s">
        <v>117</v>
      </c>
      <c r="AP299" s="41">
        <v>4</v>
      </c>
      <c r="AQ299" s="140">
        <v>3</v>
      </c>
      <c r="AR299" s="8">
        <v>1.3333333333333333</v>
      </c>
      <c r="AS299" s="140">
        <v>3</v>
      </c>
      <c r="AT299" s="140">
        <v>1</v>
      </c>
      <c r="AU299" s="36">
        <v>0.75</v>
      </c>
      <c r="AV299" s="23">
        <v>7</v>
      </c>
      <c r="AW299" s="96">
        <v>26</v>
      </c>
      <c r="BR299" s="96"/>
      <c r="BS299" s="96"/>
      <c r="BT299" s="96"/>
      <c r="BU299" s="96"/>
      <c r="BV299" s="96"/>
      <c r="BW299" s="96"/>
      <c r="BX299" s="96"/>
      <c r="BY299" s="96"/>
      <c r="BZ299" s="96"/>
    </row>
    <row r="300" spans="20:78" x14ac:dyDescent="0.25">
      <c r="T300" s="110" t="s">
        <v>208</v>
      </c>
      <c r="U300" s="111" t="s">
        <v>209</v>
      </c>
      <c r="V300" s="140">
        <v>8</v>
      </c>
      <c r="W300" s="140">
        <v>4</v>
      </c>
      <c r="X300" s="8">
        <v>2</v>
      </c>
      <c r="Y300" s="140">
        <v>5</v>
      </c>
      <c r="Z300" s="140">
        <v>2</v>
      </c>
      <c r="AA300" s="36">
        <v>0.7142857142857143</v>
      </c>
      <c r="AB300" s="23">
        <v>11</v>
      </c>
      <c r="AD300" s="110" t="s">
        <v>110</v>
      </c>
      <c r="AE300" s="106" t="s">
        <v>118</v>
      </c>
      <c r="AF300" s="140">
        <v>11</v>
      </c>
      <c r="AG300" s="140">
        <v>3</v>
      </c>
      <c r="AH300" s="8">
        <v>3.6666666666666665</v>
      </c>
      <c r="AI300" s="140">
        <v>5</v>
      </c>
      <c r="AJ300" s="140">
        <v>2</v>
      </c>
      <c r="AK300" s="36">
        <v>0.7142857142857143</v>
      </c>
      <c r="AL300" s="23">
        <v>11</v>
      </c>
      <c r="AM300" s="96"/>
      <c r="AN300" s="15" t="s">
        <v>484</v>
      </c>
      <c r="AO300" s="106" t="s">
        <v>476</v>
      </c>
      <c r="AP300" s="63">
        <v>3</v>
      </c>
      <c r="AQ300" s="141">
        <v>3</v>
      </c>
      <c r="AR300" s="141">
        <v>1</v>
      </c>
      <c r="AS300" s="141">
        <v>3</v>
      </c>
      <c r="AT300" s="141">
        <v>1</v>
      </c>
      <c r="AU300" s="34">
        <v>0.75</v>
      </c>
      <c r="AV300" s="23">
        <v>7</v>
      </c>
      <c r="AW300" s="96">
        <v>27</v>
      </c>
      <c r="BR300" s="96"/>
      <c r="BS300" s="96"/>
      <c r="BT300" s="96"/>
      <c r="BU300" s="96"/>
      <c r="BV300" s="96"/>
      <c r="BW300" s="96"/>
      <c r="BX300" s="96"/>
      <c r="BY300" s="96"/>
      <c r="BZ300" s="96"/>
    </row>
    <row r="301" spans="20:78" x14ac:dyDescent="0.25">
      <c r="T301" s="114" t="s">
        <v>225</v>
      </c>
      <c r="U301" s="106" t="s">
        <v>226</v>
      </c>
      <c r="V301" s="140">
        <v>7</v>
      </c>
      <c r="W301" s="140">
        <v>6</v>
      </c>
      <c r="X301" s="8">
        <v>1.1666666666666667</v>
      </c>
      <c r="Y301" s="140">
        <v>5</v>
      </c>
      <c r="Z301" s="140">
        <v>2</v>
      </c>
      <c r="AA301" s="36">
        <v>0.7142857142857143</v>
      </c>
      <c r="AB301" s="23">
        <v>11</v>
      </c>
      <c r="AD301" s="114" t="s">
        <v>119</v>
      </c>
      <c r="AE301" s="106" t="s">
        <v>120</v>
      </c>
      <c r="AF301" s="45">
        <v>8</v>
      </c>
      <c r="AG301" s="45">
        <v>8</v>
      </c>
      <c r="AH301" s="29">
        <v>1</v>
      </c>
      <c r="AI301" s="141">
        <v>5</v>
      </c>
      <c r="AJ301" s="141">
        <v>2</v>
      </c>
      <c r="AK301" s="34">
        <v>0.7142857142857143</v>
      </c>
      <c r="AL301" s="141">
        <v>11</v>
      </c>
      <c r="AM301" s="96"/>
      <c r="AN301" s="117" t="s">
        <v>434</v>
      </c>
      <c r="AO301" s="106" t="s">
        <v>435</v>
      </c>
      <c r="AP301" s="41">
        <v>3</v>
      </c>
      <c r="AQ301" s="140">
        <v>7</v>
      </c>
      <c r="AR301" s="8">
        <v>0.42857142857142855</v>
      </c>
      <c r="AS301" s="140">
        <v>3</v>
      </c>
      <c r="AT301" s="140">
        <v>1</v>
      </c>
      <c r="AU301" s="36">
        <v>0.75</v>
      </c>
      <c r="AV301" s="23">
        <v>7</v>
      </c>
      <c r="AW301" s="96">
        <v>28</v>
      </c>
      <c r="BR301" s="96"/>
      <c r="BS301" s="96"/>
      <c r="BT301" s="96"/>
      <c r="BU301" s="96"/>
      <c r="BV301" s="96"/>
      <c r="BW301" s="96"/>
      <c r="BX301" s="96"/>
      <c r="BY301" s="96"/>
      <c r="BZ301" s="96"/>
    </row>
    <row r="302" spans="20:78" x14ac:dyDescent="0.25">
      <c r="T302" s="117" t="s">
        <v>269</v>
      </c>
      <c r="U302" s="106" t="s">
        <v>453</v>
      </c>
      <c r="V302" s="140">
        <v>15</v>
      </c>
      <c r="W302" s="140">
        <v>11</v>
      </c>
      <c r="X302" s="8">
        <v>1.3636363636363635</v>
      </c>
      <c r="Y302" s="140">
        <v>5</v>
      </c>
      <c r="Z302" s="140">
        <v>2</v>
      </c>
      <c r="AA302" s="36">
        <v>0.7142857142857143</v>
      </c>
      <c r="AB302" s="23">
        <v>11</v>
      </c>
      <c r="AD302" s="110" t="s">
        <v>208</v>
      </c>
      <c r="AE302" s="111" t="s">
        <v>209</v>
      </c>
      <c r="AF302" s="140">
        <v>8</v>
      </c>
      <c r="AG302" s="140">
        <v>4</v>
      </c>
      <c r="AH302" s="8">
        <v>2</v>
      </c>
      <c r="AI302" s="140">
        <v>5</v>
      </c>
      <c r="AJ302" s="140">
        <v>2</v>
      </c>
      <c r="AK302" s="36">
        <v>0.7142857142857143</v>
      </c>
      <c r="AL302" s="23">
        <v>11</v>
      </c>
      <c r="AM302" s="96"/>
      <c r="AN302" s="117" t="s">
        <v>269</v>
      </c>
      <c r="AO302" s="106" t="s">
        <v>453</v>
      </c>
      <c r="AP302" s="41">
        <v>15</v>
      </c>
      <c r="AQ302" s="140">
        <v>11</v>
      </c>
      <c r="AR302" s="8">
        <v>1.3636363636363635</v>
      </c>
      <c r="AS302" s="140">
        <v>5</v>
      </c>
      <c r="AT302" s="140">
        <v>2</v>
      </c>
      <c r="AU302" s="36">
        <v>0.7142857142857143</v>
      </c>
      <c r="AV302" s="23">
        <v>12</v>
      </c>
      <c r="AW302" s="96">
        <v>29</v>
      </c>
      <c r="BR302" s="96"/>
      <c r="BS302" s="96"/>
      <c r="BT302" s="96"/>
      <c r="BU302" s="96"/>
      <c r="BV302" s="96"/>
      <c r="BW302" s="96"/>
      <c r="BX302" s="96"/>
      <c r="BY302" s="96"/>
      <c r="BZ302" s="96"/>
    </row>
    <row r="303" spans="20:78" x14ac:dyDescent="0.25">
      <c r="T303" s="109" t="s">
        <v>228</v>
      </c>
      <c r="U303" s="106" t="s">
        <v>229</v>
      </c>
      <c r="V303" s="140">
        <v>55</v>
      </c>
      <c r="W303" s="140">
        <v>28</v>
      </c>
      <c r="X303" s="8">
        <v>1.9642857142857142</v>
      </c>
      <c r="Y303" s="140">
        <v>18</v>
      </c>
      <c r="Z303" s="140">
        <v>8</v>
      </c>
      <c r="AA303" s="36">
        <v>0.69230769230769229</v>
      </c>
      <c r="AB303" s="23">
        <v>15</v>
      </c>
      <c r="AD303" s="114" t="s">
        <v>225</v>
      </c>
      <c r="AE303" s="106" t="s">
        <v>226</v>
      </c>
      <c r="AF303" s="140">
        <v>7</v>
      </c>
      <c r="AG303" s="140">
        <v>6</v>
      </c>
      <c r="AH303" s="8">
        <v>1.1666666666666667</v>
      </c>
      <c r="AI303" s="140">
        <v>5</v>
      </c>
      <c r="AJ303" s="140">
        <v>2</v>
      </c>
      <c r="AK303" s="36">
        <v>0.7142857142857143</v>
      </c>
      <c r="AL303" s="23">
        <v>11</v>
      </c>
      <c r="AM303" s="96"/>
      <c r="AN303" s="110" t="s">
        <v>110</v>
      </c>
      <c r="AO303" s="106" t="s">
        <v>118</v>
      </c>
      <c r="AP303" s="41">
        <v>11</v>
      </c>
      <c r="AQ303" s="140">
        <v>3</v>
      </c>
      <c r="AR303" s="8">
        <v>3.6666666666666665</v>
      </c>
      <c r="AS303" s="140">
        <v>5</v>
      </c>
      <c r="AT303" s="140">
        <v>2</v>
      </c>
      <c r="AU303" s="36">
        <v>0.7142857142857143</v>
      </c>
      <c r="AV303" s="23">
        <v>12</v>
      </c>
      <c r="AW303" s="96">
        <v>30</v>
      </c>
      <c r="BR303" s="96"/>
      <c r="BS303" s="96"/>
      <c r="BT303" s="96"/>
      <c r="BU303" s="96"/>
      <c r="BV303" s="96"/>
      <c r="BW303" s="96"/>
      <c r="BX303" s="96"/>
      <c r="BY303" s="96"/>
      <c r="BZ303" s="96"/>
    </row>
    <row r="304" spans="20:78" x14ac:dyDescent="0.25">
      <c r="T304" s="171" t="s">
        <v>39</v>
      </c>
      <c r="U304" s="108" t="s">
        <v>40</v>
      </c>
      <c r="V304" s="140">
        <v>24</v>
      </c>
      <c r="W304" s="140">
        <v>23</v>
      </c>
      <c r="X304" s="8">
        <v>1.0434782608695652</v>
      </c>
      <c r="Y304" s="140">
        <v>11</v>
      </c>
      <c r="Z304" s="140">
        <v>5</v>
      </c>
      <c r="AA304" s="36">
        <v>0.6875</v>
      </c>
      <c r="AB304" s="23">
        <v>15</v>
      </c>
      <c r="AD304" s="109" t="s">
        <v>228</v>
      </c>
      <c r="AE304" s="106" t="s">
        <v>229</v>
      </c>
      <c r="AF304" s="140">
        <v>55</v>
      </c>
      <c r="AG304" s="140">
        <v>28</v>
      </c>
      <c r="AH304" s="8">
        <v>1.9642857142857142</v>
      </c>
      <c r="AI304" s="140">
        <v>18</v>
      </c>
      <c r="AJ304" s="140">
        <v>8</v>
      </c>
      <c r="AK304" s="36">
        <v>0.69230769230769229</v>
      </c>
      <c r="AL304" s="23">
        <v>16</v>
      </c>
      <c r="AM304" s="96"/>
      <c r="AN304" s="114" t="s">
        <v>119</v>
      </c>
      <c r="AO304" s="106" t="s">
        <v>120</v>
      </c>
      <c r="AP304" s="75">
        <v>8</v>
      </c>
      <c r="AQ304" s="56">
        <v>8</v>
      </c>
      <c r="AR304" s="8">
        <v>1</v>
      </c>
      <c r="AS304" s="140">
        <v>5</v>
      </c>
      <c r="AT304" s="140">
        <v>2</v>
      </c>
      <c r="AU304" s="36">
        <v>0.7142857142857143</v>
      </c>
      <c r="AV304" s="23">
        <v>13</v>
      </c>
      <c r="AW304" s="96">
        <v>31</v>
      </c>
      <c r="BR304" s="96"/>
      <c r="BS304" s="96"/>
      <c r="BT304" s="96"/>
      <c r="BU304" s="96"/>
      <c r="BV304" s="96"/>
      <c r="BW304" s="96"/>
      <c r="BX304" s="96"/>
      <c r="BY304" s="96"/>
      <c r="BZ304" s="96"/>
    </row>
    <row r="305" spans="20:78" x14ac:dyDescent="0.25">
      <c r="T305" s="155" t="s">
        <v>121</v>
      </c>
      <c r="U305" s="106" t="s">
        <v>404</v>
      </c>
      <c r="V305" s="140">
        <v>4</v>
      </c>
      <c r="W305" s="140">
        <v>2</v>
      </c>
      <c r="X305" s="8">
        <v>2</v>
      </c>
      <c r="Y305" s="140">
        <v>2</v>
      </c>
      <c r="Z305" s="140">
        <v>1</v>
      </c>
      <c r="AA305" s="36">
        <v>0.66666666666666663</v>
      </c>
      <c r="AB305" s="23">
        <v>17</v>
      </c>
      <c r="AD305" s="171" t="s">
        <v>39</v>
      </c>
      <c r="AE305" s="108" t="s">
        <v>40</v>
      </c>
      <c r="AF305" s="141">
        <v>27</v>
      </c>
      <c r="AG305" s="141">
        <v>28</v>
      </c>
      <c r="AH305" s="29">
        <v>0.9642857142857143</v>
      </c>
      <c r="AI305" s="141">
        <v>11</v>
      </c>
      <c r="AJ305" s="141">
        <v>5</v>
      </c>
      <c r="AK305" s="34">
        <v>0.6875</v>
      </c>
      <c r="AL305" s="141">
        <v>16</v>
      </c>
      <c r="AM305" s="96"/>
      <c r="AN305" s="110" t="s">
        <v>208</v>
      </c>
      <c r="AO305" s="111" t="s">
        <v>209</v>
      </c>
      <c r="AP305" s="41">
        <v>8</v>
      </c>
      <c r="AQ305" s="140">
        <v>4</v>
      </c>
      <c r="AR305" s="8">
        <v>2</v>
      </c>
      <c r="AS305" s="140">
        <v>5</v>
      </c>
      <c r="AT305" s="140">
        <v>2</v>
      </c>
      <c r="AU305" s="36">
        <v>0.7142857142857143</v>
      </c>
      <c r="AV305" s="23">
        <v>12</v>
      </c>
      <c r="AW305" s="96">
        <v>32</v>
      </c>
      <c r="BR305" s="96"/>
      <c r="BS305" s="96"/>
      <c r="BT305" s="96"/>
      <c r="BU305" s="96"/>
      <c r="BV305" s="96"/>
      <c r="BW305" s="96"/>
      <c r="BX305" s="96"/>
      <c r="BY305" s="96"/>
      <c r="BZ305" s="96"/>
    </row>
    <row r="306" spans="20:78" x14ac:dyDescent="0.25">
      <c r="T306" s="155" t="s">
        <v>367</v>
      </c>
      <c r="U306" s="111" t="s">
        <v>150</v>
      </c>
      <c r="V306" s="140">
        <v>9</v>
      </c>
      <c r="W306" s="140">
        <v>14</v>
      </c>
      <c r="X306" s="8">
        <v>0.6428571428571429</v>
      </c>
      <c r="Y306" s="140">
        <v>6</v>
      </c>
      <c r="Z306" s="140">
        <v>3</v>
      </c>
      <c r="AA306" s="36">
        <v>0.66666666666666663</v>
      </c>
      <c r="AB306" s="23">
        <v>17</v>
      </c>
      <c r="AD306" s="174" t="s">
        <v>272</v>
      </c>
      <c r="AE306" s="175" t="s">
        <v>100</v>
      </c>
      <c r="AF306" s="140">
        <v>26</v>
      </c>
      <c r="AG306" s="140">
        <v>5</v>
      </c>
      <c r="AH306" s="8">
        <v>5.2</v>
      </c>
      <c r="AI306" s="140">
        <v>6</v>
      </c>
      <c r="AJ306" s="140">
        <v>3</v>
      </c>
      <c r="AK306" s="36">
        <v>0.66666666666666663</v>
      </c>
      <c r="AL306" s="23">
        <v>18</v>
      </c>
      <c r="AM306" s="96"/>
      <c r="AN306" s="152" t="s">
        <v>225</v>
      </c>
      <c r="AO306" s="150" t="s">
        <v>226</v>
      </c>
      <c r="AP306" s="31">
        <v>7</v>
      </c>
      <c r="AQ306" s="31">
        <v>6</v>
      </c>
      <c r="AR306" s="233">
        <v>1.1666666666666667</v>
      </c>
      <c r="AS306" s="31">
        <v>5</v>
      </c>
      <c r="AT306" s="31">
        <v>2</v>
      </c>
      <c r="AU306" s="231">
        <v>0.7142857142857143</v>
      </c>
      <c r="AV306" s="23">
        <v>12</v>
      </c>
      <c r="AW306" s="96">
        <v>33</v>
      </c>
      <c r="BR306" s="96"/>
      <c r="BS306" s="96"/>
      <c r="BT306" s="96"/>
      <c r="BU306" s="96"/>
      <c r="BV306" s="96"/>
      <c r="BW306" s="96"/>
      <c r="BX306" s="96"/>
      <c r="BY306" s="96"/>
      <c r="BZ306" s="96"/>
    </row>
    <row r="307" spans="20:78" x14ac:dyDescent="0.25">
      <c r="T307" s="113" t="s">
        <v>233</v>
      </c>
      <c r="U307" s="111" t="s">
        <v>234</v>
      </c>
      <c r="V307" s="140">
        <v>15</v>
      </c>
      <c r="W307" s="140">
        <v>9</v>
      </c>
      <c r="X307" s="8">
        <v>1.6666666666666667</v>
      </c>
      <c r="Y307" s="140">
        <v>6</v>
      </c>
      <c r="Z307" s="140">
        <v>3</v>
      </c>
      <c r="AA307" s="36">
        <v>0.66666666666666663</v>
      </c>
      <c r="AB307" s="23">
        <v>17</v>
      </c>
      <c r="AD307" s="113" t="s">
        <v>233</v>
      </c>
      <c r="AE307" s="111" t="s">
        <v>234</v>
      </c>
      <c r="AF307" s="140">
        <v>15</v>
      </c>
      <c r="AG307" s="140">
        <v>9</v>
      </c>
      <c r="AH307" s="8">
        <v>1.6666666666666667</v>
      </c>
      <c r="AI307" s="140">
        <v>6</v>
      </c>
      <c r="AJ307" s="140">
        <v>3</v>
      </c>
      <c r="AK307" s="36">
        <v>0.66666666666666663</v>
      </c>
      <c r="AL307" s="23">
        <v>18</v>
      </c>
      <c r="AM307" s="96"/>
      <c r="AN307" s="148" t="s">
        <v>49</v>
      </c>
      <c r="AO307" s="150" t="s">
        <v>51</v>
      </c>
      <c r="AP307" s="267">
        <v>16</v>
      </c>
      <c r="AQ307" s="267">
        <v>6</v>
      </c>
      <c r="AR307" s="259">
        <v>2.6666666666666665</v>
      </c>
      <c r="AS307" s="81">
        <v>12</v>
      </c>
      <c r="AT307" s="81">
        <v>5</v>
      </c>
      <c r="AU307" s="269">
        <v>0.70588235294117652</v>
      </c>
      <c r="AV307" s="23">
        <v>12</v>
      </c>
      <c r="AW307" s="96">
        <v>34</v>
      </c>
      <c r="BR307" s="96"/>
      <c r="BS307" s="96"/>
      <c r="BT307" s="96"/>
      <c r="BU307" s="96"/>
      <c r="BV307" s="96"/>
      <c r="BW307" s="96"/>
      <c r="BX307" s="96"/>
      <c r="BY307" s="96"/>
      <c r="BZ307" s="96"/>
    </row>
    <row r="308" spans="20:78" x14ac:dyDescent="0.25">
      <c r="T308" s="174" t="s">
        <v>272</v>
      </c>
      <c r="U308" s="175" t="s">
        <v>100</v>
      </c>
      <c r="V308" s="140">
        <v>26</v>
      </c>
      <c r="W308" s="140">
        <v>5</v>
      </c>
      <c r="X308" s="8">
        <v>5.2</v>
      </c>
      <c r="Y308" s="140">
        <v>6</v>
      </c>
      <c r="Z308" s="140">
        <v>3</v>
      </c>
      <c r="AA308" s="36">
        <v>0.66666666666666663</v>
      </c>
      <c r="AB308" s="23">
        <v>17</v>
      </c>
      <c r="AD308" s="196" t="s">
        <v>367</v>
      </c>
      <c r="AE308" s="111" t="s">
        <v>150</v>
      </c>
      <c r="AF308" s="140">
        <v>9</v>
      </c>
      <c r="AG308" s="140">
        <v>14</v>
      </c>
      <c r="AH308" s="8">
        <v>0.6428571428571429</v>
      </c>
      <c r="AI308" s="140">
        <v>6</v>
      </c>
      <c r="AJ308" s="140">
        <v>3</v>
      </c>
      <c r="AK308" s="36">
        <v>0.66666666666666663</v>
      </c>
      <c r="AL308" s="23">
        <v>18</v>
      </c>
      <c r="AM308" s="96"/>
      <c r="AN308" s="144" t="s">
        <v>228</v>
      </c>
      <c r="AO308" s="150" t="s">
        <v>229</v>
      </c>
      <c r="AP308" s="81">
        <v>55</v>
      </c>
      <c r="AQ308" s="81">
        <v>32</v>
      </c>
      <c r="AR308" s="259">
        <v>1.71875</v>
      </c>
      <c r="AS308" s="81">
        <v>19</v>
      </c>
      <c r="AT308" s="81">
        <v>8</v>
      </c>
      <c r="AU308" s="269">
        <v>0.70370370370370372</v>
      </c>
      <c r="AV308" s="23">
        <v>18</v>
      </c>
      <c r="AW308" s="96">
        <v>35</v>
      </c>
      <c r="BR308" s="96"/>
      <c r="BS308" s="96"/>
      <c r="BT308" s="96"/>
      <c r="BU308" s="96"/>
      <c r="BV308" s="96"/>
      <c r="BW308" s="96"/>
      <c r="BX308" s="96"/>
      <c r="BY308" s="96"/>
      <c r="BZ308" s="96"/>
    </row>
    <row r="309" spans="20:78" x14ac:dyDescent="0.25">
      <c r="T309" s="117" t="s">
        <v>299</v>
      </c>
      <c r="U309" s="106" t="s">
        <v>301</v>
      </c>
      <c r="V309" s="140">
        <v>2</v>
      </c>
      <c r="W309" s="140">
        <v>1</v>
      </c>
      <c r="X309" s="8">
        <v>2</v>
      </c>
      <c r="Y309" s="140">
        <v>2</v>
      </c>
      <c r="Z309" s="140">
        <v>1</v>
      </c>
      <c r="AA309" s="36">
        <v>0.66666666666666663</v>
      </c>
      <c r="AB309" s="23">
        <v>17</v>
      </c>
      <c r="AD309" s="155" t="s">
        <v>121</v>
      </c>
      <c r="AE309" s="106" t="s">
        <v>404</v>
      </c>
      <c r="AF309" s="140">
        <v>4</v>
      </c>
      <c r="AG309" s="140">
        <v>2</v>
      </c>
      <c r="AH309" s="8">
        <v>2</v>
      </c>
      <c r="AI309" s="140">
        <v>2</v>
      </c>
      <c r="AJ309" s="140">
        <v>1</v>
      </c>
      <c r="AK309" s="36">
        <v>0.66666666666666663</v>
      </c>
      <c r="AL309" s="23">
        <v>18</v>
      </c>
      <c r="AM309" s="96"/>
      <c r="AN309" s="263" t="s">
        <v>272</v>
      </c>
      <c r="AO309" s="266" t="s">
        <v>100</v>
      </c>
      <c r="AP309" s="58">
        <v>26</v>
      </c>
      <c r="AQ309" s="58">
        <v>5</v>
      </c>
      <c r="AR309" s="21">
        <v>5.2</v>
      </c>
      <c r="AS309" s="58">
        <v>6</v>
      </c>
      <c r="AT309" s="58">
        <v>3</v>
      </c>
      <c r="AU309" s="262">
        <v>0.66666666666666663</v>
      </c>
      <c r="AV309" s="23">
        <v>19</v>
      </c>
      <c r="AW309" s="96">
        <v>36</v>
      </c>
      <c r="BR309" s="96"/>
      <c r="BS309" s="96"/>
      <c r="BT309" s="96"/>
      <c r="BU309" s="96"/>
      <c r="BV309" s="96"/>
      <c r="BW309" s="96"/>
      <c r="BX309" s="96"/>
      <c r="BY309" s="96"/>
      <c r="BZ309" s="96"/>
    </row>
    <row r="310" spans="20:78" x14ac:dyDescent="0.25">
      <c r="T310" s="117" t="s">
        <v>362</v>
      </c>
      <c r="U310" s="106" t="s">
        <v>100</v>
      </c>
      <c r="V310" s="216">
        <v>33</v>
      </c>
      <c r="W310" s="216">
        <v>23</v>
      </c>
      <c r="X310" s="8">
        <v>1.4347826086956521</v>
      </c>
      <c r="Y310" s="140">
        <v>11</v>
      </c>
      <c r="Z310" s="140">
        <v>6</v>
      </c>
      <c r="AA310" s="36">
        <v>0.6470588235294118</v>
      </c>
      <c r="AB310" s="23">
        <v>22</v>
      </c>
      <c r="AD310" s="117" t="s">
        <v>299</v>
      </c>
      <c r="AE310" s="106" t="s">
        <v>301</v>
      </c>
      <c r="AF310" s="140">
        <v>2</v>
      </c>
      <c r="AG310" s="140">
        <v>1</v>
      </c>
      <c r="AH310" s="8">
        <v>2</v>
      </c>
      <c r="AI310" s="140">
        <v>2</v>
      </c>
      <c r="AJ310" s="140">
        <v>1</v>
      </c>
      <c r="AK310" s="36">
        <v>0.66666666666666663</v>
      </c>
      <c r="AL310" s="23">
        <v>18</v>
      </c>
      <c r="AM310" s="96"/>
      <c r="AN310" s="142" t="s">
        <v>233</v>
      </c>
      <c r="AO310" s="143" t="s">
        <v>234</v>
      </c>
      <c r="AP310" s="31">
        <v>15</v>
      </c>
      <c r="AQ310" s="60">
        <v>9</v>
      </c>
      <c r="AR310" s="233">
        <v>1.6666666666666667</v>
      </c>
      <c r="AS310" s="31">
        <v>6</v>
      </c>
      <c r="AT310" s="31">
        <v>3</v>
      </c>
      <c r="AU310" s="231">
        <v>0.66666666666666663</v>
      </c>
      <c r="AV310" s="23">
        <v>19</v>
      </c>
      <c r="AW310" s="96">
        <v>37</v>
      </c>
      <c r="BR310" s="96"/>
      <c r="BS310" s="96"/>
      <c r="BT310" s="96"/>
      <c r="BU310" s="96"/>
      <c r="BV310" s="96"/>
      <c r="BW310" s="96"/>
      <c r="BX310" s="96"/>
      <c r="BY310" s="96"/>
      <c r="BZ310" s="96"/>
    </row>
    <row r="311" spans="20:78" x14ac:dyDescent="0.25">
      <c r="T311" s="113" t="s">
        <v>81</v>
      </c>
      <c r="U311" s="111" t="s">
        <v>83</v>
      </c>
      <c r="V311" s="141">
        <v>15</v>
      </c>
      <c r="W311" s="141">
        <v>5</v>
      </c>
      <c r="X311" s="29">
        <v>3</v>
      </c>
      <c r="Y311" s="141">
        <v>7</v>
      </c>
      <c r="Z311" s="141">
        <v>4</v>
      </c>
      <c r="AA311" s="34">
        <v>0.63636363636363635</v>
      </c>
      <c r="AB311" s="141">
        <f t="shared" si="0"/>
        <v>23</v>
      </c>
      <c r="AD311" s="117" t="s">
        <v>362</v>
      </c>
      <c r="AE311" s="106" t="s">
        <v>100</v>
      </c>
      <c r="AF311" s="216">
        <v>33</v>
      </c>
      <c r="AG311" s="216">
        <v>23</v>
      </c>
      <c r="AH311" s="8">
        <v>1.4347826086956521</v>
      </c>
      <c r="AI311" s="140">
        <v>11</v>
      </c>
      <c r="AJ311" s="140">
        <v>6</v>
      </c>
      <c r="AK311" s="36">
        <v>0.6470588235294118</v>
      </c>
      <c r="AL311" s="23">
        <v>23</v>
      </c>
      <c r="AM311" s="96"/>
      <c r="AN311" s="196" t="s">
        <v>367</v>
      </c>
      <c r="AO311" s="111" t="s">
        <v>150</v>
      </c>
      <c r="AP311" s="41">
        <v>9</v>
      </c>
      <c r="AQ311" s="140">
        <v>14</v>
      </c>
      <c r="AR311" s="8">
        <v>0.6428571428571429</v>
      </c>
      <c r="AS311" s="140">
        <v>6</v>
      </c>
      <c r="AT311" s="140">
        <v>3</v>
      </c>
      <c r="AU311" s="36">
        <v>0.66666666666666663</v>
      </c>
      <c r="AV311" s="23">
        <v>19</v>
      </c>
      <c r="AW311" s="96">
        <v>38</v>
      </c>
      <c r="BR311" s="96"/>
      <c r="BS311" s="96"/>
      <c r="BT311" s="96"/>
      <c r="BU311" s="96"/>
      <c r="BV311" s="96"/>
      <c r="BW311" s="96"/>
      <c r="BX311" s="96"/>
      <c r="BY311" s="96"/>
      <c r="BZ311" s="96"/>
    </row>
    <row r="312" spans="20:78" x14ac:dyDescent="0.25">
      <c r="T312" s="110" t="s">
        <v>88</v>
      </c>
      <c r="U312" s="106" t="s">
        <v>89</v>
      </c>
      <c r="V312" s="141">
        <v>32</v>
      </c>
      <c r="W312" s="141">
        <v>17</v>
      </c>
      <c r="X312" s="29">
        <v>1.8823529411764706</v>
      </c>
      <c r="Y312" s="141">
        <v>14</v>
      </c>
      <c r="Z312" s="141">
        <v>8</v>
      </c>
      <c r="AA312" s="34">
        <v>0.63636363636363635</v>
      </c>
      <c r="AB312" s="141">
        <v>23</v>
      </c>
      <c r="AD312" s="112" t="s">
        <v>143</v>
      </c>
      <c r="AE312" s="106" t="s">
        <v>144</v>
      </c>
      <c r="AF312" s="140">
        <v>33</v>
      </c>
      <c r="AG312" s="140">
        <v>18</v>
      </c>
      <c r="AH312" s="8">
        <v>1.8333333333333333</v>
      </c>
      <c r="AI312" s="140">
        <v>7</v>
      </c>
      <c r="AJ312" s="140">
        <v>4</v>
      </c>
      <c r="AK312" s="36">
        <v>0.63636363636363635</v>
      </c>
      <c r="AL312" s="23">
        <v>24</v>
      </c>
      <c r="AM312" s="96"/>
      <c r="AN312" s="155" t="s">
        <v>121</v>
      </c>
      <c r="AO312" s="106" t="s">
        <v>404</v>
      </c>
      <c r="AP312" s="41">
        <v>4</v>
      </c>
      <c r="AQ312" s="140">
        <v>2</v>
      </c>
      <c r="AR312" s="8">
        <v>2</v>
      </c>
      <c r="AS312" s="140">
        <v>2</v>
      </c>
      <c r="AT312" s="140">
        <v>1</v>
      </c>
      <c r="AU312" s="36">
        <v>0.66666666666666663</v>
      </c>
      <c r="AV312" s="23">
        <v>19</v>
      </c>
      <c r="AW312" s="96">
        <v>39</v>
      </c>
      <c r="BR312" s="96"/>
      <c r="BS312" s="96"/>
      <c r="BT312" s="96"/>
      <c r="BU312" s="96"/>
      <c r="BV312" s="96"/>
      <c r="BW312" s="96"/>
      <c r="BX312" s="96"/>
      <c r="BY312" s="96"/>
      <c r="BZ312" s="96"/>
    </row>
    <row r="313" spans="20:78" x14ac:dyDescent="0.25">
      <c r="T313" s="112" t="s">
        <v>143</v>
      </c>
      <c r="U313" s="106" t="s">
        <v>144</v>
      </c>
      <c r="V313" s="140">
        <v>33</v>
      </c>
      <c r="W313" s="140">
        <v>18</v>
      </c>
      <c r="X313" s="8">
        <v>1.8333333333333333</v>
      </c>
      <c r="Y313" s="140">
        <v>7</v>
      </c>
      <c r="Z313" s="140">
        <v>4</v>
      </c>
      <c r="AA313" s="36">
        <v>0.63636363636363635</v>
      </c>
      <c r="AB313" s="23">
        <v>23</v>
      </c>
      <c r="AD313" s="110" t="s">
        <v>391</v>
      </c>
      <c r="AE313" s="106" t="s">
        <v>89</v>
      </c>
      <c r="AF313" s="140">
        <v>32</v>
      </c>
      <c r="AG313" s="140">
        <v>17</v>
      </c>
      <c r="AH313" s="8">
        <v>1.8823529411764706</v>
      </c>
      <c r="AI313" s="140">
        <v>14</v>
      </c>
      <c r="AJ313" s="140">
        <v>8</v>
      </c>
      <c r="AK313" s="36">
        <v>0.63636363636363635</v>
      </c>
      <c r="AL313" s="23">
        <v>24</v>
      </c>
      <c r="AM313" s="96"/>
      <c r="AN313" s="117" t="s">
        <v>299</v>
      </c>
      <c r="AO313" s="106" t="s">
        <v>301</v>
      </c>
      <c r="AP313" s="41">
        <v>2</v>
      </c>
      <c r="AQ313" s="140">
        <v>1</v>
      </c>
      <c r="AR313" s="8">
        <v>2</v>
      </c>
      <c r="AS313" s="140">
        <v>2</v>
      </c>
      <c r="AT313" s="140">
        <v>1</v>
      </c>
      <c r="AU313" s="36">
        <v>0.66666666666666663</v>
      </c>
      <c r="AV313" s="23">
        <v>19</v>
      </c>
      <c r="AW313" s="96">
        <v>40</v>
      </c>
      <c r="BR313" s="96"/>
      <c r="BS313" s="96"/>
      <c r="BT313" s="96"/>
      <c r="BU313" s="96"/>
      <c r="BV313" s="96"/>
      <c r="BW313" s="96"/>
      <c r="BX313" s="96"/>
      <c r="BY313" s="96"/>
      <c r="BZ313" s="96"/>
    </row>
    <row r="314" spans="20:78" x14ac:dyDescent="0.25">
      <c r="T314" s="117" t="s">
        <v>43</v>
      </c>
      <c r="U314" s="106" t="s">
        <v>44</v>
      </c>
      <c r="V314" s="140">
        <v>15</v>
      </c>
      <c r="W314" s="140">
        <v>18</v>
      </c>
      <c r="X314" s="8">
        <v>0.83333333333333337</v>
      </c>
      <c r="Y314" s="140">
        <v>5</v>
      </c>
      <c r="Z314" s="140">
        <v>3</v>
      </c>
      <c r="AA314" s="36">
        <v>0.625</v>
      </c>
      <c r="AB314" s="23">
        <v>26</v>
      </c>
      <c r="AD314" s="113" t="s">
        <v>81</v>
      </c>
      <c r="AE314" s="111" t="s">
        <v>83</v>
      </c>
      <c r="AF314" s="140">
        <v>15</v>
      </c>
      <c r="AG314" s="140">
        <v>5</v>
      </c>
      <c r="AH314" s="8">
        <v>3</v>
      </c>
      <c r="AI314" s="140">
        <v>7</v>
      </c>
      <c r="AJ314" s="140">
        <v>4</v>
      </c>
      <c r="AK314" s="36">
        <v>0.63636363636363635</v>
      </c>
      <c r="AL314" s="23">
        <v>24</v>
      </c>
      <c r="AM314" s="96"/>
      <c r="AN314" s="117" t="s">
        <v>362</v>
      </c>
      <c r="AO314" s="106" t="s">
        <v>100</v>
      </c>
      <c r="AP314" s="225">
        <v>33</v>
      </c>
      <c r="AQ314" s="216">
        <v>23</v>
      </c>
      <c r="AR314" s="8">
        <v>1.4347826086956521</v>
      </c>
      <c r="AS314" s="140">
        <v>11</v>
      </c>
      <c r="AT314" s="140">
        <v>6</v>
      </c>
      <c r="AU314" s="36">
        <v>0.6470588235294118</v>
      </c>
      <c r="AV314" s="23">
        <v>24</v>
      </c>
      <c r="AW314" s="96">
        <v>41</v>
      </c>
      <c r="BR314" s="96"/>
      <c r="BS314" s="96"/>
      <c r="BT314" s="96"/>
      <c r="BU314" s="96"/>
      <c r="BV314" s="96"/>
      <c r="BW314" s="96"/>
      <c r="BX314" s="96"/>
      <c r="BY314" s="96"/>
      <c r="BZ314" s="96"/>
    </row>
    <row r="315" spans="20:78" x14ac:dyDescent="0.25">
      <c r="T315" s="113" t="s">
        <v>131</v>
      </c>
      <c r="U315" s="106" t="s">
        <v>107</v>
      </c>
      <c r="V315" s="141">
        <v>49</v>
      </c>
      <c r="W315" s="141">
        <v>56</v>
      </c>
      <c r="X315" s="29">
        <v>0.875</v>
      </c>
      <c r="Y315" s="141">
        <v>23</v>
      </c>
      <c r="Z315" s="141">
        <v>15</v>
      </c>
      <c r="AA315" s="34">
        <v>0.60526315789473684</v>
      </c>
      <c r="AB315" s="141">
        <f t="shared" si="0"/>
        <v>27</v>
      </c>
      <c r="AD315" s="117" t="s">
        <v>43</v>
      </c>
      <c r="AE315" s="106" t="s">
        <v>44</v>
      </c>
      <c r="AF315" s="140">
        <v>15</v>
      </c>
      <c r="AG315" s="140">
        <v>18</v>
      </c>
      <c r="AH315" s="8">
        <v>0.83333333333333337</v>
      </c>
      <c r="AI315" s="140">
        <v>5</v>
      </c>
      <c r="AJ315" s="140">
        <v>3</v>
      </c>
      <c r="AK315" s="36">
        <v>0.625</v>
      </c>
      <c r="AL315" s="23">
        <v>27</v>
      </c>
      <c r="AM315" s="96"/>
      <c r="AN315" s="112" t="s">
        <v>143</v>
      </c>
      <c r="AO315" s="106" t="s">
        <v>144</v>
      </c>
      <c r="AP315" s="41">
        <v>33</v>
      </c>
      <c r="AQ315" s="140">
        <v>18</v>
      </c>
      <c r="AR315" s="8">
        <v>1.8333333333333333</v>
      </c>
      <c r="AS315" s="140">
        <v>7</v>
      </c>
      <c r="AT315" s="140">
        <v>4</v>
      </c>
      <c r="AU315" s="36">
        <v>0.63636363636363635</v>
      </c>
      <c r="AV315" s="23">
        <v>25</v>
      </c>
      <c r="AW315" s="96">
        <v>42</v>
      </c>
      <c r="BR315" s="96"/>
      <c r="BS315" s="96"/>
      <c r="BT315" s="96"/>
      <c r="BU315" s="96"/>
      <c r="BV315" s="96"/>
      <c r="BW315" s="96"/>
      <c r="BX315" s="96"/>
      <c r="BY315" s="96"/>
      <c r="BZ315" s="96"/>
    </row>
    <row r="316" spans="20:78" x14ac:dyDescent="0.25">
      <c r="T316" s="107" t="s">
        <v>30</v>
      </c>
      <c r="U316" s="115" t="s">
        <v>35</v>
      </c>
      <c r="V316" s="140">
        <v>15</v>
      </c>
      <c r="W316" s="140">
        <v>3</v>
      </c>
      <c r="X316" s="8">
        <v>5</v>
      </c>
      <c r="Y316" s="140">
        <v>3</v>
      </c>
      <c r="Z316" s="140">
        <v>2</v>
      </c>
      <c r="AA316" s="36">
        <v>0.6</v>
      </c>
      <c r="AB316" s="23">
        <f t="shared" si="0"/>
        <v>28</v>
      </c>
      <c r="AD316" s="110" t="s">
        <v>116</v>
      </c>
      <c r="AE316" s="106" t="s">
        <v>118</v>
      </c>
      <c r="AF316" s="141">
        <v>13</v>
      </c>
      <c r="AG316" s="141">
        <v>13</v>
      </c>
      <c r="AH316" s="29">
        <v>1</v>
      </c>
      <c r="AI316" s="141">
        <v>5</v>
      </c>
      <c r="AJ316" s="141">
        <v>3</v>
      </c>
      <c r="AK316" s="34">
        <v>0.625</v>
      </c>
      <c r="AL316" s="141">
        <v>27</v>
      </c>
      <c r="AM316" s="96"/>
      <c r="AN316" s="110" t="s">
        <v>391</v>
      </c>
      <c r="AO316" s="106" t="s">
        <v>89</v>
      </c>
      <c r="AP316" s="41">
        <v>32</v>
      </c>
      <c r="AQ316" s="140">
        <v>17</v>
      </c>
      <c r="AR316" s="8">
        <v>1.8823529411764706</v>
      </c>
      <c r="AS316" s="140">
        <v>14</v>
      </c>
      <c r="AT316" s="140">
        <v>8</v>
      </c>
      <c r="AU316" s="36">
        <v>0.63636363636363635</v>
      </c>
      <c r="AV316" s="23">
        <v>25</v>
      </c>
      <c r="AW316" s="96">
        <v>43</v>
      </c>
      <c r="BR316" s="96"/>
      <c r="BS316" s="96"/>
      <c r="BT316" s="96"/>
      <c r="BU316" s="96"/>
      <c r="BV316" s="96"/>
      <c r="BW316" s="96"/>
      <c r="BX316" s="96"/>
      <c r="BY316" s="96"/>
      <c r="BZ316" s="96"/>
    </row>
    <row r="317" spans="20:78" x14ac:dyDescent="0.25">
      <c r="T317" s="113" t="s">
        <v>55</v>
      </c>
      <c r="U317" s="106" t="s">
        <v>56</v>
      </c>
      <c r="V317" s="206">
        <v>29</v>
      </c>
      <c r="W317" s="206">
        <v>17</v>
      </c>
      <c r="X317" s="29">
        <v>1.7058823529411764</v>
      </c>
      <c r="Y317" s="141">
        <v>9</v>
      </c>
      <c r="Z317" s="141">
        <v>6</v>
      </c>
      <c r="AA317" s="34">
        <v>0.6</v>
      </c>
      <c r="AB317" s="141">
        <v>28</v>
      </c>
      <c r="AD317" s="110" t="s">
        <v>182</v>
      </c>
      <c r="AE317" s="106" t="s">
        <v>185</v>
      </c>
      <c r="AF317" s="141">
        <v>53</v>
      </c>
      <c r="AG317" s="141">
        <v>39</v>
      </c>
      <c r="AH317" s="29">
        <v>1.358974358974359</v>
      </c>
      <c r="AI317" s="141">
        <v>27</v>
      </c>
      <c r="AJ317" s="141">
        <v>18</v>
      </c>
      <c r="AK317" s="34">
        <v>0.6</v>
      </c>
      <c r="AL317" s="141">
        <v>29</v>
      </c>
      <c r="AM317" s="96"/>
      <c r="AN317" s="113" t="s">
        <v>81</v>
      </c>
      <c r="AO317" s="111" t="s">
        <v>83</v>
      </c>
      <c r="AP317" s="41">
        <v>15</v>
      </c>
      <c r="AQ317" s="140">
        <v>5</v>
      </c>
      <c r="AR317" s="8">
        <v>3</v>
      </c>
      <c r="AS317" s="140">
        <v>7</v>
      </c>
      <c r="AT317" s="140">
        <v>4</v>
      </c>
      <c r="AU317" s="36">
        <v>0.63636363636363635</v>
      </c>
      <c r="AV317" s="23">
        <v>25</v>
      </c>
      <c r="AW317" s="96">
        <v>44</v>
      </c>
      <c r="BR317" s="96"/>
      <c r="BS317" s="96"/>
      <c r="BT317" s="96"/>
      <c r="BU317" s="96"/>
      <c r="BV317" s="96"/>
      <c r="BW317" s="96"/>
      <c r="BX317" s="96"/>
      <c r="BY317" s="96"/>
      <c r="BZ317" s="96"/>
    </row>
    <row r="318" spans="20:78" x14ac:dyDescent="0.25">
      <c r="T318" s="109" t="s">
        <v>81</v>
      </c>
      <c r="U318" s="111" t="s">
        <v>82</v>
      </c>
      <c r="V318" s="141">
        <v>6</v>
      </c>
      <c r="W318" s="141">
        <v>3</v>
      </c>
      <c r="X318" s="29">
        <v>2</v>
      </c>
      <c r="Y318" s="141">
        <v>3</v>
      </c>
      <c r="Z318" s="141">
        <v>2</v>
      </c>
      <c r="AA318" s="34">
        <v>0.6</v>
      </c>
      <c r="AB318" s="141">
        <v>28</v>
      </c>
      <c r="AD318" s="113" t="s">
        <v>131</v>
      </c>
      <c r="AE318" s="106" t="s">
        <v>107</v>
      </c>
      <c r="AF318" s="141">
        <v>50</v>
      </c>
      <c r="AG318" s="141">
        <v>58</v>
      </c>
      <c r="AH318" s="29">
        <v>0.86206896551724133</v>
      </c>
      <c r="AI318" s="141">
        <v>24</v>
      </c>
      <c r="AJ318" s="141">
        <v>16</v>
      </c>
      <c r="AK318" s="34">
        <v>0.6</v>
      </c>
      <c r="AL318" s="141">
        <v>29</v>
      </c>
      <c r="AM318" s="96"/>
      <c r="AN318" s="117" t="s">
        <v>43</v>
      </c>
      <c r="AO318" s="106" t="s">
        <v>44</v>
      </c>
      <c r="AP318" s="140">
        <v>15</v>
      </c>
      <c r="AQ318" s="140">
        <v>18</v>
      </c>
      <c r="AR318" s="8">
        <v>0.83333333333333337</v>
      </c>
      <c r="AS318" s="140">
        <v>5</v>
      </c>
      <c r="AT318" s="140">
        <v>3</v>
      </c>
      <c r="AU318" s="36">
        <v>0.625</v>
      </c>
      <c r="AV318" s="23">
        <v>28</v>
      </c>
      <c r="AW318" s="96">
        <v>45</v>
      </c>
      <c r="BR318" s="96"/>
      <c r="BS318" s="96"/>
      <c r="BT318" s="96"/>
      <c r="BU318" s="96"/>
      <c r="BV318" s="96"/>
      <c r="BW318" s="96"/>
      <c r="BX318" s="96"/>
      <c r="BY318" s="96"/>
      <c r="BZ318" s="96"/>
    </row>
    <row r="319" spans="20:78" x14ac:dyDescent="0.25">
      <c r="T319" s="112" t="s">
        <v>105</v>
      </c>
      <c r="U319" s="106" t="s">
        <v>107</v>
      </c>
      <c r="V319" s="140">
        <v>3</v>
      </c>
      <c r="W319" s="140">
        <v>8</v>
      </c>
      <c r="X319" s="8">
        <v>0.375</v>
      </c>
      <c r="Y319" s="140">
        <v>3</v>
      </c>
      <c r="Z319" s="140">
        <v>2</v>
      </c>
      <c r="AA319" s="36">
        <v>0.6</v>
      </c>
      <c r="AB319" s="23">
        <v>28</v>
      </c>
      <c r="AD319" s="113" t="s">
        <v>55</v>
      </c>
      <c r="AE319" s="106" t="s">
        <v>56</v>
      </c>
      <c r="AF319" s="216">
        <v>29</v>
      </c>
      <c r="AG319" s="216">
        <v>17</v>
      </c>
      <c r="AH319" s="8">
        <v>1.7058823529411764</v>
      </c>
      <c r="AI319" s="140">
        <v>9</v>
      </c>
      <c r="AJ319" s="140">
        <v>6</v>
      </c>
      <c r="AK319" s="36">
        <v>0.6</v>
      </c>
      <c r="AL319" s="23">
        <v>29</v>
      </c>
      <c r="AM319" s="96"/>
      <c r="AN319" s="171" t="s">
        <v>39</v>
      </c>
      <c r="AO319" s="108" t="s">
        <v>40</v>
      </c>
      <c r="AP319" s="141">
        <v>28</v>
      </c>
      <c r="AQ319" s="141">
        <v>34</v>
      </c>
      <c r="AR319" s="29">
        <v>0.82352941176470584</v>
      </c>
      <c r="AS319" s="141">
        <v>11</v>
      </c>
      <c r="AT319" s="141">
        <v>7</v>
      </c>
      <c r="AU319" s="34">
        <v>0.61111111111111116</v>
      </c>
      <c r="AV319" s="23">
        <v>29</v>
      </c>
      <c r="AW319" s="96">
        <v>46</v>
      </c>
      <c r="BR319" s="96"/>
      <c r="BS319" s="96"/>
      <c r="BT319" s="96"/>
      <c r="BU319" s="96"/>
      <c r="BV319" s="96"/>
      <c r="BW319" s="96"/>
      <c r="BX319" s="96"/>
      <c r="BY319" s="96"/>
      <c r="BZ319" s="96"/>
    </row>
    <row r="320" spans="20:78" x14ac:dyDescent="0.25">
      <c r="T320" s="112" t="s">
        <v>133</v>
      </c>
      <c r="U320" s="106" t="s">
        <v>134</v>
      </c>
      <c r="V320" s="140">
        <v>25</v>
      </c>
      <c r="W320" s="140">
        <v>19</v>
      </c>
      <c r="X320" s="8">
        <v>1.3157894736842106</v>
      </c>
      <c r="Y320" s="140">
        <v>9</v>
      </c>
      <c r="Z320" s="140">
        <v>6</v>
      </c>
      <c r="AA320" s="36">
        <v>0.6</v>
      </c>
      <c r="AB320" s="23">
        <v>28</v>
      </c>
      <c r="AD320" s="112" t="s">
        <v>133</v>
      </c>
      <c r="AE320" s="106" t="s">
        <v>134</v>
      </c>
      <c r="AF320" s="140">
        <v>25</v>
      </c>
      <c r="AG320" s="140">
        <v>19</v>
      </c>
      <c r="AH320" s="8">
        <v>1.3157894736842106</v>
      </c>
      <c r="AI320" s="140">
        <v>9</v>
      </c>
      <c r="AJ320" s="140">
        <v>6</v>
      </c>
      <c r="AK320" s="36">
        <v>0.6</v>
      </c>
      <c r="AL320" s="23">
        <v>29</v>
      </c>
      <c r="AM320" s="96"/>
      <c r="AN320" s="110" t="s">
        <v>182</v>
      </c>
      <c r="AO320" s="106" t="s">
        <v>185</v>
      </c>
      <c r="AP320" s="41">
        <v>53</v>
      </c>
      <c r="AQ320" s="140">
        <v>39</v>
      </c>
      <c r="AR320" s="8">
        <v>1.358974358974359</v>
      </c>
      <c r="AS320" s="140">
        <v>27</v>
      </c>
      <c r="AT320" s="140">
        <v>18</v>
      </c>
      <c r="AU320" s="36">
        <v>0.6</v>
      </c>
      <c r="AV320" s="23">
        <v>30</v>
      </c>
      <c r="AW320" s="96">
        <v>47</v>
      </c>
      <c r="BR320" s="96"/>
      <c r="BS320" s="96"/>
      <c r="BT320" s="96"/>
      <c r="BU320" s="96"/>
      <c r="BV320" s="96"/>
      <c r="BW320" s="96"/>
      <c r="BX320" s="96"/>
      <c r="BY320" s="96"/>
      <c r="BZ320" s="96"/>
    </row>
    <row r="321" spans="20:78" x14ac:dyDescent="0.25">
      <c r="T321" s="113" t="s">
        <v>190</v>
      </c>
      <c r="U321" s="111" t="s">
        <v>191</v>
      </c>
      <c r="V321" s="140">
        <v>9</v>
      </c>
      <c r="W321" s="140">
        <v>6</v>
      </c>
      <c r="X321" s="8">
        <v>1.5</v>
      </c>
      <c r="Y321" s="140">
        <v>3</v>
      </c>
      <c r="Z321" s="140">
        <v>2</v>
      </c>
      <c r="AA321" s="36">
        <v>0.6</v>
      </c>
      <c r="AB321" s="23">
        <v>28</v>
      </c>
      <c r="AD321" s="107" t="s">
        <v>30</v>
      </c>
      <c r="AE321" s="115" t="s">
        <v>35</v>
      </c>
      <c r="AF321" s="140">
        <v>15</v>
      </c>
      <c r="AG321" s="140">
        <v>3</v>
      </c>
      <c r="AH321" s="8">
        <v>5</v>
      </c>
      <c r="AI321" s="140">
        <v>3</v>
      </c>
      <c r="AJ321" s="140">
        <v>2</v>
      </c>
      <c r="AK321" s="36">
        <v>0.6</v>
      </c>
      <c r="AL321" s="23">
        <v>29</v>
      </c>
      <c r="AM321" s="96"/>
      <c r="AN321" s="113" t="s">
        <v>55</v>
      </c>
      <c r="AO321" s="106" t="s">
        <v>56</v>
      </c>
      <c r="AP321" s="225">
        <v>29</v>
      </c>
      <c r="AQ321" s="216">
        <v>17</v>
      </c>
      <c r="AR321" s="8">
        <v>1.7058823529411764</v>
      </c>
      <c r="AS321" s="140">
        <v>9</v>
      </c>
      <c r="AT321" s="140">
        <v>6</v>
      </c>
      <c r="AU321" s="36">
        <v>0.6</v>
      </c>
      <c r="AV321" s="23">
        <v>30</v>
      </c>
      <c r="AW321" s="96">
        <v>48</v>
      </c>
      <c r="BR321" s="96"/>
      <c r="BS321" s="96"/>
      <c r="BT321" s="96"/>
      <c r="BU321" s="96"/>
      <c r="BV321" s="96"/>
      <c r="BW321" s="96"/>
      <c r="BX321" s="96"/>
      <c r="BY321" s="96"/>
      <c r="BZ321" s="96"/>
    </row>
    <row r="322" spans="20:78" x14ac:dyDescent="0.25">
      <c r="T322" s="110" t="s">
        <v>184</v>
      </c>
      <c r="U322" s="106" t="s">
        <v>185</v>
      </c>
      <c r="V322" s="141">
        <v>47</v>
      </c>
      <c r="W322" s="141">
        <v>34</v>
      </c>
      <c r="X322" s="29">
        <v>1.3823529411764706</v>
      </c>
      <c r="Y322" s="141">
        <v>24</v>
      </c>
      <c r="Z322" s="141">
        <v>17</v>
      </c>
      <c r="AA322" s="34">
        <v>0.58536585365853655</v>
      </c>
      <c r="AB322" s="141">
        <v>34</v>
      </c>
      <c r="AD322" s="113" t="s">
        <v>190</v>
      </c>
      <c r="AE322" s="111" t="s">
        <v>191</v>
      </c>
      <c r="AF322" s="140">
        <v>9</v>
      </c>
      <c r="AG322" s="140">
        <v>6</v>
      </c>
      <c r="AH322" s="8">
        <v>1.5</v>
      </c>
      <c r="AI322" s="140">
        <v>3</v>
      </c>
      <c r="AJ322" s="140">
        <v>2</v>
      </c>
      <c r="AK322" s="36">
        <v>0.6</v>
      </c>
      <c r="AL322" s="23">
        <v>29</v>
      </c>
      <c r="AM322" s="96"/>
      <c r="AN322" s="112" t="s">
        <v>133</v>
      </c>
      <c r="AO322" s="106" t="s">
        <v>134</v>
      </c>
      <c r="AP322" s="41">
        <v>25</v>
      </c>
      <c r="AQ322" s="140">
        <v>19</v>
      </c>
      <c r="AR322" s="8">
        <v>1.3157894736842106</v>
      </c>
      <c r="AS322" s="140">
        <v>9</v>
      </c>
      <c r="AT322" s="140">
        <v>6</v>
      </c>
      <c r="AU322" s="36">
        <v>0.6</v>
      </c>
      <c r="AV322" s="23">
        <v>30</v>
      </c>
      <c r="AW322" s="96">
        <v>49</v>
      </c>
      <c r="BR322" s="96"/>
      <c r="BS322" s="96"/>
      <c r="BT322" s="96"/>
      <c r="BU322" s="96"/>
      <c r="BV322" s="96"/>
      <c r="BW322" s="96"/>
      <c r="BX322" s="96"/>
      <c r="BY322" s="96"/>
      <c r="BZ322" s="96"/>
    </row>
    <row r="323" spans="20:78" x14ac:dyDescent="0.25">
      <c r="T323" s="120" t="s">
        <v>97</v>
      </c>
      <c r="U323" s="111" t="s">
        <v>98</v>
      </c>
      <c r="V323" s="206">
        <v>49</v>
      </c>
      <c r="W323" s="206">
        <v>40</v>
      </c>
      <c r="X323" s="29">
        <v>1.2250000000000001</v>
      </c>
      <c r="Y323" s="141">
        <v>18</v>
      </c>
      <c r="Z323" s="141">
        <v>13</v>
      </c>
      <c r="AA323" s="34">
        <v>0.58064516129032262</v>
      </c>
      <c r="AB323" s="141">
        <f t="shared" si="0"/>
        <v>35</v>
      </c>
      <c r="AD323" s="109" t="s">
        <v>81</v>
      </c>
      <c r="AE323" s="111" t="s">
        <v>82</v>
      </c>
      <c r="AF323" s="140">
        <v>6</v>
      </c>
      <c r="AG323" s="140">
        <v>3</v>
      </c>
      <c r="AH323" s="8">
        <v>2</v>
      </c>
      <c r="AI323" s="140">
        <v>3</v>
      </c>
      <c r="AJ323" s="140">
        <v>2</v>
      </c>
      <c r="AK323" s="36">
        <v>0.6</v>
      </c>
      <c r="AL323" s="23">
        <v>29</v>
      </c>
      <c r="AM323" s="96"/>
      <c r="AN323" s="107" t="s">
        <v>30</v>
      </c>
      <c r="AO323" s="115" t="s">
        <v>35</v>
      </c>
      <c r="AP323" s="41">
        <v>15</v>
      </c>
      <c r="AQ323" s="140">
        <v>3</v>
      </c>
      <c r="AR323" s="8">
        <v>5</v>
      </c>
      <c r="AS323" s="140">
        <v>3</v>
      </c>
      <c r="AT323" s="140">
        <v>2</v>
      </c>
      <c r="AU323" s="36">
        <v>0.6</v>
      </c>
      <c r="AV323" s="23">
        <v>30</v>
      </c>
      <c r="AW323" s="96">
        <v>50</v>
      </c>
      <c r="BR323" s="96"/>
      <c r="BS323" s="96"/>
      <c r="BT323" s="96"/>
      <c r="BU323" s="96"/>
      <c r="BV323" s="96"/>
      <c r="BW323" s="96"/>
      <c r="BX323" s="96"/>
      <c r="BY323" s="96"/>
      <c r="BZ323" s="96"/>
    </row>
    <row r="324" spans="20:78" x14ac:dyDescent="0.25">
      <c r="T324" s="120" t="s">
        <v>376</v>
      </c>
      <c r="U324" s="108" t="s">
        <v>311</v>
      </c>
      <c r="V324" s="140">
        <v>48</v>
      </c>
      <c r="W324" s="140">
        <v>35</v>
      </c>
      <c r="X324" s="8">
        <v>1.3714285714285714</v>
      </c>
      <c r="Y324" s="140">
        <v>18</v>
      </c>
      <c r="Z324" s="140">
        <v>13</v>
      </c>
      <c r="AA324" s="36">
        <v>0.58064516129032262</v>
      </c>
      <c r="AB324" s="23">
        <v>35</v>
      </c>
      <c r="AD324" s="112" t="s">
        <v>105</v>
      </c>
      <c r="AE324" s="106" t="s">
        <v>107</v>
      </c>
      <c r="AF324" s="140">
        <v>3</v>
      </c>
      <c r="AG324" s="140">
        <v>8</v>
      </c>
      <c r="AH324" s="8">
        <v>0.375</v>
      </c>
      <c r="AI324" s="140">
        <v>3</v>
      </c>
      <c r="AJ324" s="140">
        <v>2</v>
      </c>
      <c r="AK324" s="36">
        <v>0.6</v>
      </c>
      <c r="AL324" s="23">
        <v>29</v>
      </c>
      <c r="AM324" s="96"/>
      <c r="AN324" s="113" t="s">
        <v>190</v>
      </c>
      <c r="AO324" s="111" t="s">
        <v>191</v>
      </c>
      <c r="AP324" s="41">
        <v>9</v>
      </c>
      <c r="AQ324" s="140">
        <v>6</v>
      </c>
      <c r="AR324" s="8">
        <v>1.5</v>
      </c>
      <c r="AS324" s="140">
        <v>3</v>
      </c>
      <c r="AT324" s="140">
        <v>2</v>
      </c>
      <c r="AU324" s="36">
        <v>0.6</v>
      </c>
      <c r="AV324" s="23">
        <v>30</v>
      </c>
      <c r="AW324" s="96">
        <v>51</v>
      </c>
      <c r="BR324" s="96"/>
      <c r="BS324" s="96"/>
      <c r="BT324" s="96"/>
      <c r="BU324" s="96"/>
      <c r="BV324" s="96"/>
      <c r="BW324" s="96"/>
      <c r="BX324" s="96"/>
      <c r="BY324" s="96"/>
      <c r="BZ324" s="96"/>
    </row>
    <row r="325" spans="20:78" x14ac:dyDescent="0.25">
      <c r="T325" s="126" t="s">
        <v>177</v>
      </c>
      <c r="U325" s="108" t="s">
        <v>79</v>
      </c>
      <c r="V325" s="140">
        <v>70</v>
      </c>
      <c r="W325" s="140">
        <v>51</v>
      </c>
      <c r="X325" s="8">
        <v>1.3725490196078431</v>
      </c>
      <c r="Y325" s="140">
        <v>22</v>
      </c>
      <c r="Z325" s="140">
        <v>16</v>
      </c>
      <c r="AA325" s="36">
        <v>0.57894736842105265</v>
      </c>
      <c r="AB325" s="23">
        <v>35</v>
      </c>
      <c r="AD325" s="120" t="s">
        <v>376</v>
      </c>
      <c r="AE325" s="106" t="s">
        <v>311</v>
      </c>
      <c r="AF325" s="141">
        <v>49</v>
      </c>
      <c r="AG325" s="141">
        <v>36</v>
      </c>
      <c r="AH325" s="29">
        <v>1.3611111111111112</v>
      </c>
      <c r="AI325" s="141">
        <v>19</v>
      </c>
      <c r="AJ325" s="141">
        <v>13</v>
      </c>
      <c r="AK325" s="34">
        <v>0.59375</v>
      </c>
      <c r="AL325" s="141">
        <v>37</v>
      </c>
      <c r="AM325" s="96"/>
      <c r="AN325" s="109" t="s">
        <v>81</v>
      </c>
      <c r="AO325" s="111" t="s">
        <v>82</v>
      </c>
      <c r="AP325" s="41">
        <v>6</v>
      </c>
      <c r="AQ325" s="140">
        <v>3</v>
      </c>
      <c r="AR325" s="8">
        <v>2</v>
      </c>
      <c r="AS325" s="140">
        <v>3</v>
      </c>
      <c r="AT325" s="140">
        <v>2</v>
      </c>
      <c r="AU325" s="36">
        <v>0.6</v>
      </c>
      <c r="AV325" s="23">
        <v>30</v>
      </c>
      <c r="AW325" s="96">
        <v>52</v>
      </c>
      <c r="BR325" s="96"/>
      <c r="BS325" s="96"/>
      <c r="BT325" s="96"/>
      <c r="BU325" s="96"/>
      <c r="BV325" s="96"/>
      <c r="BW325" s="96"/>
      <c r="BX325" s="96"/>
      <c r="BY325" s="96"/>
      <c r="BZ325" s="96"/>
    </row>
    <row r="326" spans="20:78" x14ac:dyDescent="0.25">
      <c r="T326" s="131" t="s">
        <v>45</v>
      </c>
      <c r="U326" s="106" t="s">
        <v>46</v>
      </c>
      <c r="V326" s="56">
        <v>9</v>
      </c>
      <c r="W326" s="56">
        <v>10</v>
      </c>
      <c r="X326" s="8">
        <v>0.9</v>
      </c>
      <c r="Y326" s="140">
        <v>5</v>
      </c>
      <c r="Z326" s="140">
        <v>4</v>
      </c>
      <c r="AA326" s="36">
        <v>0.55555555555555558</v>
      </c>
      <c r="AB326" s="23">
        <v>38</v>
      </c>
      <c r="AD326" s="113" t="s">
        <v>141</v>
      </c>
      <c r="AE326" s="106" t="s">
        <v>142</v>
      </c>
      <c r="AF326" s="141">
        <v>52</v>
      </c>
      <c r="AG326" s="141">
        <v>72</v>
      </c>
      <c r="AH326" s="29">
        <v>0.72222222222222221</v>
      </c>
      <c r="AI326" s="141">
        <v>21</v>
      </c>
      <c r="AJ326" s="141">
        <v>15</v>
      </c>
      <c r="AK326" s="34">
        <v>0.58333333333333337</v>
      </c>
      <c r="AL326" s="141">
        <v>38</v>
      </c>
      <c r="AM326" s="96"/>
      <c r="AN326" s="112" t="s">
        <v>105</v>
      </c>
      <c r="AO326" s="106" t="s">
        <v>107</v>
      </c>
      <c r="AP326" s="41">
        <v>3</v>
      </c>
      <c r="AQ326" s="140">
        <v>8</v>
      </c>
      <c r="AR326" s="8">
        <v>0.375</v>
      </c>
      <c r="AS326" s="140">
        <v>3</v>
      </c>
      <c r="AT326" s="140">
        <v>2</v>
      </c>
      <c r="AU326" s="36">
        <v>0.6</v>
      </c>
      <c r="AV326" s="23">
        <v>30</v>
      </c>
      <c r="AW326" s="96">
        <v>53</v>
      </c>
      <c r="BR326" s="96"/>
      <c r="BS326" s="96"/>
      <c r="BT326" s="96"/>
      <c r="BU326" s="96"/>
      <c r="BV326" s="96"/>
      <c r="BW326" s="96"/>
      <c r="BX326" s="96"/>
      <c r="BY326" s="96"/>
      <c r="BZ326" s="96"/>
    </row>
    <row r="327" spans="20:78" ht="15.75" x14ac:dyDescent="0.25">
      <c r="T327" s="113" t="s">
        <v>59</v>
      </c>
      <c r="U327" s="111" t="s">
        <v>60</v>
      </c>
      <c r="V327" s="141">
        <v>16</v>
      </c>
      <c r="W327" s="141">
        <v>8</v>
      </c>
      <c r="X327" s="29">
        <v>2</v>
      </c>
      <c r="Y327" s="141">
        <v>5</v>
      </c>
      <c r="Z327" s="141">
        <v>4</v>
      </c>
      <c r="AA327" s="34">
        <v>0.55555555555555558</v>
      </c>
      <c r="AB327" s="141">
        <v>38</v>
      </c>
      <c r="AD327" s="195" t="s">
        <v>97</v>
      </c>
      <c r="AE327" s="221" t="s">
        <v>98</v>
      </c>
      <c r="AF327" s="216">
        <v>49</v>
      </c>
      <c r="AG327" s="216">
        <v>40</v>
      </c>
      <c r="AH327" s="8">
        <v>1.2250000000000001</v>
      </c>
      <c r="AI327" s="140">
        <v>18</v>
      </c>
      <c r="AJ327" s="140">
        <v>13</v>
      </c>
      <c r="AK327" s="36">
        <v>0.58064516129032262</v>
      </c>
      <c r="AL327" s="23">
        <v>38</v>
      </c>
      <c r="AM327" s="96"/>
      <c r="AN327" s="120" t="s">
        <v>376</v>
      </c>
      <c r="AO327" s="106" t="s">
        <v>311</v>
      </c>
      <c r="AP327" s="41">
        <v>49</v>
      </c>
      <c r="AQ327" s="140">
        <v>36</v>
      </c>
      <c r="AR327" s="8">
        <v>1.3611111111111112</v>
      </c>
      <c r="AS327" s="140">
        <v>19</v>
      </c>
      <c r="AT327" s="140">
        <v>13</v>
      </c>
      <c r="AU327" s="36">
        <v>0.59375</v>
      </c>
      <c r="AV327" s="23">
        <v>37</v>
      </c>
      <c r="AW327" s="96">
        <v>54</v>
      </c>
      <c r="BR327" s="96"/>
      <c r="BS327" s="96"/>
      <c r="BT327" s="96"/>
      <c r="BU327" s="96"/>
      <c r="BV327" s="96"/>
      <c r="BW327" s="96"/>
      <c r="BX327" s="96"/>
      <c r="BY327" s="96"/>
      <c r="BZ327" s="96"/>
    </row>
    <row r="328" spans="20:78" x14ac:dyDescent="0.25">
      <c r="T328" s="123" t="s">
        <v>254</v>
      </c>
      <c r="U328" s="106" t="s">
        <v>56</v>
      </c>
      <c r="V328" s="140">
        <v>19</v>
      </c>
      <c r="W328" s="140">
        <v>15</v>
      </c>
      <c r="X328" s="8">
        <v>1.2666666666666666</v>
      </c>
      <c r="Y328" s="140">
        <v>5</v>
      </c>
      <c r="Z328" s="140">
        <v>4</v>
      </c>
      <c r="AA328" s="36">
        <v>0.55555555555555558</v>
      </c>
      <c r="AB328" s="23">
        <v>38</v>
      </c>
      <c r="AD328" s="123" t="s">
        <v>177</v>
      </c>
      <c r="AE328" s="106" t="s">
        <v>79</v>
      </c>
      <c r="AF328" s="140">
        <v>70</v>
      </c>
      <c r="AG328" s="140">
        <v>51</v>
      </c>
      <c r="AH328" s="8">
        <v>1.3725490196078431</v>
      </c>
      <c r="AI328" s="140">
        <v>22</v>
      </c>
      <c r="AJ328" s="140">
        <v>16</v>
      </c>
      <c r="AK328" s="36">
        <v>0.57894736842105265</v>
      </c>
      <c r="AL328" s="23">
        <v>38</v>
      </c>
      <c r="AM328" s="96"/>
      <c r="AN328" s="113" t="s">
        <v>141</v>
      </c>
      <c r="AO328" s="106" t="s">
        <v>142</v>
      </c>
      <c r="AP328" s="41">
        <v>52</v>
      </c>
      <c r="AQ328" s="140">
        <v>72</v>
      </c>
      <c r="AR328" s="8">
        <v>0.72222222222222221</v>
      </c>
      <c r="AS328" s="140">
        <v>21</v>
      </c>
      <c r="AT328" s="140">
        <v>15</v>
      </c>
      <c r="AU328" s="36">
        <v>0.58333333333333337</v>
      </c>
      <c r="AV328" s="23">
        <v>38</v>
      </c>
      <c r="AW328" s="96">
        <v>55</v>
      </c>
      <c r="BR328" s="96"/>
      <c r="BS328" s="96"/>
      <c r="BT328" s="96"/>
      <c r="BU328" s="96"/>
      <c r="BV328" s="96"/>
      <c r="BW328" s="96"/>
      <c r="BX328" s="96"/>
      <c r="BY328" s="96"/>
      <c r="BZ328" s="96"/>
    </row>
    <row r="329" spans="20:78" x14ac:dyDescent="0.25">
      <c r="T329" s="113" t="s">
        <v>141</v>
      </c>
      <c r="U329" s="106" t="s">
        <v>142</v>
      </c>
      <c r="V329" s="141">
        <v>48</v>
      </c>
      <c r="W329" s="141">
        <v>64</v>
      </c>
      <c r="X329" s="29">
        <v>0.75</v>
      </c>
      <c r="Y329" s="141">
        <v>18</v>
      </c>
      <c r="Z329" s="141">
        <v>15</v>
      </c>
      <c r="AA329" s="34">
        <v>0.54545454545454541</v>
      </c>
      <c r="AB329" s="141">
        <v>41</v>
      </c>
      <c r="AD329" s="120" t="s">
        <v>249</v>
      </c>
      <c r="AE329" s="106" t="s">
        <v>138</v>
      </c>
      <c r="AF329" s="141">
        <v>23</v>
      </c>
      <c r="AG329" s="141">
        <v>27</v>
      </c>
      <c r="AH329" s="29">
        <v>0.85185185185185186</v>
      </c>
      <c r="AI329" s="141">
        <v>11</v>
      </c>
      <c r="AJ329" s="141">
        <v>8</v>
      </c>
      <c r="AK329" s="34">
        <v>0.57894736842105265</v>
      </c>
      <c r="AL329" s="141">
        <v>38</v>
      </c>
      <c r="AM329" s="96"/>
      <c r="AN329" s="123" t="s">
        <v>177</v>
      </c>
      <c r="AO329" s="106" t="s">
        <v>79</v>
      </c>
      <c r="AP329" s="63">
        <v>76</v>
      </c>
      <c r="AQ329" s="141">
        <v>52</v>
      </c>
      <c r="AR329" s="29">
        <v>1.4615384615384615</v>
      </c>
      <c r="AS329" s="141">
        <v>22</v>
      </c>
      <c r="AT329" s="141">
        <v>16</v>
      </c>
      <c r="AU329" s="34">
        <v>0.57894736842105265</v>
      </c>
      <c r="AV329" s="23">
        <v>38</v>
      </c>
      <c r="AW329" s="96">
        <v>56</v>
      </c>
      <c r="BR329" s="96"/>
      <c r="BS329" s="96"/>
      <c r="BT329" s="96"/>
      <c r="BU329" s="96"/>
      <c r="BV329" s="96"/>
      <c r="BW329" s="96"/>
      <c r="BX329" s="96"/>
      <c r="BY329" s="96"/>
      <c r="BZ329" s="96"/>
    </row>
    <row r="330" spans="20:78" ht="15.75" x14ac:dyDescent="0.25">
      <c r="T330" s="109" t="s">
        <v>269</v>
      </c>
      <c r="U330" s="111" t="s">
        <v>373</v>
      </c>
      <c r="V330" s="140">
        <v>6</v>
      </c>
      <c r="W330" s="140">
        <v>11</v>
      </c>
      <c r="X330" s="8">
        <v>0.54545454545454541</v>
      </c>
      <c r="Y330" s="140">
        <v>6</v>
      </c>
      <c r="Z330" s="140">
        <v>5</v>
      </c>
      <c r="AA330" s="36">
        <v>0.54545454545454541</v>
      </c>
      <c r="AB330" s="23">
        <v>41</v>
      </c>
      <c r="AD330" s="123" t="s">
        <v>254</v>
      </c>
      <c r="AE330" s="106" t="s">
        <v>56</v>
      </c>
      <c r="AF330" s="140">
        <v>19</v>
      </c>
      <c r="AG330" s="140">
        <v>15</v>
      </c>
      <c r="AH330" s="8">
        <v>1.2666666666666666</v>
      </c>
      <c r="AI330" s="140">
        <v>5</v>
      </c>
      <c r="AJ330" s="140">
        <v>4</v>
      </c>
      <c r="AK330" s="36">
        <v>0.55555555555555558</v>
      </c>
      <c r="AL330" s="23">
        <v>42</v>
      </c>
      <c r="AM330" s="96"/>
      <c r="AN330" s="195" t="s">
        <v>97</v>
      </c>
      <c r="AO330" s="221" t="s">
        <v>98</v>
      </c>
      <c r="AP330" s="224">
        <v>51</v>
      </c>
      <c r="AQ330" s="206">
        <v>44</v>
      </c>
      <c r="AR330" s="29">
        <v>1.1590909090909092</v>
      </c>
      <c r="AS330" s="141">
        <v>18</v>
      </c>
      <c r="AT330" s="141">
        <v>14</v>
      </c>
      <c r="AU330" s="34">
        <v>0.5625</v>
      </c>
      <c r="AV330" s="23">
        <v>40</v>
      </c>
      <c r="AW330" s="96">
        <v>57</v>
      </c>
      <c r="BR330" s="96"/>
      <c r="BS330" s="96"/>
      <c r="BT330" s="96"/>
      <c r="BU330" s="96"/>
      <c r="BV330" s="96"/>
      <c r="BW330" s="96"/>
      <c r="BX330" s="96"/>
      <c r="BY330" s="96"/>
      <c r="BZ330" s="96"/>
    </row>
    <row r="331" spans="20:78" x14ac:dyDescent="0.25">
      <c r="T331" s="109" t="s">
        <v>283</v>
      </c>
      <c r="U331" s="111" t="s">
        <v>284</v>
      </c>
      <c r="V331" s="140">
        <v>15</v>
      </c>
      <c r="W331" s="140">
        <v>9</v>
      </c>
      <c r="X331" s="8">
        <v>1.6666666666666667</v>
      </c>
      <c r="Y331" s="140">
        <v>6</v>
      </c>
      <c r="Z331" s="140">
        <v>5</v>
      </c>
      <c r="AA331" s="36">
        <v>0.54545454545454541</v>
      </c>
      <c r="AB331" s="23">
        <v>41</v>
      </c>
      <c r="AD331" s="113" t="s">
        <v>59</v>
      </c>
      <c r="AE331" s="111" t="s">
        <v>60</v>
      </c>
      <c r="AF331" s="140">
        <v>16</v>
      </c>
      <c r="AG331" s="140">
        <v>8</v>
      </c>
      <c r="AH331" s="8">
        <v>2</v>
      </c>
      <c r="AI331" s="140">
        <v>5</v>
      </c>
      <c r="AJ331" s="140">
        <v>4</v>
      </c>
      <c r="AK331" s="36">
        <v>0.55555555555555558</v>
      </c>
      <c r="AL331" s="23">
        <v>42</v>
      </c>
      <c r="AM331" s="96"/>
      <c r="AN331" s="113" t="s">
        <v>131</v>
      </c>
      <c r="AO331" s="106" t="s">
        <v>107</v>
      </c>
      <c r="AP331" s="63">
        <v>52</v>
      </c>
      <c r="AQ331" s="141">
        <v>62</v>
      </c>
      <c r="AR331" s="29">
        <v>0.83870967741935487</v>
      </c>
      <c r="AS331" s="141">
        <v>25</v>
      </c>
      <c r="AT331" s="141">
        <v>20</v>
      </c>
      <c r="AU331" s="34">
        <v>0.55555555555555558</v>
      </c>
      <c r="AV331" s="23">
        <v>40</v>
      </c>
      <c r="AW331" s="96">
        <v>58</v>
      </c>
      <c r="BR331" s="96"/>
      <c r="BS331" s="96"/>
      <c r="BT331" s="96"/>
      <c r="BU331" s="96"/>
      <c r="BV331" s="96"/>
      <c r="BW331" s="96"/>
      <c r="BX331" s="96"/>
      <c r="BY331" s="96"/>
      <c r="BZ331" s="96"/>
    </row>
    <row r="332" spans="20:78" x14ac:dyDescent="0.25">
      <c r="T332" s="110" t="s">
        <v>292</v>
      </c>
      <c r="U332" s="111" t="s">
        <v>293</v>
      </c>
      <c r="V332" s="140">
        <v>8</v>
      </c>
      <c r="W332" s="140">
        <v>5</v>
      </c>
      <c r="X332" s="8">
        <v>1.6</v>
      </c>
      <c r="Y332" s="140">
        <v>6</v>
      </c>
      <c r="Z332" s="140">
        <v>5</v>
      </c>
      <c r="AA332" s="36">
        <v>0.54545454545454541</v>
      </c>
      <c r="AB332" s="23">
        <v>41</v>
      </c>
      <c r="AD332" s="131" t="s">
        <v>45</v>
      </c>
      <c r="AE332" s="106" t="s">
        <v>46</v>
      </c>
      <c r="AF332" s="56">
        <v>9</v>
      </c>
      <c r="AG332" s="56">
        <v>10</v>
      </c>
      <c r="AH332" s="8">
        <v>0.9</v>
      </c>
      <c r="AI332" s="140">
        <v>5</v>
      </c>
      <c r="AJ332" s="140">
        <v>4</v>
      </c>
      <c r="AK332" s="36">
        <v>0.55555555555555558</v>
      </c>
      <c r="AL332" s="23">
        <v>42</v>
      </c>
      <c r="AM332" s="96"/>
      <c r="AN332" s="123" t="s">
        <v>254</v>
      </c>
      <c r="AO332" s="106" t="s">
        <v>56</v>
      </c>
      <c r="AP332" s="41">
        <v>19</v>
      </c>
      <c r="AQ332" s="140">
        <v>15</v>
      </c>
      <c r="AR332" s="8">
        <v>1.2666666666666666</v>
      </c>
      <c r="AS332" s="140">
        <v>5</v>
      </c>
      <c r="AT332" s="140">
        <v>4</v>
      </c>
      <c r="AU332" s="36">
        <v>0.55555555555555558</v>
      </c>
      <c r="AV332" s="23">
        <v>40</v>
      </c>
      <c r="AW332" s="96">
        <v>59</v>
      </c>
      <c r="BR332" s="96"/>
      <c r="BS332" s="96"/>
      <c r="BT332" s="96"/>
      <c r="BU332" s="96"/>
      <c r="BV332" s="96"/>
      <c r="BW332" s="96"/>
      <c r="BX332" s="96"/>
      <c r="BY332" s="96"/>
      <c r="BZ332" s="96"/>
    </row>
    <row r="333" spans="20:78" x14ac:dyDescent="0.25">
      <c r="T333" s="114" t="s">
        <v>49</v>
      </c>
      <c r="U333" s="106" t="s">
        <v>50</v>
      </c>
      <c r="V333" s="56">
        <v>16</v>
      </c>
      <c r="W333" s="56">
        <v>14</v>
      </c>
      <c r="X333" s="8">
        <v>1.1428571428571428</v>
      </c>
      <c r="Y333" s="140">
        <v>8</v>
      </c>
      <c r="Z333" s="140">
        <v>7</v>
      </c>
      <c r="AA333" s="36">
        <v>0.53333333333333333</v>
      </c>
      <c r="AB333" s="23">
        <v>45</v>
      </c>
      <c r="AD333" s="112" t="s">
        <v>281</v>
      </c>
      <c r="AE333" s="106" t="s">
        <v>203</v>
      </c>
      <c r="AF333" s="140">
        <v>15</v>
      </c>
      <c r="AG333" s="140">
        <v>9</v>
      </c>
      <c r="AH333" s="8">
        <v>1.6666666666666667</v>
      </c>
      <c r="AI333" s="140">
        <v>6</v>
      </c>
      <c r="AJ333" s="140">
        <v>5</v>
      </c>
      <c r="AK333" s="36">
        <v>0.54545454545454541</v>
      </c>
      <c r="AL333" s="23">
        <v>45</v>
      </c>
      <c r="AM333" s="96"/>
      <c r="AN333" s="113" t="s">
        <v>59</v>
      </c>
      <c r="AO333" s="111" t="s">
        <v>60</v>
      </c>
      <c r="AP333" s="41">
        <v>16</v>
      </c>
      <c r="AQ333" s="140">
        <v>8</v>
      </c>
      <c r="AR333" s="8">
        <v>2</v>
      </c>
      <c r="AS333" s="140">
        <v>5</v>
      </c>
      <c r="AT333" s="140">
        <v>4</v>
      </c>
      <c r="AU333" s="36">
        <v>0.55555555555555558</v>
      </c>
      <c r="AV333" s="23">
        <v>40</v>
      </c>
      <c r="AW333" s="96">
        <v>60</v>
      </c>
      <c r="BR333" s="96"/>
      <c r="BS333" s="96"/>
      <c r="BT333" s="96"/>
      <c r="BU333" s="96"/>
      <c r="BV333" s="96"/>
      <c r="BW333" s="96"/>
      <c r="BX333" s="96"/>
      <c r="BY333" s="96"/>
      <c r="BZ333" s="96"/>
    </row>
    <row r="334" spans="20:78" x14ac:dyDescent="0.25">
      <c r="T334" s="109" t="s">
        <v>297</v>
      </c>
      <c r="U334" s="106" t="s">
        <v>298</v>
      </c>
      <c r="V334" s="141">
        <v>24</v>
      </c>
      <c r="W334" s="141">
        <v>18</v>
      </c>
      <c r="X334" s="29">
        <v>1.3333333333333333</v>
      </c>
      <c r="Y334" s="141">
        <v>9</v>
      </c>
      <c r="Z334" s="141">
        <v>8</v>
      </c>
      <c r="AA334" s="34">
        <v>0.52941176470588236</v>
      </c>
      <c r="AB334" s="141">
        <v>45</v>
      </c>
      <c r="AD334" s="110" t="s">
        <v>292</v>
      </c>
      <c r="AE334" s="111" t="s">
        <v>293</v>
      </c>
      <c r="AF334" s="140">
        <v>8</v>
      </c>
      <c r="AG334" s="140">
        <v>5</v>
      </c>
      <c r="AH334" s="8">
        <v>1.6</v>
      </c>
      <c r="AI334" s="140">
        <v>6</v>
      </c>
      <c r="AJ334" s="140">
        <v>5</v>
      </c>
      <c r="AK334" s="36">
        <v>0.54545454545454541</v>
      </c>
      <c r="AL334" s="23">
        <v>45</v>
      </c>
      <c r="AM334" s="96"/>
      <c r="AN334" s="110" t="s">
        <v>116</v>
      </c>
      <c r="AO334" s="106" t="s">
        <v>118</v>
      </c>
      <c r="AP334" s="63">
        <v>14</v>
      </c>
      <c r="AQ334" s="141">
        <v>18</v>
      </c>
      <c r="AR334" s="29">
        <v>0.77777777777777779</v>
      </c>
      <c r="AS334" s="141">
        <v>5</v>
      </c>
      <c r="AT334" s="141">
        <v>4</v>
      </c>
      <c r="AU334" s="34">
        <v>0.55555555555555558</v>
      </c>
      <c r="AV334" s="23">
        <v>40</v>
      </c>
      <c r="AW334" s="96">
        <v>61</v>
      </c>
      <c r="BR334" s="96"/>
      <c r="BS334" s="96"/>
      <c r="BT334" s="96"/>
      <c r="BU334" s="96"/>
      <c r="BV334" s="96"/>
      <c r="BW334" s="96"/>
      <c r="BX334" s="96"/>
      <c r="BY334" s="96"/>
      <c r="BZ334" s="96"/>
    </row>
    <row r="335" spans="20:78" x14ac:dyDescent="0.25">
      <c r="T335" s="105" t="s">
        <v>18</v>
      </c>
      <c r="U335" s="106" t="s">
        <v>19</v>
      </c>
      <c r="V335" s="140">
        <v>27</v>
      </c>
      <c r="W335" s="140">
        <v>7</v>
      </c>
      <c r="X335" s="8">
        <v>3.8571428571428572</v>
      </c>
      <c r="Y335" s="140">
        <v>2</v>
      </c>
      <c r="Z335" s="140">
        <v>2</v>
      </c>
      <c r="AA335" s="36">
        <v>0.5</v>
      </c>
      <c r="AB335" s="23">
        <v>47</v>
      </c>
      <c r="AD335" s="133" t="s">
        <v>416</v>
      </c>
      <c r="AE335" s="106" t="s">
        <v>417</v>
      </c>
      <c r="AF335" s="141">
        <v>7</v>
      </c>
      <c r="AG335" s="141">
        <v>18</v>
      </c>
      <c r="AH335" s="29">
        <v>0.3888888888888889</v>
      </c>
      <c r="AI335" s="141">
        <v>6</v>
      </c>
      <c r="AJ335" s="141">
        <v>5</v>
      </c>
      <c r="AK335" s="34">
        <v>0.54545454545454541</v>
      </c>
      <c r="AL335" s="141">
        <v>45</v>
      </c>
      <c r="AM335" s="96"/>
      <c r="AN335" s="131" t="s">
        <v>45</v>
      </c>
      <c r="AO335" s="106" t="s">
        <v>46</v>
      </c>
      <c r="AP335" s="75">
        <v>9</v>
      </c>
      <c r="AQ335" s="56">
        <v>10</v>
      </c>
      <c r="AR335" s="8">
        <v>0.9</v>
      </c>
      <c r="AS335" s="140">
        <v>5</v>
      </c>
      <c r="AT335" s="140">
        <v>4</v>
      </c>
      <c r="AU335" s="36">
        <v>0.55555555555555558</v>
      </c>
      <c r="AV335" s="23">
        <v>40</v>
      </c>
      <c r="AW335" s="96">
        <v>62</v>
      </c>
      <c r="BR335" s="96"/>
      <c r="BS335" s="96"/>
      <c r="BT335" s="96"/>
      <c r="BU335" s="96"/>
      <c r="BV335" s="96"/>
      <c r="BW335" s="96"/>
      <c r="BX335" s="96"/>
      <c r="BY335" s="96"/>
      <c r="BZ335" s="96"/>
    </row>
    <row r="336" spans="20:78" x14ac:dyDescent="0.25">
      <c r="T336" s="112" t="s">
        <v>415</v>
      </c>
      <c r="U336" s="106" t="s">
        <v>124</v>
      </c>
      <c r="V336" s="216">
        <v>10</v>
      </c>
      <c r="W336" s="216">
        <v>1</v>
      </c>
      <c r="X336" s="232">
        <v>10</v>
      </c>
      <c r="Y336" s="216">
        <v>1</v>
      </c>
      <c r="Z336" s="216">
        <v>1</v>
      </c>
      <c r="AA336" s="218">
        <v>0.5</v>
      </c>
      <c r="AB336" s="23">
        <v>47</v>
      </c>
      <c r="AD336" s="109" t="s">
        <v>269</v>
      </c>
      <c r="AE336" s="111" t="s">
        <v>271</v>
      </c>
      <c r="AF336" s="140">
        <v>6</v>
      </c>
      <c r="AG336" s="140">
        <v>11</v>
      </c>
      <c r="AH336" s="8">
        <v>0.54545454545454541</v>
      </c>
      <c r="AI336" s="140">
        <v>6</v>
      </c>
      <c r="AJ336" s="140">
        <v>5</v>
      </c>
      <c r="AK336" s="36">
        <v>0.54545454545454541</v>
      </c>
      <c r="AL336" s="23">
        <v>45</v>
      </c>
      <c r="AM336" s="96"/>
      <c r="AN336" s="109" t="s">
        <v>283</v>
      </c>
      <c r="AO336" s="111" t="s">
        <v>284</v>
      </c>
      <c r="AP336" s="68">
        <v>15</v>
      </c>
      <c r="AQ336" s="67">
        <v>9</v>
      </c>
      <c r="AR336" s="246">
        <v>1.6666666666666667</v>
      </c>
      <c r="AS336" s="31">
        <v>6</v>
      </c>
      <c r="AT336" s="67">
        <v>5</v>
      </c>
      <c r="AU336" s="36">
        <v>0.54545454545454541</v>
      </c>
      <c r="AV336" s="23">
        <v>46</v>
      </c>
      <c r="AW336" s="96">
        <v>63</v>
      </c>
      <c r="BR336" s="96"/>
      <c r="BS336" s="96"/>
      <c r="BT336" s="96"/>
      <c r="BU336" s="96"/>
      <c r="BV336" s="96"/>
      <c r="BW336" s="96"/>
      <c r="BX336" s="96"/>
      <c r="BY336" s="96"/>
      <c r="BZ336" s="96"/>
    </row>
    <row r="337" spans="20:78" x14ac:dyDescent="0.25">
      <c r="T337" s="120" t="s">
        <v>68</v>
      </c>
      <c r="U337" s="106" t="s">
        <v>69</v>
      </c>
      <c r="V337" s="140">
        <v>6</v>
      </c>
      <c r="W337" s="140">
        <v>8</v>
      </c>
      <c r="X337" s="8">
        <v>0.75</v>
      </c>
      <c r="Y337" s="140">
        <v>1</v>
      </c>
      <c r="Z337" s="140">
        <v>1</v>
      </c>
      <c r="AA337" s="36">
        <v>0.5</v>
      </c>
      <c r="AB337" s="23">
        <v>47</v>
      </c>
      <c r="AD337" s="114" t="s">
        <v>49</v>
      </c>
      <c r="AE337" s="106" t="s">
        <v>50</v>
      </c>
      <c r="AF337" s="56">
        <v>16</v>
      </c>
      <c r="AG337" s="56">
        <v>14</v>
      </c>
      <c r="AH337" s="8">
        <v>1.1428571428571428</v>
      </c>
      <c r="AI337" s="140">
        <v>8</v>
      </c>
      <c r="AJ337" s="140">
        <v>7</v>
      </c>
      <c r="AK337" s="36">
        <v>0.53333333333333333</v>
      </c>
      <c r="AL337" s="23">
        <v>49</v>
      </c>
      <c r="AM337" s="96"/>
      <c r="AN337" s="110" t="s">
        <v>292</v>
      </c>
      <c r="AO337" s="111" t="s">
        <v>293</v>
      </c>
      <c r="AP337" s="140">
        <v>8</v>
      </c>
      <c r="AQ337" s="140">
        <v>5</v>
      </c>
      <c r="AR337" s="8">
        <v>1.6</v>
      </c>
      <c r="AS337" s="140">
        <v>6</v>
      </c>
      <c r="AT337" s="140">
        <v>5</v>
      </c>
      <c r="AU337" s="36">
        <v>0.54545454545454541</v>
      </c>
      <c r="AV337" s="23">
        <v>46</v>
      </c>
      <c r="AW337" s="96">
        <v>64</v>
      </c>
      <c r="BR337" s="96"/>
      <c r="BS337" s="96"/>
      <c r="BT337" s="96"/>
      <c r="BU337" s="96"/>
      <c r="BV337" s="96"/>
      <c r="BW337" s="96"/>
      <c r="BX337" s="96"/>
      <c r="BY337" s="96"/>
      <c r="BZ337" s="96"/>
    </row>
    <row r="338" spans="20:78" x14ac:dyDescent="0.25">
      <c r="T338" s="109" t="s">
        <v>78</v>
      </c>
      <c r="U338" s="106" t="s">
        <v>80</v>
      </c>
      <c r="V338" s="140">
        <v>1</v>
      </c>
      <c r="W338" s="140">
        <v>2</v>
      </c>
      <c r="X338" s="8">
        <v>0.5</v>
      </c>
      <c r="Y338" s="140">
        <v>1</v>
      </c>
      <c r="Z338" s="140">
        <v>1</v>
      </c>
      <c r="AA338" s="36">
        <v>0.5</v>
      </c>
      <c r="AB338" s="23">
        <v>47</v>
      </c>
      <c r="AD338" s="109" t="s">
        <v>297</v>
      </c>
      <c r="AE338" s="106" t="s">
        <v>298</v>
      </c>
      <c r="AF338" s="140">
        <v>24</v>
      </c>
      <c r="AG338" s="140">
        <v>18</v>
      </c>
      <c r="AH338" s="8">
        <v>1.3333333333333333</v>
      </c>
      <c r="AI338" s="140">
        <v>9</v>
      </c>
      <c r="AJ338" s="140">
        <v>8</v>
      </c>
      <c r="AK338" s="36">
        <v>0.52941176470588236</v>
      </c>
      <c r="AL338" s="23">
        <v>49</v>
      </c>
      <c r="AM338" s="96"/>
      <c r="AN338" s="181" t="s">
        <v>416</v>
      </c>
      <c r="AO338" s="150" t="s">
        <v>417</v>
      </c>
      <c r="AP338" s="31">
        <v>7</v>
      </c>
      <c r="AQ338" s="31">
        <v>18</v>
      </c>
      <c r="AR338" s="233">
        <v>0.3888888888888889</v>
      </c>
      <c r="AS338" s="31">
        <v>6</v>
      </c>
      <c r="AT338" s="31">
        <v>5</v>
      </c>
      <c r="AU338" s="231">
        <v>0.54545454545454541</v>
      </c>
      <c r="AV338" s="23">
        <v>46</v>
      </c>
      <c r="AW338" s="96">
        <v>65</v>
      </c>
      <c r="BR338" s="96"/>
      <c r="BS338" s="96"/>
      <c r="BT338" s="96"/>
      <c r="BU338" s="96"/>
      <c r="BV338" s="96"/>
      <c r="BW338" s="96"/>
      <c r="BX338" s="96"/>
      <c r="BY338" s="96"/>
      <c r="BZ338" s="96"/>
    </row>
    <row r="339" spans="20:78" x14ac:dyDescent="0.25">
      <c r="T339" s="107" t="s">
        <v>92</v>
      </c>
      <c r="U339" s="108" t="s">
        <v>93</v>
      </c>
      <c r="V339" s="140">
        <v>7</v>
      </c>
      <c r="W339" s="140">
        <v>9</v>
      </c>
      <c r="X339" s="8">
        <v>0.77777777777777779</v>
      </c>
      <c r="Y339" s="140">
        <v>2</v>
      </c>
      <c r="Z339" s="140">
        <v>2</v>
      </c>
      <c r="AA339" s="36">
        <v>0.5</v>
      </c>
      <c r="AB339" s="23">
        <v>47</v>
      </c>
      <c r="AD339" s="110" t="s">
        <v>259</v>
      </c>
      <c r="AE339" s="111" t="s">
        <v>262</v>
      </c>
      <c r="AF339" s="140">
        <v>28</v>
      </c>
      <c r="AG339" s="140">
        <v>19</v>
      </c>
      <c r="AH339" s="8">
        <v>1.4736842105263157</v>
      </c>
      <c r="AI339" s="140">
        <v>15</v>
      </c>
      <c r="AJ339" s="140">
        <v>15</v>
      </c>
      <c r="AK339" s="36">
        <v>0.5</v>
      </c>
      <c r="AL339" s="23">
        <v>51</v>
      </c>
      <c r="AM339" s="96"/>
      <c r="AN339" s="144" t="s">
        <v>269</v>
      </c>
      <c r="AO339" s="143" t="s">
        <v>271</v>
      </c>
      <c r="AP339" s="31">
        <v>6</v>
      </c>
      <c r="AQ339" s="31">
        <v>11</v>
      </c>
      <c r="AR339" s="233">
        <v>0.54545454545454541</v>
      </c>
      <c r="AS339" s="31">
        <v>6</v>
      </c>
      <c r="AT339" s="31">
        <v>5</v>
      </c>
      <c r="AU339" s="231">
        <v>0.54545454545454541</v>
      </c>
      <c r="AV339" s="23">
        <v>46</v>
      </c>
      <c r="AW339" s="96">
        <v>66</v>
      </c>
      <c r="BR339" s="96"/>
      <c r="BS339" s="96"/>
      <c r="BT339" s="96"/>
      <c r="BU339" s="96"/>
      <c r="BV339" s="96"/>
      <c r="BW339" s="96"/>
      <c r="BX339" s="96"/>
      <c r="BY339" s="96"/>
      <c r="BZ339" s="96"/>
    </row>
    <row r="340" spans="20:78" x14ac:dyDescent="0.25">
      <c r="T340" s="125" t="s">
        <v>121</v>
      </c>
      <c r="U340" s="111" t="s">
        <v>122</v>
      </c>
      <c r="V340" s="140">
        <v>18</v>
      </c>
      <c r="W340" s="140">
        <v>16</v>
      </c>
      <c r="X340" s="8">
        <v>1.125</v>
      </c>
      <c r="Y340" s="140">
        <v>10</v>
      </c>
      <c r="Z340" s="140">
        <v>10</v>
      </c>
      <c r="AA340" s="36">
        <v>0.5</v>
      </c>
      <c r="AB340" s="23">
        <v>47</v>
      </c>
      <c r="AD340" s="237" t="s">
        <v>18</v>
      </c>
      <c r="AE340" s="106" t="s">
        <v>19</v>
      </c>
      <c r="AF340" s="140">
        <v>27</v>
      </c>
      <c r="AG340" s="140">
        <v>7</v>
      </c>
      <c r="AH340" s="8">
        <v>3.8571428571428572</v>
      </c>
      <c r="AI340" s="140">
        <v>2</v>
      </c>
      <c r="AJ340" s="140">
        <v>2</v>
      </c>
      <c r="AK340" s="36">
        <v>0.5</v>
      </c>
      <c r="AL340" s="23">
        <v>51</v>
      </c>
      <c r="AM340" s="96"/>
      <c r="AN340" s="152" t="s">
        <v>49</v>
      </c>
      <c r="AO340" s="150" t="s">
        <v>50</v>
      </c>
      <c r="AP340" s="267">
        <v>17</v>
      </c>
      <c r="AQ340" s="267">
        <v>20</v>
      </c>
      <c r="AR340" s="259">
        <v>0.85</v>
      </c>
      <c r="AS340" s="81">
        <v>8</v>
      </c>
      <c r="AT340" s="81">
        <v>7</v>
      </c>
      <c r="AU340" s="269">
        <v>0.53333333333333333</v>
      </c>
      <c r="AV340" s="23">
        <v>50</v>
      </c>
      <c r="AW340" s="96">
        <v>67</v>
      </c>
      <c r="BR340" s="96"/>
      <c r="BS340" s="96"/>
      <c r="BT340" s="96"/>
      <c r="BU340" s="96"/>
      <c r="BV340" s="96"/>
      <c r="BW340" s="96"/>
      <c r="BX340" s="96"/>
      <c r="BY340" s="96"/>
      <c r="BZ340" s="96"/>
    </row>
    <row r="341" spans="20:78" x14ac:dyDescent="0.25">
      <c r="T341" s="114" t="s">
        <v>169</v>
      </c>
      <c r="U341" s="106" t="s">
        <v>172</v>
      </c>
      <c r="V341" s="140">
        <v>5</v>
      </c>
      <c r="W341" s="140">
        <v>7</v>
      </c>
      <c r="X341" s="8">
        <v>0.7142857142857143</v>
      </c>
      <c r="Y341" s="140">
        <v>3</v>
      </c>
      <c r="Z341" s="140">
        <v>3</v>
      </c>
      <c r="AA341" s="36">
        <v>0.5</v>
      </c>
      <c r="AB341" s="23">
        <v>47</v>
      </c>
      <c r="AD341" s="112" t="s">
        <v>428</v>
      </c>
      <c r="AE341" s="106" t="s">
        <v>429</v>
      </c>
      <c r="AF341" s="141">
        <v>24</v>
      </c>
      <c r="AG341" s="141">
        <v>14</v>
      </c>
      <c r="AH341" s="29">
        <v>1.7142857142857142</v>
      </c>
      <c r="AI341" s="141">
        <v>5</v>
      </c>
      <c r="AJ341" s="141">
        <v>5</v>
      </c>
      <c r="AK341" s="34">
        <v>0.5</v>
      </c>
      <c r="AL341" s="141">
        <v>51</v>
      </c>
      <c r="AM341" s="96"/>
      <c r="AN341" s="144" t="s">
        <v>297</v>
      </c>
      <c r="AO341" s="150" t="s">
        <v>298</v>
      </c>
      <c r="AP341" s="58">
        <v>24</v>
      </c>
      <c r="AQ341" s="58">
        <v>18</v>
      </c>
      <c r="AR341" s="21">
        <v>1.3333333333333333</v>
      </c>
      <c r="AS341" s="58">
        <v>9</v>
      </c>
      <c r="AT341" s="58">
        <v>8</v>
      </c>
      <c r="AU341" s="262">
        <v>0.52941176470588236</v>
      </c>
      <c r="AV341" s="23">
        <v>50</v>
      </c>
      <c r="AW341" s="96">
        <v>68</v>
      </c>
      <c r="BR341" s="96"/>
      <c r="BS341" s="96"/>
      <c r="BT341" s="96"/>
      <c r="BU341" s="96"/>
      <c r="BV341" s="96"/>
      <c r="BW341" s="96"/>
      <c r="BX341" s="96"/>
      <c r="BY341" s="96"/>
      <c r="BZ341" s="96"/>
    </row>
    <row r="342" spans="20:78" x14ac:dyDescent="0.25">
      <c r="T342" s="113" t="s">
        <v>188</v>
      </c>
      <c r="U342" s="106" t="s">
        <v>189</v>
      </c>
      <c r="V342" s="140">
        <v>3</v>
      </c>
      <c r="W342" s="140">
        <v>7</v>
      </c>
      <c r="X342" s="8">
        <v>0.42857142857142855</v>
      </c>
      <c r="Y342" s="140">
        <v>2</v>
      </c>
      <c r="Z342" s="140">
        <v>2</v>
      </c>
      <c r="AA342" s="36">
        <v>0.5</v>
      </c>
      <c r="AB342" s="23">
        <v>47</v>
      </c>
      <c r="AD342" s="125" t="s">
        <v>121</v>
      </c>
      <c r="AE342" s="111" t="s">
        <v>122</v>
      </c>
      <c r="AF342" s="140">
        <v>18</v>
      </c>
      <c r="AG342" s="140">
        <v>16</v>
      </c>
      <c r="AH342" s="8">
        <v>1.125</v>
      </c>
      <c r="AI342" s="140">
        <v>10</v>
      </c>
      <c r="AJ342" s="140">
        <v>10</v>
      </c>
      <c r="AK342" s="36">
        <v>0.5</v>
      </c>
      <c r="AL342" s="23">
        <v>51</v>
      </c>
      <c r="AM342" s="96"/>
      <c r="AN342" s="145" t="s">
        <v>259</v>
      </c>
      <c r="AO342" s="143" t="s">
        <v>262</v>
      </c>
      <c r="AP342" s="31">
        <v>28</v>
      </c>
      <c r="AQ342" s="60">
        <v>19</v>
      </c>
      <c r="AR342" s="233">
        <v>1.4736842105263157</v>
      </c>
      <c r="AS342" s="31">
        <v>15</v>
      </c>
      <c r="AT342" s="31">
        <v>15</v>
      </c>
      <c r="AU342" s="231">
        <v>0.5</v>
      </c>
      <c r="AV342" s="23">
        <v>50</v>
      </c>
      <c r="AW342" s="96">
        <v>69</v>
      </c>
      <c r="BR342" s="96"/>
      <c r="BS342" s="96"/>
      <c r="BT342" s="96"/>
      <c r="BU342" s="96"/>
      <c r="BV342" s="96"/>
      <c r="BW342" s="96"/>
      <c r="BX342" s="96"/>
      <c r="BY342" s="96"/>
      <c r="BZ342" s="96"/>
    </row>
    <row r="343" spans="20:78" x14ac:dyDescent="0.25">
      <c r="T343" s="109" t="s">
        <v>190</v>
      </c>
      <c r="U343" s="106" t="s">
        <v>192</v>
      </c>
      <c r="V343" s="140">
        <v>1</v>
      </c>
      <c r="W343" s="140">
        <v>1</v>
      </c>
      <c r="X343" s="8">
        <v>1</v>
      </c>
      <c r="Y343" s="140">
        <v>1</v>
      </c>
      <c r="Z343" s="140">
        <v>1</v>
      </c>
      <c r="AA343" s="36">
        <v>0.5</v>
      </c>
      <c r="AB343" s="23">
        <v>47</v>
      </c>
      <c r="AD343" s="109" t="s">
        <v>411</v>
      </c>
      <c r="AE343" s="106" t="s">
        <v>412</v>
      </c>
      <c r="AF343" s="141">
        <v>17</v>
      </c>
      <c r="AG343" s="141">
        <v>14</v>
      </c>
      <c r="AH343" s="29">
        <v>1.2142857142857142</v>
      </c>
      <c r="AI343" s="141">
        <v>8</v>
      </c>
      <c r="AJ343" s="141">
        <v>8</v>
      </c>
      <c r="AK343" s="34">
        <v>0.5</v>
      </c>
      <c r="AL343" s="141">
        <v>51</v>
      </c>
      <c r="AM343" s="96"/>
      <c r="AN343" s="237" t="s">
        <v>18</v>
      </c>
      <c r="AO343" s="106" t="s">
        <v>19</v>
      </c>
      <c r="AP343" s="140">
        <v>27</v>
      </c>
      <c r="AQ343" s="140">
        <v>7</v>
      </c>
      <c r="AR343" s="8">
        <v>3.8571428571428572</v>
      </c>
      <c r="AS343" s="140">
        <v>2</v>
      </c>
      <c r="AT343" s="140">
        <v>2</v>
      </c>
      <c r="AU343" s="36">
        <v>0.5</v>
      </c>
      <c r="AV343" s="23">
        <v>50</v>
      </c>
      <c r="AW343" s="96">
        <v>70</v>
      </c>
      <c r="BR343" s="96"/>
      <c r="BS343" s="96"/>
      <c r="BT343" s="96"/>
      <c r="BU343" s="96"/>
      <c r="BV343" s="96"/>
      <c r="BW343" s="96"/>
      <c r="BX343" s="96"/>
      <c r="BY343" s="96"/>
      <c r="BZ343" s="96"/>
    </row>
    <row r="344" spans="20:78" x14ac:dyDescent="0.25">
      <c r="T344" s="112" t="s">
        <v>405</v>
      </c>
      <c r="U344" s="106" t="s">
        <v>406</v>
      </c>
      <c r="V344" s="140">
        <v>4</v>
      </c>
      <c r="W344" s="140">
        <v>2</v>
      </c>
      <c r="X344" s="8">
        <v>2</v>
      </c>
      <c r="Y344" s="140">
        <v>2</v>
      </c>
      <c r="Z344" s="140">
        <v>2</v>
      </c>
      <c r="AA344" s="36">
        <v>0.5</v>
      </c>
      <c r="AB344" s="23">
        <v>47</v>
      </c>
      <c r="AD344" s="117" t="s">
        <v>415</v>
      </c>
      <c r="AE344" s="106" t="s">
        <v>124</v>
      </c>
      <c r="AF344" s="216">
        <v>10</v>
      </c>
      <c r="AG344" s="216">
        <v>1</v>
      </c>
      <c r="AH344" s="232">
        <v>10</v>
      </c>
      <c r="AI344" s="216">
        <v>1</v>
      </c>
      <c r="AJ344" s="216">
        <v>1</v>
      </c>
      <c r="AK344" s="218">
        <v>0.5</v>
      </c>
      <c r="AL344" s="23">
        <v>51</v>
      </c>
      <c r="AM344" s="96"/>
      <c r="AN344" s="125" t="s">
        <v>121</v>
      </c>
      <c r="AO344" s="111" t="s">
        <v>122</v>
      </c>
      <c r="AP344" s="140">
        <v>18</v>
      </c>
      <c r="AQ344" s="140">
        <v>16</v>
      </c>
      <c r="AR344" s="8">
        <v>1.125</v>
      </c>
      <c r="AS344" s="140">
        <v>10</v>
      </c>
      <c r="AT344" s="140">
        <v>10</v>
      </c>
      <c r="AU344" s="36">
        <v>0.5</v>
      </c>
      <c r="AV344" s="23">
        <v>50</v>
      </c>
      <c r="AW344" s="96">
        <v>71</v>
      </c>
      <c r="BR344" s="96"/>
      <c r="BS344" s="96"/>
      <c r="BT344" s="96"/>
      <c r="BU344" s="96"/>
      <c r="BV344" s="96"/>
      <c r="BW344" s="96"/>
      <c r="BX344" s="96"/>
      <c r="BY344" s="96"/>
      <c r="BZ344" s="96"/>
    </row>
    <row r="345" spans="20:78" x14ac:dyDescent="0.25">
      <c r="T345" s="133" t="s">
        <v>416</v>
      </c>
      <c r="U345" s="106" t="s">
        <v>417</v>
      </c>
      <c r="V345" s="140">
        <v>3</v>
      </c>
      <c r="W345" s="140">
        <v>12</v>
      </c>
      <c r="X345" s="8">
        <v>0.25</v>
      </c>
      <c r="Y345" s="140">
        <v>3</v>
      </c>
      <c r="Z345" s="140">
        <v>3</v>
      </c>
      <c r="AA345" s="36">
        <v>0.5</v>
      </c>
      <c r="AB345" s="23">
        <v>47</v>
      </c>
      <c r="AD345" s="117" t="s">
        <v>303</v>
      </c>
      <c r="AE345" s="106" t="s">
        <v>304</v>
      </c>
      <c r="AF345" s="140">
        <v>10</v>
      </c>
      <c r="AG345" s="140">
        <v>11</v>
      </c>
      <c r="AH345" s="8">
        <v>0.90909090909090906</v>
      </c>
      <c r="AI345" s="140">
        <v>7</v>
      </c>
      <c r="AJ345" s="140">
        <v>7</v>
      </c>
      <c r="AK345" s="36">
        <v>0.5</v>
      </c>
      <c r="AL345" s="23">
        <v>51</v>
      </c>
      <c r="AM345" s="96"/>
      <c r="AN345" s="109" t="s">
        <v>411</v>
      </c>
      <c r="AO345" s="106" t="s">
        <v>412</v>
      </c>
      <c r="AP345" s="140">
        <v>17</v>
      </c>
      <c r="AQ345" s="140">
        <v>14</v>
      </c>
      <c r="AR345" s="8">
        <v>1.2142857142857142</v>
      </c>
      <c r="AS345" s="140">
        <v>8</v>
      </c>
      <c r="AT345" s="140">
        <v>8</v>
      </c>
      <c r="AU345" s="36">
        <v>0.5</v>
      </c>
      <c r="AV345" s="23">
        <v>50</v>
      </c>
      <c r="AW345" s="96">
        <v>72</v>
      </c>
      <c r="BR345" s="96"/>
      <c r="BS345" s="96"/>
      <c r="BT345" s="96"/>
      <c r="BU345" s="96"/>
      <c r="BV345" s="96"/>
      <c r="BW345" s="96"/>
      <c r="BX345" s="96"/>
      <c r="BY345" s="96"/>
      <c r="BZ345" s="96"/>
    </row>
    <row r="346" spans="20:78" x14ac:dyDescent="0.25">
      <c r="T346" s="114" t="s">
        <v>235</v>
      </c>
      <c r="U346" s="111" t="s">
        <v>370</v>
      </c>
      <c r="V346" s="140">
        <v>2</v>
      </c>
      <c r="W346" s="140">
        <v>6</v>
      </c>
      <c r="X346" s="8">
        <v>0.33333333333333331</v>
      </c>
      <c r="Y346" s="140">
        <v>1</v>
      </c>
      <c r="Z346" s="140">
        <v>1</v>
      </c>
      <c r="AA346" s="36">
        <v>0.5</v>
      </c>
      <c r="AB346" s="23">
        <v>47</v>
      </c>
      <c r="AD346" s="117" t="s">
        <v>316</v>
      </c>
      <c r="AE346" s="106" t="s">
        <v>238</v>
      </c>
      <c r="AF346" s="140">
        <v>8</v>
      </c>
      <c r="AG346" s="140">
        <v>2</v>
      </c>
      <c r="AH346" s="8">
        <v>4</v>
      </c>
      <c r="AI346" s="140">
        <v>1</v>
      </c>
      <c r="AJ346" s="140">
        <v>1</v>
      </c>
      <c r="AK346" s="36">
        <v>0.5</v>
      </c>
      <c r="AL346" s="23">
        <v>51</v>
      </c>
      <c r="AM346" s="96"/>
      <c r="AN346" s="120" t="s">
        <v>249</v>
      </c>
      <c r="AO346" s="106" t="s">
        <v>138</v>
      </c>
      <c r="AP346" s="140">
        <v>14</v>
      </c>
      <c r="AQ346" s="140">
        <v>18</v>
      </c>
      <c r="AR346" s="8">
        <v>0.77777777777777779</v>
      </c>
      <c r="AS346" s="140">
        <v>6</v>
      </c>
      <c r="AT346" s="140">
        <v>6</v>
      </c>
      <c r="AU346" s="36">
        <v>0.5</v>
      </c>
      <c r="AV346" s="23">
        <v>50</v>
      </c>
      <c r="AW346" s="96">
        <v>73</v>
      </c>
    </row>
    <row r="347" spans="20:78" x14ac:dyDescent="0.25">
      <c r="T347" s="120" t="s">
        <v>235</v>
      </c>
      <c r="U347" s="106" t="s">
        <v>236</v>
      </c>
      <c r="V347" s="141">
        <v>4</v>
      </c>
      <c r="W347" s="141">
        <v>3</v>
      </c>
      <c r="X347" s="29">
        <v>1.3333333333333333</v>
      </c>
      <c r="Y347" s="141">
        <v>3</v>
      </c>
      <c r="Z347" s="141">
        <v>3</v>
      </c>
      <c r="AA347" s="34">
        <v>0.5</v>
      </c>
      <c r="AB347" s="141">
        <v>47</v>
      </c>
      <c r="AD347" s="107" t="s">
        <v>92</v>
      </c>
      <c r="AE347" s="108" t="s">
        <v>93</v>
      </c>
      <c r="AF347" s="140">
        <v>7</v>
      </c>
      <c r="AG347" s="140">
        <v>9</v>
      </c>
      <c r="AH347" s="8">
        <v>0.77777777777777779</v>
      </c>
      <c r="AI347" s="140">
        <v>2</v>
      </c>
      <c r="AJ347" s="140">
        <v>2</v>
      </c>
      <c r="AK347" s="36">
        <v>0.5</v>
      </c>
      <c r="AL347" s="23">
        <v>51</v>
      </c>
      <c r="AM347" s="96"/>
      <c r="AN347" s="117" t="s">
        <v>415</v>
      </c>
      <c r="AO347" s="106" t="s">
        <v>124</v>
      </c>
      <c r="AP347" s="216">
        <v>10</v>
      </c>
      <c r="AQ347" s="216">
        <v>1</v>
      </c>
      <c r="AR347" s="232">
        <v>10</v>
      </c>
      <c r="AS347" s="216">
        <v>1</v>
      </c>
      <c r="AT347" s="216">
        <v>1</v>
      </c>
      <c r="AU347" s="218">
        <v>0.5</v>
      </c>
      <c r="AV347" s="23">
        <v>50</v>
      </c>
      <c r="AW347" s="96">
        <v>74</v>
      </c>
    </row>
    <row r="348" spans="20:78" x14ac:dyDescent="0.25">
      <c r="T348" s="120" t="s">
        <v>242</v>
      </c>
      <c r="U348" s="106" t="s">
        <v>243</v>
      </c>
      <c r="V348" s="140">
        <v>3</v>
      </c>
      <c r="W348" s="140">
        <v>4</v>
      </c>
      <c r="X348" s="8">
        <v>0.75</v>
      </c>
      <c r="Y348" s="140">
        <v>2</v>
      </c>
      <c r="Z348" s="140">
        <v>2</v>
      </c>
      <c r="AA348" s="36">
        <v>0.5</v>
      </c>
      <c r="AB348" s="23">
        <v>47</v>
      </c>
      <c r="AD348" s="109" t="s">
        <v>307</v>
      </c>
      <c r="AE348" s="111" t="s">
        <v>198</v>
      </c>
      <c r="AF348" s="141">
        <v>7</v>
      </c>
      <c r="AG348" s="141">
        <v>4</v>
      </c>
      <c r="AH348" s="29">
        <v>1.75</v>
      </c>
      <c r="AI348" s="141">
        <v>3</v>
      </c>
      <c r="AJ348" s="141">
        <v>3</v>
      </c>
      <c r="AK348" s="34">
        <v>0.5</v>
      </c>
      <c r="AL348" s="141">
        <v>51</v>
      </c>
      <c r="AM348" s="96"/>
      <c r="AN348" s="112" t="s">
        <v>311</v>
      </c>
      <c r="AO348" s="106" t="s">
        <v>440</v>
      </c>
      <c r="AP348" s="141">
        <v>10</v>
      </c>
      <c r="AQ348" s="141">
        <v>6</v>
      </c>
      <c r="AR348" s="29">
        <v>1.6666666666666667</v>
      </c>
      <c r="AS348" s="141">
        <v>1</v>
      </c>
      <c r="AT348" s="141">
        <v>1</v>
      </c>
      <c r="AU348" s="34">
        <v>0.5</v>
      </c>
      <c r="AV348" s="23">
        <v>50</v>
      </c>
      <c r="AW348" s="96">
        <v>75</v>
      </c>
    </row>
    <row r="349" spans="20:78" x14ac:dyDescent="0.25">
      <c r="T349" s="109" t="s">
        <v>249</v>
      </c>
      <c r="U349" s="111" t="s">
        <v>250</v>
      </c>
      <c r="V349" s="140">
        <v>3</v>
      </c>
      <c r="W349" s="140">
        <v>4</v>
      </c>
      <c r="X349" s="8">
        <v>0.75</v>
      </c>
      <c r="Y349" s="140">
        <v>2</v>
      </c>
      <c r="Z349" s="140">
        <v>2</v>
      </c>
      <c r="AA349" s="36">
        <v>0.5</v>
      </c>
      <c r="AB349" s="23">
        <v>47</v>
      </c>
      <c r="AD349" s="120" t="s">
        <v>68</v>
      </c>
      <c r="AE349" s="106" t="s">
        <v>69</v>
      </c>
      <c r="AF349" s="140">
        <v>6</v>
      </c>
      <c r="AG349" s="140">
        <v>8</v>
      </c>
      <c r="AH349" s="8">
        <v>0.75</v>
      </c>
      <c r="AI349" s="140">
        <v>1</v>
      </c>
      <c r="AJ349" s="140">
        <v>1</v>
      </c>
      <c r="AK349" s="36">
        <v>0.5</v>
      </c>
      <c r="AL349" s="23">
        <v>51</v>
      </c>
      <c r="AM349" s="96"/>
      <c r="AN349" s="117" t="s">
        <v>303</v>
      </c>
      <c r="AO349" s="106" t="s">
        <v>304</v>
      </c>
      <c r="AP349" s="140">
        <v>10</v>
      </c>
      <c r="AQ349" s="140">
        <v>11</v>
      </c>
      <c r="AR349" s="8">
        <v>0.90909090909090906</v>
      </c>
      <c r="AS349" s="140">
        <v>7</v>
      </c>
      <c r="AT349" s="140">
        <v>7</v>
      </c>
      <c r="AU349" s="36">
        <v>0.5</v>
      </c>
      <c r="AV349" s="23">
        <v>50</v>
      </c>
      <c r="AW349" s="96">
        <v>76</v>
      </c>
    </row>
    <row r="350" spans="20:78" x14ac:dyDescent="0.25">
      <c r="T350" s="110" t="s">
        <v>259</v>
      </c>
      <c r="U350" s="111" t="s">
        <v>262</v>
      </c>
      <c r="V350" s="140">
        <v>28</v>
      </c>
      <c r="W350" s="140">
        <v>19</v>
      </c>
      <c r="X350" s="8">
        <v>1.4736842105263157</v>
      </c>
      <c r="Y350" s="140">
        <v>15</v>
      </c>
      <c r="Z350" s="140">
        <v>15</v>
      </c>
      <c r="AA350" s="36">
        <v>0.5</v>
      </c>
      <c r="AB350" s="23">
        <v>47</v>
      </c>
      <c r="AD350" s="114" t="s">
        <v>169</v>
      </c>
      <c r="AE350" s="106" t="s">
        <v>172</v>
      </c>
      <c r="AF350" s="140">
        <v>5</v>
      </c>
      <c r="AG350" s="140">
        <v>7</v>
      </c>
      <c r="AH350" s="8">
        <v>0.7142857142857143</v>
      </c>
      <c r="AI350" s="140">
        <v>3</v>
      </c>
      <c r="AJ350" s="140">
        <v>3</v>
      </c>
      <c r="AK350" s="36">
        <v>0.5</v>
      </c>
      <c r="AL350" s="23">
        <v>51</v>
      </c>
      <c r="AM350" s="96"/>
      <c r="AN350" s="117" t="s">
        <v>316</v>
      </c>
      <c r="AO350" s="106" t="s">
        <v>238</v>
      </c>
      <c r="AP350" s="41">
        <v>8</v>
      </c>
      <c r="AQ350" s="140">
        <v>2</v>
      </c>
      <c r="AR350" s="8">
        <v>4</v>
      </c>
      <c r="AS350" s="140">
        <v>1</v>
      </c>
      <c r="AT350" s="140">
        <v>1</v>
      </c>
      <c r="AU350" s="36">
        <v>0.5</v>
      </c>
      <c r="AV350" s="23">
        <v>50</v>
      </c>
      <c r="AW350" s="96">
        <v>77</v>
      </c>
    </row>
    <row r="351" spans="20:78" x14ac:dyDescent="0.25">
      <c r="T351" s="109" t="s">
        <v>411</v>
      </c>
      <c r="U351" s="111" t="s">
        <v>412</v>
      </c>
      <c r="V351" s="141">
        <v>13</v>
      </c>
      <c r="W351" s="141">
        <v>6</v>
      </c>
      <c r="X351" s="29">
        <v>2.1666666666666665</v>
      </c>
      <c r="Y351" s="141">
        <v>6</v>
      </c>
      <c r="Z351" s="141">
        <v>6</v>
      </c>
      <c r="AA351" s="34">
        <v>0.5</v>
      </c>
      <c r="AB351" s="141">
        <v>47</v>
      </c>
      <c r="AD351" s="112" t="s">
        <v>405</v>
      </c>
      <c r="AE351" s="106" t="s">
        <v>406</v>
      </c>
      <c r="AF351" s="140">
        <v>4</v>
      </c>
      <c r="AG351" s="140">
        <v>2</v>
      </c>
      <c r="AH351" s="8">
        <v>2</v>
      </c>
      <c r="AI351" s="140">
        <v>2</v>
      </c>
      <c r="AJ351" s="140">
        <v>2</v>
      </c>
      <c r="AK351" s="36">
        <v>0.5</v>
      </c>
      <c r="AL351" s="23">
        <v>51</v>
      </c>
      <c r="AM351" s="96"/>
      <c r="AN351" s="107" t="s">
        <v>92</v>
      </c>
      <c r="AO351" s="108" t="s">
        <v>93</v>
      </c>
      <c r="AP351" s="41">
        <v>7</v>
      </c>
      <c r="AQ351" s="140">
        <v>9</v>
      </c>
      <c r="AR351" s="8">
        <v>0.77777777777777779</v>
      </c>
      <c r="AS351" s="140">
        <v>2</v>
      </c>
      <c r="AT351" s="140">
        <v>2</v>
      </c>
      <c r="AU351" s="36">
        <v>0.5</v>
      </c>
      <c r="AV351" s="23">
        <v>50</v>
      </c>
      <c r="AW351" s="96">
        <v>78</v>
      </c>
    </row>
    <row r="352" spans="20:78" x14ac:dyDescent="0.25">
      <c r="T352" s="112" t="s">
        <v>423</v>
      </c>
      <c r="U352" s="111" t="s">
        <v>280</v>
      </c>
      <c r="V352" s="140">
        <v>2</v>
      </c>
      <c r="W352" s="140">
        <v>6</v>
      </c>
      <c r="X352" s="8">
        <v>0.33333333333333331</v>
      </c>
      <c r="Y352" s="140">
        <v>2</v>
      </c>
      <c r="Z352" s="140">
        <v>2</v>
      </c>
      <c r="AA352" s="36">
        <v>0.5</v>
      </c>
      <c r="AB352" s="23">
        <v>47</v>
      </c>
      <c r="AD352" s="120" t="s">
        <v>235</v>
      </c>
      <c r="AE352" s="106" t="s">
        <v>236</v>
      </c>
      <c r="AF352" s="140">
        <v>4</v>
      </c>
      <c r="AG352" s="140">
        <v>3</v>
      </c>
      <c r="AH352" s="8">
        <v>1.3333333333333333</v>
      </c>
      <c r="AI352" s="140">
        <v>3</v>
      </c>
      <c r="AJ352" s="140">
        <v>3</v>
      </c>
      <c r="AK352" s="36">
        <v>0.5</v>
      </c>
      <c r="AL352" s="23">
        <v>51</v>
      </c>
      <c r="AM352" s="96"/>
      <c r="AN352" s="109" t="s">
        <v>307</v>
      </c>
      <c r="AO352" s="111" t="s">
        <v>198</v>
      </c>
      <c r="AP352" s="41">
        <v>7</v>
      </c>
      <c r="AQ352" s="140">
        <v>4</v>
      </c>
      <c r="AR352" s="8">
        <v>1.75</v>
      </c>
      <c r="AS352" s="140">
        <v>3</v>
      </c>
      <c r="AT352" s="140">
        <v>3</v>
      </c>
      <c r="AU352" s="36">
        <v>0.5</v>
      </c>
      <c r="AV352" s="23">
        <v>50</v>
      </c>
      <c r="AW352" s="96">
        <v>79</v>
      </c>
    </row>
    <row r="353" spans="20:49" x14ac:dyDescent="0.25">
      <c r="T353" s="113" t="s">
        <v>287</v>
      </c>
      <c r="U353" s="106" t="s">
        <v>19</v>
      </c>
      <c r="V353" s="140">
        <v>26</v>
      </c>
      <c r="W353" s="140">
        <v>18</v>
      </c>
      <c r="X353" s="8">
        <v>1.4444444444444444</v>
      </c>
      <c r="Y353" s="140">
        <v>8</v>
      </c>
      <c r="Z353" s="140">
        <v>8</v>
      </c>
      <c r="AA353" s="36">
        <v>0.5</v>
      </c>
      <c r="AB353" s="23">
        <v>47</v>
      </c>
      <c r="AD353" s="113" t="s">
        <v>188</v>
      </c>
      <c r="AE353" s="106" t="s">
        <v>189</v>
      </c>
      <c r="AF353" s="140">
        <v>3</v>
      </c>
      <c r="AG353" s="140">
        <v>7</v>
      </c>
      <c r="AH353" s="8">
        <v>0.42857142857142855</v>
      </c>
      <c r="AI353" s="140">
        <v>2</v>
      </c>
      <c r="AJ353" s="140">
        <v>2</v>
      </c>
      <c r="AK353" s="36">
        <v>0.5</v>
      </c>
      <c r="AL353" s="23">
        <v>51</v>
      </c>
      <c r="AM353" s="96"/>
      <c r="AN353" s="120" t="s">
        <v>68</v>
      </c>
      <c r="AO353" s="106" t="s">
        <v>69</v>
      </c>
      <c r="AP353" s="140">
        <v>6</v>
      </c>
      <c r="AQ353" s="140">
        <v>8</v>
      </c>
      <c r="AR353" s="8">
        <v>0.75</v>
      </c>
      <c r="AS353" s="140">
        <v>1</v>
      </c>
      <c r="AT353" s="140">
        <v>1</v>
      </c>
      <c r="AU353" s="36">
        <v>0.5</v>
      </c>
      <c r="AV353" s="23">
        <v>50</v>
      </c>
      <c r="AW353" s="96">
        <v>80</v>
      </c>
    </row>
    <row r="354" spans="20:49" x14ac:dyDescent="0.25">
      <c r="T354" s="117" t="s">
        <v>303</v>
      </c>
      <c r="U354" s="106" t="s">
        <v>304</v>
      </c>
      <c r="V354" s="140">
        <v>10</v>
      </c>
      <c r="W354" s="140">
        <v>11</v>
      </c>
      <c r="X354" s="8">
        <v>0.90909090909090906</v>
      </c>
      <c r="Y354" s="140">
        <v>7</v>
      </c>
      <c r="Z354" s="140">
        <v>7</v>
      </c>
      <c r="AA354" s="36">
        <v>0.5</v>
      </c>
      <c r="AB354" s="23">
        <v>47</v>
      </c>
      <c r="AD354" s="120" t="s">
        <v>242</v>
      </c>
      <c r="AE354" s="106" t="s">
        <v>243</v>
      </c>
      <c r="AF354" s="140">
        <v>3</v>
      </c>
      <c r="AG354" s="140">
        <v>4</v>
      </c>
      <c r="AH354" s="8">
        <v>0.75</v>
      </c>
      <c r="AI354" s="140">
        <v>2</v>
      </c>
      <c r="AJ354" s="140">
        <v>2</v>
      </c>
      <c r="AK354" s="36">
        <v>0.5</v>
      </c>
      <c r="AL354" s="23">
        <v>51</v>
      </c>
      <c r="AM354" s="96"/>
      <c r="AN354" s="114" t="s">
        <v>169</v>
      </c>
      <c r="AO354" s="106" t="s">
        <v>172</v>
      </c>
      <c r="AP354" s="140">
        <v>5</v>
      </c>
      <c r="AQ354" s="140">
        <v>7</v>
      </c>
      <c r="AR354" s="8">
        <v>0.7142857142857143</v>
      </c>
      <c r="AS354" s="140">
        <v>3</v>
      </c>
      <c r="AT354" s="140">
        <v>3</v>
      </c>
      <c r="AU354" s="36">
        <v>0.5</v>
      </c>
      <c r="AV354" s="23">
        <v>50</v>
      </c>
      <c r="AW354" s="96">
        <v>81</v>
      </c>
    </row>
    <row r="355" spans="20:49" x14ac:dyDescent="0.25">
      <c r="T355" s="109" t="s">
        <v>307</v>
      </c>
      <c r="U355" s="111" t="s">
        <v>198</v>
      </c>
      <c r="V355" s="140">
        <v>2</v>
      </c>
      <c r="W355" s="140">
        <v>3</v>
      </c>
      <c r="X355" s="8">
        <v>0.66666666666666663</v>
      </c>
      <c r="Y355" s="140">
        <v>2</v>
      </c>
      <c r="Z355" s="140">
        <v>2</v>
      </c>
      <c r="AA355" s="36">
        <v>0.5</v>
      </c>
      <c r="AB355" s="23">
        <v>47</v>
      </c>
      <c r="AD355" s="109" t="s">
        <v>249</v>
      </c>
      <c r="AE355" s="111" t="s">
        <v>250</v>
      </c>
      <c r="AF355" s="140">
        <v>3</v>
      </c>
      <c r="AG355" s="140">
        <v>4</v>
      </c>
      <c r="AH355" s="8">
        <v>0.75</v>
      </c>
      <c r="AI355" s="140">
        <v>2</v>
      </c>
      <c r="AJ355" s="140">
        <v>2</v>
      </c>
      <c r="AK355" s="36">
        <v>0.5</v>
      </c>
      <c r="AL355" s="23">
        <v>51</v>
      </c>
      <c r="AM355" s="96"/>
      <c r="AN355" s="112" t="s">
        <v>405</v>
      </c>
      <c r="AO355" s="106" t="s">
        <v>406</v>
      </c>
      <c r="AP355" s="140">
        <v>4</v>
      </c>
      <c r="AQ355" s="140">
        <v>2</v>
      </c>
      <c r="AR355" s="8">
        <v>2</v>
      </c>
      <c r="AS355" s="140">
        <v>2</v>
      </c>
      <c r="AT355" s="140">
        <v>2</v>
      </c>
      <c r="AU355" s="36">
        <v>0.5</v>
      </c>
      <c r="AV355" s="23">
        <v>50</v>
      </c>
      <c r="AW355" s="96">
        <v>82</v>
      </c>
    </row>
    <row r="356" spans="20:49" x14ac:dyDescent="0.25">
      <c r="T356" s="117" t="s">
        <v>316</v>
      </c>
      <c r="U356" s="106" t="s">
        <v>238</v>
      </c>
      <c r="V356" s="140">
        <v>8</v>
      </c>
      <c r="W356" s="140">
        <v>2</v>
      </c>
      <c r="X356" s="8">
        <v>4</v>
      </c>
      <c r="Y356" s="140">
        <v>1</v>
      </c>
      <c r="Z356" s="140">
        <v>1</v>
      </c>
      <c r="AA356" s="36">
        <v>0.5</v>
      </c>
      <c r="AB356" s="23">
        <v>47</v>
      </c>
      <c r="AD356" s="114" t="s">
        <v>235</v>
      </c>
      <c r="AE356" s="111" t="s">
        <v>370</v>
      </c>
      <c r="AF356" s="140">
        <v>2</v>
      </c>
      <c r="AG356" s="140">
        <v>6</v>
      </c>
      <c r="AH356" s="8">
        <v>0.33333333333333331</v>
      </c>
      <c r="AI356" s="140">
        <v>1</v>
      </c>
      <c r="AJ356" s="140">
        <v>1</v>
      </c>
      <c r="AK356" s="36">
        <v>0.5</v>
      </c>
      <c r="AL356" s="23">
        <v>51</v>
      </c>
      <c r="AM356" s="96"/>
      <c r="AN356" s="120" t="s">
        <v>235</v>
      </c>
      <c r="AO356" s="106" t="s">
        <v>236</v>
      </c>
      <c r="AP356" s="140">
        <v>4</v>
      </c>
      <c r="AQ356" s="140">
        <v>3</v>
      </c>
      <c r="AR356" s="8">
        <v>1.3333333333333333</v>
      </c>
      <c r="AS356" s="140">
        <v>3</v>
      </c>
      <c r="AT356" s="140">
        <v>3</v>
      </c>
      <c r="AU356" s="36">
        <v>0.5</v>
      </c>
      <c r="AV356" s="23">
        <v>50</v>
      </c>
      <c r="AW356" s="96">
        <v>83</v>
      </c>
    </row>
    <row r="357" spans="20:49" x14ac:dyDescent="0.25">
      <c r="T357" s="43" t="s">
        <v>66</v>
      </c>
      <c r="U357" s="119" t="s">
        <v>67</v>
      </c>
      <c r="V357" s="141">
        <v>30</v>
      </c>
      <c r="W357" s="141">
        <v>29</v>
      </c>
      <c r="X357" s="29">
        <v>1.0344827586206897</v>
      </c>
      <c r="Y357" s="141">
        <v>13</v>
      </c>
      <c r="Z357" s="141">
        <v>14</v>
      </c>
      <c r="AA357" s="34">
        <v>0.48148148148148145</v>
      </c>
      <c r="AB357" s="141">
        <v>69</v>
      </c>
      <c r="AD357" s="109" t="s">
        <v>78</v>
      </c>
      <c r="AE357" s="106" t="s">
        <v>80</v>
      </c>
      <c r="AF357" s="140">
        <v>1</v>
      </c>
      <c r="AG357" s="140">
        <v>2</v>
      </c>
      <c r="AH357" s="8">
        <v>0.5</v>
      </c>
      <c r="AI357" s="140">
        <v>1</v>
      </c>
      <c r="AJ357" s="140">
        <v>1</v>
      </c>
      <c r="AK357" s="36">
        <v>0.5</v>
      </c>
      <c r="AL357" s="23">
        <v>51</v>
      </c>
      <c r="AM357" s="96"/>
      <c r="AN357" s="113" t="s">
        <v>188</v>
      </c>
      <c r="AO357" s="106" t="s">
        <v>189</v>
      </c>
      <c r="AP357" s="140">
        <v>3</v>
      </c>
      <c r="AQ357" s="140">
        <v>7</v>
      </c>
      <c r="AR357" s="8">
        <v>0.42857142857142855</v>
      </c>
      <c r="AS357" s="140">
        <v>2</v>
      </c>
      <c r="AT357" s="140">
        <v>2</v>
      </c>
      <c r="AU357" s="36">
        <v>0.5</v>
      </c>
      <c r="AV357" s="23">
        <v>50</v>
      </c>
      <c r="AW357" s="96">
        <v>84</v>
      </c>
    </row>
    <row r="358" spans="20:49" x14ac:dyDescent="0.25">
      <c r="T358" s="123" t="s">
        <v>292</v>
      </c>
      <c r="U358" s="111" t="s">
        <v>294</v>
      </c>
      <c r="V358" s="140">
        <v>20</v>
      </c>
      <c r="W358" s="140">
        <v>26</v>
      </c>
      <c r="X358" s="8">
        <v>0.76923076923076927</v>
      </c>
      <c r="Y358" s="140">
        <v>10</v>
      </c>
      <c r="Z358" s="140">
        <v>11</v>
      </c>
      <c r="AA358" s="36">
        <v>0.47619047619047616</v>
      </c>
      <c r="AB358" s="23">
        <v>69</v>
      </c>
      <c r="AD358" s="43" t="s">
        <v>66</v>
      </c>
      <c r="AE358" s="111" t="s">
        <v>67</v>
      </c>
      <c r="AF358" s="140">
        <v>30</v>
      </c>
      <c r="AG358" s="140">
        <v>29</v>
      </c>
      <c r="AH358" s="8">
        <v>1.0344827586206897</v>
      </c>
      <c r="AI358" s="140">
        <v>13</v>
      </c>
      <c r="AJ358" s="140">
        <v>14</v>
      </c>
      <c r="AK358" s="36">
        <v>0.48148148148148145</v>
      </c>
      <c r="AL358" s="23">
        <v>70</v>
      </c>
      <c r="AM358" s="96"/>
      <c r="AN358" s="120" t="s">
        <v>242</v>
      </c>
      <c r="AO358" s="106" t="s">
        <v>243</v>
      </c>
      <c r="AP358" s="140">
        <v>3</v>
      </c>
      <c r="AQ358" s="140">
        <v>4</v>
      </c>
      <c r="AR358" s="8">
        <v>0.75</v>
      </c>
      <c r="AS358" s="140">
        <v>2</v>
      </c>
      <c r="AT358" s="140">
        <v>2</v>
      </c>
      <c r="AU358" s="36">
        <v>0.5</v>
      </c>
      <c r="AV358" s="23">
        <v>50</v>
      </c>
      <c r="AW358" s="96">
        <v>85</v>
      </c>
    </row>
    <row r="359" spans="20:49" x14ac:dyDescent="0.25">
      <c r="T359" s="120" t="s">
        <v>137</v>
      </c>
      <c r="U359" s="111" t="s">
        <v>364</v>
      </c>
      <c r="V359" s="141">
        <v>10</v>
      </c>
      <c r="W359" s="141">
        <v>13</v>
      </c>
      <c r="X359" s="29">
        <v>0.76923076923076927</v>
      </c>
      <c r="Y359" s="141">
        <v>5</v>
      </c>
      <c r="Z359" s="141">
        <v>6</v>
      </c>
      <c r="AA359" s="34">
        <v>0.45454545454545453</v>
      </c>
      <c r="AB359" s="141">
        <v>71</v>
      </c>
      <c r="AD359" s="120" t="s">
        <v>292</v>
      </c>
      <c r="AE359" s="111" t="s">
        <v>294</v>
      </c>
      <c r="AF359" s="140">
        <v>20</v>
      </c>
      <c r="AG359" s="140">
        <v>26</v>
      </c>
      <c r="AH359" s="8">
        <v>0.76923076923076927</v>
      </c>
      <c r="AI359" s="140">
        <v>10</v>
      </c>
      <c r="AJ359" s="140">
        <v>11</v>
      </c>
      <c r="AK359" s="36">
        <v>0.47619047619047616</v>
      </c>
      <c r="AL359" s="23">
        <v>70</v>
      </c>
      <c r="AM359" s="96"/>
      <c r="AN359" s="109" t="s">
        <v>249</v>
      </c>
      <c r="AO359" s="111" t="s">
        <v>250</v>
      </c>
      <c r="AP359" s="140">
        <v>3</v>
      </c>
      <c r="AQ359" s="140">
        <v>4</v>
      </c>
      <c r="AR359" s="8">
        <v>0.75</v>
      </c>
      <c r="AS359" s="140">
        <v>2</v>
      </c>
      <c r="AT359" s="140">
        <v>2</v>
      </c>
      <c r="AU359" s="36">
        <v>0.5</v>
      </c>
      <c r="AV359" s="23">
        <v>50</v>
      </c>
      <c r="AW359" s="96">
        <v>86</v>
      </c>
    </row>
    <row r="360" spans="20:49" x14ac:dyDescent="0.25">
      <c r="T360" s="120" t="s">
        <v>135</v>
      </c>
      <c r="U360" s="106" t="s">
        <v>363</v>
      </c>
      <c r="V360" s="141">
        <v>60</v>
      </c>
      <c r="W360" s="141">
        <v>51</v>
      </c>
      <c r="X360" s="29">
        <v>1.1764705882352942</v>
      </c>
      <c r="Y360" s="141">
        <v>18</v>
      </c>
      <c r="Z360" s="141">
        <v>22</v>
      </c>
      <c r="AA360" s="34">
        <v>0.45</v>
      </c>
      <c r="AB360" s="141">
        <v>71</v>
      </c>
      <c r="AD360" s="120" t="s">
        <v>137</v>
      </c>
      <c r="AE360" s="111" t="s">
        <v>364</v>
      </c>
      <c r="AF360" s="140">
        <v>10</v>
      </c>
      <c r="AG360" s="140">
        <v>13</v>
      </c>
      <c r="AH360" s="8">
        <v>0.76923076923076927</v>
      </c>
      <c r="AI360" s="140">
        <v>5</v>
      </c>
      <c r="AJ360" s="140">
        <v>6</v>
      </c>
      <c r="AK360" s="36">
        <v>0.45454545454545453</v>
      </c>
      <c r="AL360" s="23">
        <v>72</v>
      </c>
      <c r="AM360" s="96"/>
      <c r="AN360" s="112" t="s">
        <v>486</v>
      </c>
      <c r="AO360" s="111" t="s">
        <v>168</v>
      </c>
      <c r="AP360" s="141">
        <v>2</v>
      </c>
      <c r="AQ360" s="141">
        <v>3</v>
      </c>
      <c r="AR360" s="29">
        <v>0.66666666666666663</v>
      </c>
      <c r="AS360" s="141">
        <v>2</v>
      </c>
      <c r="AT360" s="141">
        <v>2</v>
      </c>
      <c r="AU360" s="34">
        <v>0.5</v>
      </c>
      <c r="AV360" s="23">
        <v>50</v>
      </c>
      <c r="AW360" s="96">
        <v>87</v>
      </c>
    </row>
    <row r="361" spans="20:49" ht="15.75" x14ac:dyDescent="0.25">
      <c r="T361" s="120" t="s">
        <v>219</v>
      </c>
      <c r="U361" s="111" t="s">
        <v>220</v>
      </c>
      <c r="V361" s="140">
        <v>3</v>
      </c>
      <c r="W361" s="140">
        <v>4</v>
      </c>
      <c r="X361" s="8">
        <v>0.75</v>
      </c>
      <c r="Y361" s="140">
        <v>3</v>
      </c>
      <c r="Z361" s="140">
        <v>4</v>
      </c>
      <c r="AA361" s="36">
        <v>0.42857142857142855</v>
      </c>
      <c r="AB361" s="23">
        <v>73</v>
      </c>
      <c r="AD361" s="222" t="s">
        <v>135</v>
      </c>
      <c r="AE361" s="223" t="s">
        <v>363</v>
      </c>
      <c r="AF361" s="141">
        <v>63</v>
      </c>
      <c r="AG361" s="141">
        <v>57</v>
      </c>
      <c r="AH361" s="29">
        <v>1.1052631578947369</v>
      </c>
      <c r="AI361" s="141">
        <v>19</v>
      </c>
      <c r="AJ361" s="141">
        <v>25</v>
      </c>
      <c r="AK361" s="34">
        <v>0.43181818181818182</v>
      </c>
      <c r="AL361" s="141">
        <v>73</v>
      </c>
      <c r="AM361" s="96"/>
      <c r="AN361" s="114" t="s">
        <v>235</v>
      </c>
      <c r="AO361" s="111" t="s">
        <v>370</v>
      </c>
      <c r="AP361" s="140">
        <v>2</v>
      </c>
      <c r="AQ361" s="140">
        <v>6</v>
      </c>
      <c r="AR361" s="8">
        <v>0.33333333333333331</v>
      </c>
      <c r="AS361" s="140">
        <v>1</v>
      </c>
      <c r="AT361" s="140">
        <v>1</v>
      </c>
      <c r="AU361" s="36">
        <v>0.5</v>
      </c>
      <c r="AV361" s="23">
        <v>50</v>
      </c>
      <c r="AW361" s="96">
        <v>88</v>
      </c>
    </row>
    <row r="362" spans="20:49" x14ac:dyDescent="0.25">
      <c r="T362" s="116" t="s">
        <v>231</v>
      </c>
      <c r="U362" s="111" t="s">
        <v>232</v>
      </c>
      <c r="V362" s="140">
        <v>3</v>
      </c>
      <c r="W362" s="140">
        <v>7</v>
      </c>
      <c r="X362" s="8">
        <v>0.42857142857142855</v>
      </c>
      <c r="Y362" s="140">
        <v>3</v>
      </c>
      <c r="Z362" s="140">
        <v>4</v>
      </c>
      <c r="AA362" s="36">
        <v>0.42857142857142855</v>
      </c>
      <c r="AB362" s="23">
        <v>73</v>
      </c>
      <c r="AD362" s="120" t="s">
        <v>219</v>
      </c>
      <c r="AE362" s="111" t="s">
        <v>220</v>
      </c>
      <c r="AF362" s="140">
        <v>3</v>
      </c>
      <c r="AG362" s="140">
        <v>4</v>
      </c>
      <c r="AH362" s="8">
        <v>0.75</v>
      </c>
      <c r="AI362" s="140">
        <v>3</v>
      </c>
      <c r="AJ362" s="140">
        <v>4</v>
      </c>
      <c r="AK362" s="36">
        <v>0.42857142857142855</v>
      </c>
      <c r="AL362" s="23">
        <v>73</v>
      </c>
      <c r="AM362" s="96"/>
      <c r="AN362" s="112" t="s">
        <v>423</v>
      </c>
      <c r="AO362" s="111" t="s">
        <v>280</v>
      </c>
      <c r="AP362" s="140">
        <v>2</v>
      </c>
      <c r="AQ362" s="140">
        <v>6</v>
      </c>
      <c r="AR362" s="8">
        <v>0.33333333333333331</v>
      </c>
      <c r="AS362" s="140">
        <v>2</v>
      </c>
      <c r="AT362" s="140">
        <v>2</v>
      </c>
      <c r="AU362" s="36">
        <v>0.5</v>
      </c>
      <c r="AV362" s="23">
        <v>50</v>
      </c>
      <c r="AW362" s="96">
        <v>89</v>
      </c>
    </row>
    <row r="363" spans="20:49" x14ac:dyDescent="0.25">
      <c r="T363" s="113" t="s">
        <v>147</v>
      </c>
      <c r="U363" s="106" t="s">
        <v>148</v>
      </c>
      <c r="V363" s="141">
        <v>53</v>
      </c>
      <c r="W363" s="141">
        <v>53</v>
      </c>
      <c r="X363" s="29">
        <v>1</v>
      </c>
      <c r="Y363" s="141">
        <v>14</v>
      </c>
      <c r="Z363" s="141">
        <v>19</v>
      </c>
      <c r="AA363" s="34">
        <v>0.42424242424242425</v>
      </c>
      <c r="AB363" s="141">
        <v>75</v>
      </c>
      <c r="AD363" s="116" t="s">
        <v>231</v>
      </c>
      <c r="AE363" s="111" t="s">
        <v>232</v>
      </c>
      <c r="AF363" s="140">
        <v>3</v>
      </c>
      <c r="AG363" s="140">
        <v>7</v>
      </c>
      <c r="AH363" s="8">
        <v>0.42857142857142855</v>
      </c>
      <c r="AI363" s="140">
        <v>3</v>
      </c>
      <c r="AJ363" s="140">
        <v>4</v>
      </c>
      <c r="AK363" s="36">
        <v>0.42857142857142855</v>
      </c>
      <c r="AL363" s="23">
        <v>73</v>
      </c>
      <c r="AM363" s="96"/>
      <c r="AN363" s="109" t="s">
        <v>78</v>
      </c>
      <c r="AO363" s="106" t="s">
        <v>80</v>
      </c>
      <c r="AP363" s="140">
        <v>1</v>
      </c>
      <c r="AQ363" s="140">
        <v>2</v>
      </c>
      <c r="AR363" s="8">
        <v>0.5</v>
      </c>
      <c r="AS363" s="140">
        <v>1</v>
      </c>
      <c r="AT363" s="140">
        <v>1</v>
      </c>
      <c r="AU363" s="36">
        <v>0.5</v>
      </c>
      <c r="AV363" s="23">
        <v>50</v>
      </c>
      <c r="AW363" s="96">
        <v>90</v>
      </c>
    </row>
    <row r="364" spans="20:49" x14ac:dyDescent="0.25">
      <c r="T364" s="113" t="s">
        <v>325</v>
      </c>
      <c r="U364" s="106" t="s">
        <v>407</v>
      </c>
      <c r="V364" s="141">
        <v>36</v>
      </c>
      <c r="W364" s="141">
        <v>44</v>
      </c>
      <c r="X364" s="29">
        <v>0.81818181818181823</v>
      </c>
      <c r="Y364" s="141">
        <v>11</v>
      </c>
      <c r="Z364" s="141">
        <v>15</v>
      </c>
      <c r="AA364" s="34">
        <v>0.42307692307692307</v>
      </c>
      <c r="AB364" s="141">
        <v>75</v>
      </c>
      <c r="AD364" s="113" t="s">
        <v>325</v>
      </c>
      <c r="AE364" s="106" t="s">
        <v>407</v>
      </c>
      <c r="AF364" s="140">
        <v>36</v>
      </c>
      <c r="AG364" s="140">
        <v>44</v>
      </c>
      <c r="AH364" s="8">
        <v>0.81818181818181823</v>
      </c>
      <c r="AI364" s="140">
        <v>11</v>
      </c>
      <c r="AJ364" s="140">
        <v>15</v>
      </c>
      <c r="AK364" s="36">
        <v>0.42307692307692307</v>
      </c>
      <c r="AL364" s="23">
        <v>76</v>
      </c>
      <c r="AM364" s="96"/>
      <c r="AN364" s="43" t="s">
        <v>66</v>
      </c>
      <c r="AO364" s="111" t="s">
        <v>67</v>
      </c>
      <c r="AP364" s="140">
        <v>30</v>
      </c>
      <c r="AQ364" s="140">
        <v>29</v>
      </c>
      <c r="AR364" s="8">
        <v>1.0344827586206897</v>
      </c>
      <c r="AS364" s="140">
        <v>13</v>
      </c>
      <c r="AT364" s="140">
        <v>14</v>
      </c>
      <c r="AU364" s="36">
        <v>0.48148148148148145</v>
      </c>
      <c r="AV364" s="23">
        <v>74</v>
      </c>
      <c r="AW364" s="96">
        <v>91</v>
      </c>
    </row>
    <row r="365" spans="20:49" x14ac:dyDescent="0.25">
      <c r="T365" s="110" t="s">
        <v>112</v>
      </c>
      <c r="U365" s="111" t="s">
        <v>113</v>
      </c>
      <c r="V365" s="141">
        <v>4</v>
      </c>
      <c r="W365" s="141">
        <v>3</v>
      </c>
      <c r="X365" s="29">
        <v>1.3333333333333333</v>
      </c>
      <c r="Y365" s="141">
        <v>2</v>
      </c>
      <c r="Z365" s="141">
        <v>3</v>
      </c>
      <c r="AA365" s="34">
        <v>0.4</v>
      </c>
      <c r="AB365" s="141">
        <v>77</v>
      </c>
      <c r="AD365" s="113" t="s">
        <v>147</v>
      </c>
      <c r="AE365" s="106" t="s">
        <v>148</v>
      </c>
      <c r="AF365" s="141">
        <v>55</v>
      </c>
      <c r="AG365" s="141">
        <v>54</v>
      </c>
      <c r="AH365" s="29">
        <v>1.0185185185185186</v>
      </c>
      <c r="AI365" s="141">
        <v>14</v>
      </c>
      <c r="AJ365" s="141">
        <v>20</v>
      </c>
      <c r="AK365" s="34">
        <v>0.41176470588235292</v>
      </c>
      <c r="AL365" s="141">
        <v>77</v>
      </c>
      <c r="AM365" s="96"/>
      <c r="AN365" s="120" t="s">
        <v>292</v>
      </c>
      <c r="AO365" s="111" t="s">
        <v>294</v>
      </c>
      <c r="AP365" s="140">
        <v>20</v>
      </c>
      <c r="AQ365" s="140">
        <v>26</v>
      </c>
      <c r="AR365" s="8">
        <v>0.76923076923076927</v>
      </c>
      <c r="AS365" s="140">
        <v>10</v>
      </c>
      <c r="AT365" s="140">
        <v>11</v>
      </c>
      <c r="AU365" s="36">
        <v>0.47619047619047616</v>
      </c>
      <c r="AV365" s="23">
        <v>74</v>
      </c>
      <c r="AW365" s="96">
        <v>92</v>
      </c>
    </row>
    <row r="366" spans="20:49" x14ac:dyDescent="0.25">
      <c r="T366" s="117" t="s">
        <v>57</v>
      </c>
      <c r="U366" s="106" t="s">
        <v>58</v>
      </c>
      <c r="V366" s="140">
        <v>14</v>
      </c>
      <c r="W366" s="140">
        <v>9</v>
      </c>
      <c r="X366" s="8">
        <v>1.5555555555555556</v>
      </c>
      <c r="Y366" s="140">
        <v>3</v>
      </c>
      <c r="Z366" s="140">
        <v>5</v>
      </c>
      <c r="AA366" s="36">
        <v>0.375</v>
      </c>
      <c r="AB366" s="23">
        <f t="shared" ref="AB366:AB400" si="1">+AB365+1</f>
        <v>78</v>
      </c>
      <c r="AD366" s="112" t="s">
        <v>207</v>
      </c>
      <c r="AE366" s="111" t="s">
        <v>369</v>
      </c>
      <c r="AF366" s="141">
        <v>9</v>
      </c>
      <c r="AG366" s="141">
        <v>18</v>
      </c>
      <c r="AH366" s="29">
        <v>0.5</v>
      </c>
      <c r="AI366" s="141">
        <v>6</v>
      </c>
      <c r="AJ366" s="141">
        <v>9</v>
      </c>
      <c r="AK366" s="34">
        <v>0.4</v>
      </c>
      <c r="AL366" s="141">
        <v>78</v>
      </c>
      <c r="AM366" s="96"/>
      <c r="AN366" s="113" t="s">
        <v>287</v>
      </c>
      <c r="AO366" s="106" t="s">
        <v>19</v>
      </c>
      <c r="AP366" s="140">
        <v>26</v>
      </c>
      <c r="AQ366" s="140">
        <v>18</v>
      </c>
      <c r="AR366" s="8">
        <v>1.4444444444444444</v>
      </c>
      <c r="AS366" s="140">
        <v>8</v>
      </c>
      <c r="AT366" s="140">
        <v>9</v>
      </c>
      <c r="AU366" s="36">
        <v>0.47058823529411764</v>
      </c>
      <c r="AV366" s="23">
        <v>76</v>
      </c>
      <c r="AW366" s="96">
        <v>93</v>
      </c>
    </row>
    <row r="367" spans="20:49" x14ac:dyDescent="0.25">
      <c r="T367" s="112" t="s">
        <v>95</v>
      </c>
      <c r="U367" s="106" t="s">
        <v>96</v>
      </c>
      <c r="V367" s="140">
        <v>18</v>
      </c>
      <c r="W367" s="140">
        <v>6</v>
      </c>
      <c r="X367" s="8">
        <v>3</v>
      </c>
      <c r="Y367" s="140">
        <v>3</v>
      </c>
      <c r="Z367" s="140">
        <v>5</v>
      </c>
      <c r="AA367" s="36">
        <v>0.375</v>
      </c>
      <c r="AB367" s="23">
        <v>78</v>
      </c>
      <c r="AD367" s="110" t="s">
        <v>112</v>
      </c>
      <c r="AE367" s="111" t="s">
        <v>113</v>
      </c>
      <c r="AF367" s="140">
        <v>4</v>
      </c>
      <c r="AG367" s="140">
        <v>3</v>
      </c>
      <c r="AH367" s="8">
        <v>1.3333333333333333</v>
      </c>
      <c r="AI367" s="140">
        <v>2</v>
      </c>
      <c r="AJ367" s="140">
        <v>3</v>
      </c>
      <c r="AK367" s="36">
        <v>0.4</v>
      </c>
      <c r="AL367" s="23">
        <v>78</v>
      </c>
      <c r="AM367" s="96"/>
      <c r="AN367" s="112" t="s">
        <v>428</v>
      </c>
      <c r="AO367" s="106" t="s">
        <v>429</v>
      </c>
      <c r="AP367" s="141">
        <v>27</v>
      </c>
      <c r="AQ367" s="141">
        <v>16</v>
      </c>
      <c r="AR367" s="29">
        <v>1.6875</v>
      </c>
      <c r="AS367" s="141">
        <v>5</v>
      </c>
      <c r="AT367" s="141">
        <v>6</v>
      </c>
      <c r="AU367" s="34">
        <v>0.45454545454545453</v>
      </c>
      <c r="AV367" s="23">
        <v>77</v>
      </c>
      <c r="AW367" s="96">
        <v>94</v>
      </c>
    </row>
    <row r="368" spans="20:49" x14ac:dyDescent="0.25">
      <c r="T368" s="110" t="s">
        <v>108</v>
      </c>
      <c r="U368" s="106" t="s">
        <v>110</v>
      </c>
      <c r="V368" s="140">
        <v>7</v>
      </c>
      <c r="W368" s="140">
        <v>12</v>
      </c>
      <c r="X368" s="8">
        <v>0.58333333333333337</v>
      </c>
      <c r="Y368" s="140">
        <v>3</v>
      </c>
      <c r="Z368" s="140">
        <v>5</v>
      </c>
      <c r="AA368" s="36">
        <v>0.375</v>
      </c>
      <c r="AB368" s="23">
        <v>78</v>
      </c>
      <c r="AD368" s="112" t="s">
        <v>95</v>
      </c>
      <c r="AE368" s="106" t="s">
        <v>96</v>
      </c>
      <c r="AF368" s="140">
        <v>18</v>
      </c>
      <c r="AG368" s="140">
        <v>6</v>
      </c>
      <c r="AH368" s="8">
        <v>3</v>
      </c>
      <c r="AI368" s="140">
        <v>3</v>
      </c>
      <c r="AJ368" s="140">
        <v>5</v>
      </c>
      <c r="AK368" s="36">
        <v>0.375</v>
      </c>
      <c r="AL368" s="23">
        <v>80</v>
      </c>
      <c r="AM368" s="96"/>
      <c r="AN368" s="120" t="s">
        <v>137</v>
      </c>
      <c r="AO368" s="111" t="s">
        <v>364</v>
      </c>
      <c r="AP368" s="140">
        <v>10</v>
      </c>
      <c r="AQ368" s="140">
        <v>13</v>
      </c>
      <c r="AR368" s="8">
        <v>0.76923076923076927</v>
      </c>
      <c r="AS368" s="140">
        <v>5</v>
      </c>
      <c r="AT368" s="140">
        <v>6</v>
      </c>
      <c r="AU368" s="36">
        <v>0.45454545454545453</v>
      </c>
      <c r="AV368" s="23">
        <v>77</v>
      </c>
      <c r="AW368" s="96">
        <v>95</v>
      </c>
    </row>
    <row r="369" spans="20:49" ht="15.75" x14ac:dyDescent="0.25">
      <c r="T369" s="117" t="s">
        <v>131</v>
      </c>
      <c r="U369" s="111" t="s">
        <v>132</v>
      </c>
      <c r="V369" s="140">
        <v>15</v>
      </c>
      <c r="W369" s="140">
        <v>22</v>
      </c>
      <c r="X369" s="8">
        <v>0.68181818181818177</v>
      </c>
      <c r="Y369" s="140">
        <v>3</v>
      </c>
      <c r="Z369" s="140">
        <v>5</v>
      </c>
      <c r="AA369" s="36">
        <v>0.375</v>
      </c>
      <c r="AB369" s="23">
        <v>78</v>
      </c>
      <c r="AD369" s="117" t="s">
        <v>131</v>
      </c>
      <c r="AE369" s="111" t="s">
        <v>132</v>
      </c>
      <c r="AF369" s="141">
        <v>16</v>
      </c>
      <c r="AG369" s="141">
        <v>26</v>
      </c>
      <c r="AH369" s="29">
        <v>0.61538461538461542</v>
      </c>
      <c r="AI369" s="141">
        <v>3</v>
      </c>
      <c r="AJ369" s="141">
        <v>5</v>
      </c>
      <c r="AK369" s="34">
        <v>0.375</v>
      </c>
      <c r="AL369" s="141">
        <v>80</v>
      </c>
      <c r="AM369" s="96"/>
      <c r="AN369" s="222" t="s">
        <v>135</v>
      </c>
      <c r="AO369" s="223" t="s">
        <v>363</v>
      </c>
      <c r="AP369" s="140">
        <v>63</v>
      </c>
      <c r="AQ369" s="140">
        <v>57</v>
      </c>
      <c r="AR369" s="8">
        <v>1.1052631578947369</v>
      </c>
      <c r="AS369" s="140">
        <v>19</v>
      </c>
      <c r="AT369" s="140">
        <v>25</v>
      </c>
      <c r="AU369" s="36">
        <v>0.43181818181818182</v>
      </c>
      <c r="AV369" s="23">
        <v>79</v>
      </c>
      <c r="AW369" s="96">
        <v>96</v>
      </c>
    </row>
    <row r="370" spans="20:49" x14ac:dyDescent="0.25">
      <c r="T370" s="110" t="s">
        <v>205</v>
      </c>
      <c r="U370" s="111" t="s">
        <v>206</v>
      </c>
      <c r="V370" s="140">
        <v>10</v>
      </c>
      <c r="W370" s="140">
        <v>34</v>
      </c>
      <c r="X370" s="8">
        <v>0.29411764705882354</v>
      </c>
      <c r="Y370" s="140">
        <v>6</v>
      </c>
      <c r="Z370" s="140">
        <v>10</v>
      </c>
      <c r="AA370" s="36">
        <v>0.375</v>
      </c>
      <c r="AB370" s="23">
        <v>78</v>
      </c>
      <c r="AD370" s="120" t="s">
        <v>57</v>
      </c>
      <c r="AE370" s="106" t="s">
        <v>58</v>
      </c>
      <c r="AF370" s="140">
        <v>14</v>
      </c>
      <c r="AG370" s="140">
        <v>9</v>
      </c>
      <c r="AH370" s="8">
        <v>1.5555555555555556</v>
      </c>
      <c r="AI370" s="140">
        <v>3</v>
      </c>
      <c r="AJ370" s="140">
        <v>5</v>
      </c>
      <c r="AK370" s="36">
        <v>0.375</v>
      </c>
      <c r="AL370" s="23">
        <v>80</v>
      </c>
      <c r="AM370" s="96"/>
      <c r="AN370" s="149" t="s">
        <v>219</v>
      </c>
      <c r="AO370" s="143" t="s">
        <v>220</v>
      </c>
      <c r="AP370" s="31">
        <v>3</v>
      </c>
      <c r="AQ370" s="31">
        <v>4</v>
      </c>
      <c r="AR370" s="233">
        <v>0.75</v>
      </c>
      <c r="AS370" s="31">
        <v>3</v>
      </c>
      <c r="AT370" s="31">
        <v>4</v>
      </c>
      <c r="AU370" s="231">
        <v>0.42857142857142855</v>
      </c>
      <c r="AV370" s="23">
        <v>79</v>
      </c>
      <c r="AW370" s="96">
        <v>97</v>
      </c>
    </row>
    <row r="371" spans="20:49" x14ac:dyDescent="0.25">
      <c r="T371" s="110" t="s">
        <v>108</v>
      </c>
      <c r="U371" s="106" t="s">
        <v>109</v>
      </c>
      <c r="V371" s="140">
        <v>12</v>
      </c>
      <c r="W371" s="140">
        <v>21</v>
      </c>
      <c r="X371" s="8">
        <v>0.5714285714285714</v>
      </c>
      <c r="Y371" s="140">
        <v>5</v>
      </c>
      <c r="Z371" s="140">
        <v>9</v>
      </c>
      <c r="AA371" s="36">
        <v>0.35714285714285715</v>
      </c>
      <c r="AB371" s="23">
        <v>83</v>
      </c>
      <c r="AD371" s="110" t="s">
        <v>205</v>
      </c>
      <c r="AE371" s="111" t="s">
        <v>206</v>
      </c>
      <c r="AF371" s="140">
        <v>10</v>
      </c>
      <c r="AG371" s="140">
        <v>34</v>
      </c>
      <c r="AH371" s="8">
        <v>0.29411764705882354</v>
      </c>
      <c r="AI371" s="140">
        <v>6</v>
      </c>
      <c r="AJ371" s="140">
        <v>10</v>
      </c>
      <c r="AK371" s="36">
        <v>0.375</v>
      </c>
      <c r="AL371" s="23">
        <v>80</v>
      </c>
      <c r="AM371" s="96"/>
      <c r="AN371" s="147" t="s">
        <v>231</v>
      </c>
      <c r="AO371" s="143" t="s">
        <v>232</v>
      </c>
      <c r="AP371" s="31">
        <v>3</v>
      </c>
      <c r="AQ371" s="31">
        <v>7</v>
      </c>
      <c r="AR371" s="233">
        <v>0.42857142857142855</v>
      </c>
      <c r="AS371" s="31">
        <v>3</v>
      </c>
      <c r="AT371" s="31">
        <v>4</v>
      </c>
      <c r="AU371" s="231">
        <v>0.42857142857142855</v>
      </c>
      <c r="AV371" s="23">
        <v>79</v>
      </c>
      <c r="AW371" s="96">
        <v>98</v>
      </c>
    </row>
    <row r="372" spans="20:49" x14ac:dyDescent="0.25">
      <c r="T372" s="113" t="s">
        <v>259</v>
      </c>
      <c r="U372" s="111" t="s">
        <v>260</v>
      </c>
      <c r="V372" s="140">
        <v>6</v>
      </c>
      <c r="W372" s="140">
        <v>28</v>
      </c>
      <c r="X372" s="8">
        <v>0.21428571428571427</v>
      </c>
      <c r="Y372" s="140">
        <v>6</v>
      </c>
      <c r="Z372" s="140">
        <v>11</v>
      </c>
      <c r="AA372" s="36">
        <v>0.35294117647058826</v>
      </c>
      <c r="AB372" s="23">
        <f t="shared" si="1"/>
        <v>84</v>
      </c>
      <c r="AD372" s="110" t="s">
        <v>108</v>
      </c>
      <c r="AE372" s="106" t="s">
        <v>110</v>
      </c>
      <c r="AF372" s="140">
        <v>7</v>
      </c>
      <c r="AG372" s="140">
        <v>12</v>
      </c>
      <c r="AH372" s="8">
        <v>0.58333333333333337</v>
      </c>
      <c r="AI372" s="140">
        <v>3</v>
      </c>
      <c r="AJ372" s="140">
        <v>5</v>
      </c>
      <c r="AK372" s="36">
        <v>0.375</v>
      </c>
      <c r="AL372" s="23">
        <v>80</v>
      </c>
      <c r="AM372" s="96"/>
      <c r="AN372" s="142" t="s">
        <v>325</v>
      </c>
      <c r="AO372" s="150" t="s">
        <v>407</v>
      </c>
      <c r="AP372" s="31">
        <v>36</v>
      </c>
      <c r="AQ372" s="31">
        <v>44</v>
      </c>
      <c r="AR372" s="233">
        <v>0.81818181818181823</v>
      </c>
      <c r="AS372" s="31">
        <v>11</v>
      </c>
      <c r="AT372" s="31">
        <v>15</v>
      </c>
      <c r="AU372" s="231">
        <v>0.42307692307692307</v>
      </c>
      <c r="AV372" s="23">
        <v>82</v>
      </c>
      <c r="AW372" s="96">
        <v>99</v>
      </c>
    </row>
    <row r="373" spans="20:49" x14ac:dyDescent="0.25">
      <c r="T373" s="117" t="s">
        <v>49</v>
      </c>
      <c r="U373" s="106" t="s">
        <v>52</v>
      </c>
      <c r="V373" s="56">
        <v>6</v>
      </c>
      <c r="W373" s="56">
        <v>12</v>
      </c>
      <c r="X373" s="8">
        <v>0.5</v>
      </c>
      <c r="Y373" s="140">
        <v>2</v>
      </c>
      <c r="Z373" s="140">
        <v>4</v>
      </c>
      <c r="AA373" s="36">
        <v>0.33333333333333331</v>
      </c>
      <c r="AB373" s="23">
        <f t="shared" si="1"/>
        <v>85</v>
      </c>
      <c r="AD373" s="110" t="s">
        <v>108</v>
      </c>
      <c r="AE373" s="106" t="s">
        <v>109</v>
      </c>
      <c r="AF373" s="140">
        <v>12</v>
      </c>
      <c r="AG373" s="140">
        <v>21</v>
      </c>
      <c r="AH373" s="8">
        <v>0.5714285714285714</v>
      </c>
      <c r="AI373" s="140">
        <v>5</v>
      </c>
      <c r="AJ373" s="140">
        <v>9</v>
      </c>
      <c r="AK373" s="36">
        <v>0.35714285714285715</v>
      </c>
      <c r="AL373" s="23">
        <v>85</v>
      </c>
      <c r="AM373" s="96"/>
      <c r="AN373" s="142" t="s">
        <v>147</v>
      </c>
      <c r="AO373" s="150" t="s">
        <v>148</v>
      </c>
      <c r="AP373" s="58">
        <v>55</v>
      </c>
      <c r="AQ373" s="58">
        <v>54</v>
      </c>
      <c r="AR373" s="21">
        <v>1.0185185185185186</v>
      </c>
      <c r="AS373" s="58">
        <v>14</v>
      </c>
      <c r="AT373" s="58">
        <v>20</v>
      </c>
      <c r="AU373" s="262">
        <v>0.41176470588235292</v>
      </c>
      <c r="AV373" s="23">
        <v>83</v>
      </c>
      <c r="AW373" s="96">
        <v>100</v>
      </c>
    </row>
    <row r="374" spans="20:49" x14ac:dyDescent="0.25">
      <c r="T374" s="109" t="s">
        <v>59</v>
      </c>
      <c r="U374" s="111" t="s">
        <v>61</v>
      </c>
      <c r="V374" s="140">
        <v>4</v>
      </c>
      <c r="W374" s="140">
        <v>2</v>
      </c>
      <c r="X374" s="8">
        <v>2</v>
      </c>
      <c r="Y374" s="140">
        <v>1</v>
      </c>
      <c r="Z374" s="140">
        <v>2</v>
      </c>
      <c r="AA374" s="36">
        <v>0.33333333333333331</v>
      </c>
      <c r="AB374" s="23">
        <v>85</v>
      </c>
      <c r="AD374" s="113" t="s">
        <v>259</v>
      </c>
      <c r="AE374" s="111" t="s">
        <v>260</v>
      </c>
      <c r="AF374" s="140">
        <v>6</v>
      </c>
      <c r="AG374" s="140">
        <v>28</v>
      </c>
      <c r="AH374" s="8">
        <v>0.21428571428571427</v>
      </c>
      <c r="AI374" s="140">
        <v>6</v>
      </c>
      <c r="AJ374" s="140">
        <v>11</v>
      </c>
      <c r="AK374" s="36">
        <v>0.35294117647058826</v>
      </c>
      <c r="AL374" s="23">
        <v>86</v>
      </c>
      <c r="AM374" s="96"/>
      <c r="AN374" s="181" t="s">
        <v>244</v>
      </c>
      <c r="AO374" s="150" t="s">
        <v>245</v>
      </c>
      <c r="AP374" s="81">
        <v>18</v>
      </c>
      <c r="AQ374" s="268">
        <v>10</v>
      </c>
      <c r="AR374" s="259">
        <v>1.8</v>
      </c>
      <c r="AS374" s="81">
        <v>2</v>
      </c>
      <c r="AT374" s="81">
        <v>3</v>
      </c>
      <c r="AU374" s="269">
        <v>0.4</v>
      </c>
      <c r="AV374" s="23">
        <v>84</v>
      </c>
      <c r="AW374" s="96">
        <v>101</v>
      </c>
    </row>
    <row r="375" spans="20:49" x14ac:dyDescent="0.25">
      <c r="T375" s="113" t="s">
        <v>450</v>
      </c>
      <c r="U375" s="106" t="s">
        <v>87</v>
      </c>
      <c r="V375" s="141">
        <v>4</v>
      </c>
      <c r="W375" s="141">
        <v>5</v>
      </c>
      <c r="X375" s="29">
        <v>0.8</v>
      </c>
      <c r="Y375" s="141">
        <v>1</v>
      </c>
      <c r="Z375" s="141">
        <v>2</v>
      </c>
      <c r="AA375" s="34">
        <v>0.33333333333333331</v>
      </c>
      <c r="AB375" s="141">
        <v>85</v>
      </c>
      <c r="AD375" s="15" t="s">
        <v>157</v>
      </c>
      <c r="AE375" s="106" t="s">
        <v>158</v>
      </c>
      <c r="AF375" s="140">
        <v>28</v>
      </c>
      <c r="AG375" s="140">
        <v>18</v>
      </c>
      <c r="AH375" s="8">
        <v>1.5555555555555556</v>
      </c>
      <c r="AI375" s="140">
        <v>5</v>
      </c>
      <c r="AJ375" s="140">
        <v>10</v>
      </c>
      <c r="AK375" s="36">
        <v>0.33333333333333331</v>
      </c>
      <c r="AL375" s="23">
        <v>87</v>
      </c>
      <c r="AM375" s="96"/>
      <c r="AN375" s="112" t="s">
        <v>207</v>
      </c>
      <c r="AO375" s="111" t="s">
        <v>369</v>
      </c>
      <c r="AP375" s="140">
        <v>9</v>
      </c>
      <c r="AQ375" s="140">
        <v>18</v>
      </c>
      <c r="AR375" s="8">
        <v>0.5</v>
      </c>
      <c r="AS375" s="140">
        <v>6</v>
      </c>
      <c r="AT375" s="140">
        <v>9</v>
      </c>
      <c r="AU375" s="36">
        <v>0.4</v>
      </c>
      <c r="AV375" s="23">
        <v>84</v>
      </c>
      <c r="AW375" s="96">
        <v>102</v>
      </c>
    </row>
    <row r="376" spans="20:49" x14ac:dyDescent="0.25">
      <c r="T376" s="112" t="s">
        <v>157</v>
      </c>
      <c r="U376" s="106" t="s">
        <v>158</v>
      </c>
      <c r="V376" s="140">
        <v>28</v>
      </c>
      <c r="W376" s="140">
        <v>18</v>
      </c>
      <c r="X376" s="8">
        <v>1.5555555555555556</v>
      </c>
      <c r="Y376" s="140">
        <v>5</v>
      </c>
      <c r="Z376" s="140">
        <v>10</v>
      </c>
      <c r="AA376" s="36">
        <v>0.33333333333333331</v>
      </c>
      <c r="AB376" s="23">
        <v>85</v>
      </c>
      <c r="AD376" s="112" t="s">
        <v>423</v>
      </c>
      <c r="AE376" s="111" t="s">
        <v>280</v>
      </c>
      <c r="AF376" s="140">
        <v>17</v>
      </c>
      <c r="AG376" s="140">
        <v>13</v>
      </c>
      <c r="AH376" s="8">
        <v>1.3076923076923077</v>
      </c>
      <c r="AI376" s="140">
        <v>4</v>
      </c>
      <c r="AJ376" s="140">
        <v>8</v>
      </c>
      <c r="AK376" s="36">
        <v>0.33333333333333331</v>
      </c>
      <c r="AL376" s="23">
        <v>87</v>
      </c>
      <c r="AM376" s="96"/>
      <c r="AN376" s="110" t="s">
        <v>112</v>
      </c>
      <c r="AO376" s="111" t="s">
        <v>113</v>
      </c>
      <c r="AP376" s="140">
        <v>4</v>
      </c>
      <c r="AQ376" s="140">
        <v>3</v>
      </c>
      <c r="AR376" s="8">
        <v>1.3333333333333333</v>
      </c>
      <c r="AS376" s="140">
        <v>2</v>
      </c>
      <c r="AT376" s="140">
        <v>3</v>
      </c>
      <c r="AU376" s="36">
        <v>0.4</v>
      </c>
      <c r="AV376" s="23">
        <v>84</v>
      </c>
      <c r="AW376" s="96">
        <v>103</v>
      </c>
    </row>
    <row r="377" spans="20:49" x14ac:dyDescent="0.25">
      <c r="T377" s="113" t="s">
        <v>210</v>
      </c>
      <c r="U377" s="111" t="s">
        <v>211</v>
      </c>
      <c r="V377" s="140">
        <v>13</v>
      </c>
      <c r="W377" s="140">
        <v>11</v>
      </c>
      <c r="X377" s="8">
        <v>1.1818181818181819</v>
      </c>
      <c r="Y377" s="140">
        <v>2</v>
      </c>
      <c r="Z377" s="140">
        <v>4</v>
      </c>
      <c r="AA377" s="36">
        <v>0.33333333333333331</v>
      </c>
      <c r="AB377" s="23">
        <v>85</v>
      </c>
      <c r="AD377" s="113" t="s">
        <v>210</v>
      </c>
      <c r="AE377" s="111" t="s">
        <v>211</v>
      </c>
      <c r="AF377" s="140">
        <v>13</v>
      </c>
      <c r="AG377" s="140">
        <v>11</v>
      </c>
      <c r="AH377" s="8">
        <v>1.1818181818181819</v>
      </c>
      <c r="AI377" s="140">
        <v>2</v>
      </c>
      <c r="AJ377" s="140">
        <v>4</v>
      </c>
      <c r="AK377" s="36">
        <v>0.33333333333333331</v>
      </c>
      <c r="AL377" s="23">
        <v>87</v>
      </c>
      <c r="AM377" s="96"/>
      <c r="AN377" s="112" t="s">
        <v>95</v>
      </c>
      <c r="AO377" s="106" t="s">
        <v>96</v>
      </c>
      <c r="AP377" s="140">
        <v>18</v>
      </c>
      <c r="AQ377" s="140">
        <v>6</v>
      </c>
      <c r="AR377" s="8">
        <v>3</v>
      </c>
      <c r="AS377" s="140">
        <v>3</v>
      </c>
      <c r="AT377" s="140">
        <v>5</v>
      </c>
      <c r="AU377" s="36">
        <v>0.375</v>
      </c>
      <c r="AV377" s="23">
        <v>87</v>
      </c>
      <c r="AW377" s="96">
        <v>104</v>
      </c>
    </row>
    <row r="378" spans="20:49" x14ac:dyDescent="0.25">
      <c r="T378" s="114" t="s">
        <v>371</v>
      </c>
      <c r="U378" s="111" t="s">
        <v>372</v>
      </c>
      <c r="V378" s="140">
        <v>4</v>
      </c>
      <c r="W378" s="140">
        <v>3</v>
      </c>
      <c r="X378" s="8">
        <v>1.3333333333333333</v>
      </c>
      <c r="Y378" s="140">
        <v>1</v>
      </c>
      <c r="Z378" s="140">
        <v>2</v>
      </c>
      <c r="AA378" s="36">
        <v>0.33333333333333331</v>
      </c>
      <c r="AB378" s="23">
        <v>85</v>
      </c>
      <c r="AD378" s="117" t="s">
        <v>266</v>
      </c>
      <c r="AE378" s="106" t="s">
        <v>267</v>
      </c>
      <c r="AF378" s="140">
        <v>9</v>
      </c>
      <c r="AG378" s="140">
        <v>15</v>
      </c>
      <c r="AH378" s="8">
        <v>0.6</v>
      </c>
      <c r="AI378" s="140">
        <v>2</v>
      </c>
      <c r="AJ378" s="140">
        <v>4</v>
      </c>
      <c r="AK378" s="36">
        <v>0.33333333333333331</v>
      </c>
      <c r="AL378" s="23">
        <v>87</v>
      </c>
      <c r="AM378" s="96"/>
      <c r="AN378" s="117" t="s">
        <v>131</v>
      </c>
      <c r="AO378" s="111" t="s">
        <v>132</v>
      </c>
      <c r="AP378" s="140">
        <v>16</v>
      </c>
      <c r="AQ378" s="140">
        <v>26</v>
      </c>
      <c r="AR378" s="8">
        <v>0.61538461538461542</v>
      </c>
      <c r="AS378" s="140">
        <v>3</v>
      </c>
      <c r="AT378" s="140">
        <v>5</v>
      </c>
      <c r="AU378" s="36">
        <v>0.375</v>
      </c>
      <c r="AV378" s="23">
        <v>87</v>
      </c>
      <c r="AW378" s="96">
        <v>105</v>
      </c>
    </row>
    <row r="379" spans="20:49" x14ac:dyDescent="0.25">
      <c r="T379" s="117" t="s">
        <v>266</v>
      </c>
      <c r="U379" s="106" t="s">
        <v>267</v>
      </c>
      <c r="V379" s="140">
        <v>9</v>
      </c>
      <c r="W379" s="140">
        <v>15</v>
      </c>
      <c r="X379" s="8">
        <v>0.6</v>
      </c>
      <c r="Y379" s="140">
        <v>2</v>
      </c>
      <c r="Z379" s="140">
        <v>4</v>
      </c>
      <c r="AA379" s="36">
        <v>0.33333333333333331</v>
      </c>
      <c r="AB379" s="23">
        <v>85</v>
      </c>
      <c r="AD379" s="117" t="s">
        <v>49</v>
      </c>
      <c r="AE379" s="106" t="s">
        <v>52</v>
      </c>
      <c r="AF379" s="56">
        <v>6</v>
      </c>
      <c r="AG379" s="56">
        <v>12</v>
      </c>
      <c r="AH379" s="8">
        <v>0.5</v>
      </c>
      <c r="AI379" s="140">
        <v>2</v>
      </c>
      <c r="AJ379" s="140">
        <v>4</v>
      </c>
      <c r="AK379" s="36">
        <v>0.33333333333333331</v>
      </c>
      <c r="AL379" s="23">
        <v>87</v>
      </c>
      <c r="AM379" s="96"/>
      <c r="AN379" s="120" t="s">
        <v>57</v>
      </c>
      <c r="AO379" s="106" t="s">
        <v>58</v>
      </c>
      <c r="AP379" s="140">
        <v>14</v>
      </c>
      <c r="AQ379" s="140">
        <v>9</v>
      </c>
      <c r="AR379" s="8">
        <v>1.5555555555555556</v>
      </c>
      <c r="AS379" s="140">
        <v>3</v>
      </c>
      <c r="AT379" s="140">
        <v>5</v>
      </c>
      <c r="AU379" s="36">
        <v>0.375</v>
      </c>
      <c r="AV379" s="23">
        <v>87</v>
      </c>
      <c r="AW379" s="96">
        <v>106</v>
      </c>
    </row>
    <row r="380" spans="20:49" x14ac:dyDescent="0.25">
      <c r="T380" s="112" t="s">
        <v>281</v>
      </c>
      <c r="U380" s="106" t="s">
        <v>203</v>
      </c>
      <c r="V380" s="140">
        <v>17</v>
      </c>
      <c r="W380" s="140">
        <v>13</v>
      </c>
      <c r="X380" s="8">
        <v>1.3076923076923077</v>
      </c>
      <c r="Y380" s="140">
        <v>4</v>
      </c>
      <c r="Z380" s="140">
        <v>8</v>
      </c>
      <c r="AA380" s="36">
        <v>0.33333333333333331</v>
      </c>
      <c r="AB380" s="23">
        <v>85</v>
      </c>
      <c r="AD380" s="109" t="s">
        <v>59</v>
      </c>
      <c r="AE380" s="111" t="s">
        <v>61</v>
      </c>
      <c r="AF380" s="140">
        <v>4</v>
      </c>
      <c r="AG380" s="140">
        <v>2</v>
      </c>
      <c r="AH380" s="8">
        <v>2</v>
      </c>
      <c r="AI380" s="140">
        <v>1</v>
      </c>
      <c r="AJ380" s="140">
        <v>2</v>
      </c>
      <c r="AK380" s="36">
        <v>0.33333333333333331</v>
      </c>
      <c r="AL380" s="23">
        <v>87</v>
      </c>
      <c r="AM380" s="96"/>
      <c r="AN380" s="110" t="s">
        <v>205</v>
      </c>
      <c r="AO380" s="111" t="s">
        <v>206</v>
      </c>
      <c r="AP380" s="140">
        <v>10</v>
      </c>
      <c r="AQ380" s="140">
        <v>34</v>
      </c>
      <c r="AR380" s="8">
        <v>0.29411764705882354</v>
      </c>
      <c r="AS380" s="140">
        <v>6</v>
      </c>
      <c r="AT380" s="140">
        <v>10</v>
      </c>
      <c r="AU380" s="36">
        <v>0.375</v>
      </c>
      <c r="AV380" s="23">
        <v>87</v>
      </c>
      <c r="AW380" s="96">
        <v>107</v>
      </c>
    </row>
    <row r="381" spans="20:49" x14ac:dyDescent="0.25">
      <c r="T381" s="109" t="s">
        <v>295</v>
      </c>
      <c r="U381" s="106" t="s">
        <v>151</v>
      </c>
      <c r="V381" s="140">
        <v>2</v>
      </c>
      <c r="W381" s="140">
        <v>3</v>
      </c>
      <c r="X381" s="8">
        <v>0.66666666666666663</v>
      </c>
      <c r="Y381" s="140">
        <v>1</v>
      </c>
      <c r="Z381" s="140">
        <v>2</v>
      </c>
      <c r="AA381" s="36">
        <v>0.33333333333333331</v>
      </c>
      <c r="AB381" s="23">
        <v>85</v>
      </c>
      <c r="AD381" s="113" t="s">
        <v>454</v>
      </c>
      <c r="AE381" s="106" t="s">
        <v>87</v>
      </c>
      <c r="AF381" s="140">
        <v>4</v>
      </c>
      <c r="AG381" s="140">
        <v>5</v>
      </c>
      <c r="AH381" s="8">
        <v>0.8</v>
      </c>
      <c r="AI381" s="140">
        <v>1</v>
      </c>
      <c r="AJ381" s="140">
        <v>2</v>
      </c>
      <c r="AK381" s="36">
        <v>0.33333333333333331</v>
      </c>
      <c r="AL381" s="23">
        <v>87</v>
      </c>
      <c r="AM381" s="96"/>
      <c r="AN381" s="110" t="s">
        <v>108</v>
      </c>
      <c r="AO381" s="106" t="s">
        <v>110</v>
      </c>
      <c r="AP381" s="140">
        <v>7</v>
      </c>
      <c r="AQ381" s="140">
        <v>12</v>
      </c>
      <c r="AR381" s="8">
        <v>0.58333333333333337</v>
      </c>
      <c r="AS381" s="140">
        <v>3</v>
      </c>
      <c r="AT381" s="140">
        <v>5</v>
      </c>
      <c r="AU381" s="36">
        <v>0.375</v>
      </c>
      <c r="AV381" s="23">
        <v>87</v>
      </c>
      <c r="AW381" s="96">
        <v>108</v>
      </c>
    </row>
    <row r="382" spans="20:49" x14ac:dyDescent="0.25">
      <c r="T382" s="110" t="s">
        <v>285</v>
      </c>
      <c r="U382" s="118" t="s">
        <v>286</v>
      </c>
      <c r="V382" s="140">
        <v>13</v>
      </c>
      <c r="W382" s="140">
        <v>22</v>
      </c>
      <c r="X382" s="8">
        <v>0.59090909090909094</v>
      </c>
      <c r="Y382" s="140">
        <v>7</v>
      </c>
      <c r="Z382" s="140">
        <v>15</v>
      </c>
      <c r="AA382" s="36">
        <v>0.31818181818181818</v>
      </c>
      <c r="AB382" s="23">
        <v>94</v>
      </c>
      <c r="AD382" s="114" t="s">
        <v>371</v>
      </c>
      <c r="AE382" s="111" t="s">
        <v>372</v>
      </c>
      <c r="AF382" s="140">
        <v>4</v>
      </c>
      <c r="AG382" s="140">
        <v>3</v>
      </c>
      <c r="AH382" s="8">
        <v>1.3333333333333333</v>
      </c>
      <c r="AI382" s="140">
        <v>1</v>
      </c>
      <c r="AJ382" s="140">
        <v>2</v>
      </c>
      <c r="AK382" s="36">
        <v>0.33333333333333331</v>
      </c>
      <c r="AL382" s="23">
        <v>87</v>
      </c>
      <c r="AM382" s="96"/>
      <c r="AN382" s="110" t="s">
        <v>108</v>
      </c>
      <c r="AO382" s="106" t="s">
        <v>109</v>
      </c>
      <c r="AP382" s="140">
        <v>12</v>
      </c>
      <c r="AQ382" s="140">
        <v>21</v>
      </c>
      <c r="AR382" s="8">
        <v>0.5714285714285714</v>
      </c>
      <c r="AS382" s="140">
        <v>5</v>
      </c>
      <c r="AT382" s="140">
        <v>9</v>
      </c>
      <c r="AU382" s="36">
        <v>0.35714285714285715</v>
      </c>
      <c r="AV382" s="23">
        <v>92</v>
      </c>
      <c r="AW382" s="96">
        <v>109</v>
      </c>
    </row>
    <row r="383" spans="20:49" x14ac:dyDescent="0.25">
      <c r="T383" s="123" t="s">
        <v>221</v>
      </c>
      <c r="U383" s="111" t="s">
        <v>377</v>
      </c>
      <c r="V383" s="141">
        <v>16</v>
      </c>
      <c r="W383" s="141">
        <v>39</v>
      </c>
      <c r="X383" s="29">
        <v>0.41025641025641024</v>
      </c>
      <c r="Y383" s="141">
        <v>7</v>
      </c>
      <c r="Z383" s="141">
        <v>16</v>
      </c>
      <c r="AA383" s="34">
        <v>0.30434782608695654</v>
      </c>
      <c r="AB383" s="141">
        <f t="shared" si="1"/>
        <v>95</v>
      </c>
      <c r="AD383" s="109" t="s">
        <v>283</v>
      </c>
      <c r="AE383" s="111" t="s">
        <v>284</v>
      </c>
      <c r="AF383" s="140">
        <v>13</v>
      </c>
      <c r="AG383" s="140">
        <v>22</v>
      </c>
      <c r="AH383" s="8">
        <v>0.59090909090909094</v>
      </c>
      <c r="AI383" s="140">
        <v>7</v>
      </c>
      <c r="AJ383" s="140">
        <v>15</v>
      </c>
      <c r="AK383" s="36">
        <v>0.31818181818181818</v>
      </c>
      <c r="AL383" s="23">
        <v>95</v>
      </c>
      <c r="AM383" s="96"/>
      <c r="AN383" s="113" t="s">
        <v>259</v>
      </c>
      <c r="AO383" s="111" t="s">
        <v>260</v>
      </c>
      <c r="AP383" s="140">
        <v>6</v>
      </c>
      <c r="AQ383" s="140">
        <v>28</v>
      </c>
      <c r="AR383" s="8">
        <v>0.21428571428571427</v>
      </c>
      <c r="AS383" s="140">
        <v>6</v>
      </c>
      <c r="AT383" s="140">
        <v>11</v>
      </c>
      <c r="AU383" s="36">
        <v>0.35294117647058826</v>
      </c>
      <c r="AV383" s="23">
        <v>93</v>
      </c>
      <c r="AW383" s="96">
        <v>110</v>
      </c>
    </row>
    <row r="384" spans="20:49" ht="15.75" x14ac:dyDescent="0.25">
      <c r="T384" s="110" t="s">
        <v>247</v>
      </c>
      <c r="U384" s="111" t="s">
        <v>248</v>
      </c>
      <c r="V384" s="140">
        <v>4</v>
      </c>
      <c r="W384" s="140">
        <v>14</v>
      </c>
      <c r="X384" s="8">
        <v>0.2857142857142857</v>
      </c>
      <c r="Y384" s="140">
        <v>3</v>
      </c>
      <c r="Z384" s="140">
        <v>7</v>
      </c>
      <c r="AA384" s="36">
        <v>0.3</v>
      </c>
      <c r="AB384" s="23">
        <v>95</v>
      </c>
      <c r="AD384" s="120" t="s">
        <v>221</v>
      </c>
      <c r="AE384" s="221" t="s">
        <v>377</v>
      </c>
      <c r="AF384" s="140">
        <v>16</v>
      </c>
      <c r="AG384" s="140">
        <v>39</v>
      </c>
      <c r="AH384" s="8">
        <v>0.41025641025641024</v>
      </c>
      <c r="AI384" s="140">
        <v>7</v>
      </c>
      <c r="AJ384" s="140">
        <v>16</v>
      </c>
      <c r="AK384" s="36">
        <v>0.30434782608695654</v>
      </c>
      <c r="AL384" s="23">
        <v>96</v>
      </c>
      <c r="AM384" s="96"/>
      <c r="AN384" s="15" t="s">
        <v>157</v>
      </c>
      <c r="AO384" s="106" t="s">
        <v>158</v>
      </c>
      <c r="AP384" s="140">
        <v>28</v>
      </c>
      <c r="AQ384" s="140">
        <v>18</v>
      </c>
      <c r="AR384" s="8">
        <v>1.5555555555555556</v>
      </c>
      <c r="AS384" s="140">
        <v>5</v>
      </c>
      <c r="AT384" s="140">
        <v>10</v>
      </c>
      <c r="AU384" s="36">
        <v>0.33333333333333331</v>
      </c>
      <c r="AV384" s="23">
        <v>94</v>
      </c>
      <c r="AW384" s="96">
        <v>111</v>
      </c>
    </row>
    <row r="385" spans="20:49" x14ac:dyDescent="0.25">
      <c r="T385" s="176" t="s">
        <v>272</v>
      </c>
      <c r="U385" s="128" t="s">
        <v>150</v>
      </c>
      <c r="V385" s="140">
        <v>6</v>
      </c>
      <c r="W385" s="140">
        <v>8</v>
      </c>
      <c r="X385" s="8">
        <v>0.75</v>
      </c>
      <c r="Y385" s="140">
        <v>2</v>
      </c>
      <c r="Z385" s="140">
        <v>5</v>
      </c>
      <c r="AA385" s="36">
        <v>0.2857142857142857</v>
      </c>
      <c r="AB385" s="23">
        <v>97</v>
      </c>
      <c r="AD385" s="110" t="s">
        <v>247</v>
      </c>
      <c r="AE385" s="111" t="s">
        <v>248</v>
      </c>
      <c r="AF385" s="140">
        <v>4</v>
      </c>
      <c r="AG385" s="140">
        <v>14</v>
      </c>
      <c r="AH385" s="8">
        <v>0.2857142857142857</v>
      </c>
      <c r="AI385" s="140">
        <v>3</v>
      </c>
      <c r="AJ385" s="140">
        <v>7</v>
      </c>
      <c r="AK385" s="36">
        <v>0.3</v>
      </c>
      <c r="AL385" s="23">
        <v>96</v>
      </c>
      <c r="AM385" s="96"/>
      <c r="AN385" s="112" t="s">
        <v>281</v>
      </c>
      <c r="AO385" s="106" t="s">
        <v>203</v>
      </c>
      <c r="AP385" s="140">
        <v>17</v>
      </c>
      <c r="AQ385" s="140">
        <v>13</v>
      </c>
      <c r="AR385" s="8">
        <v>1.3076923076923077</v>
      </c>
      <c r="AS385" s="140">
        <v>4</v>
      </c>
      <c r="AT385" s="140">
        <v>8</v>
      </c>
      <c r="AU385" s="36">
        <v>0.33333333333333331</v>
      </c>
      <c r="AV385" s="23">
        <v>94</v>
      </c>
      <c r="AW385" s="96">
        <v>112</v>
      </c>
    </row>
    <row r="386" spans="20:49" x14ac:dyDescent="0.25">
      <c r="T386" s="117" t="s">
        <v>432</v>
      </c>
      <c r="U386" s="111" t="s">
        <v>433</v>
      </c>
      <c r="V386" s="140">
        <v>2</v>
      </c>
      <c r="W386" s="140">
        <v>8</v>
      </c>
      <c r="X386" s="8">
        <v>0.25</v>
      </c>
      <c r="Y386" s="140">
        <v>1</v>
      </c>
      <c r="Z386" s="140">
        <v>3</v>
      </c>
      <c r="AA386" s="36">
        <v>0.25</v>
      </c>
      <c r="AB386" s="23">
        <f t="shared" si="1"/>
        <v>98</v>
      </c>
      <c r="AD386" s="176" t="s">
        <v>272</v>
      </c>
      <c r="AE386" s="128" t="s">
        <v>150</v>
      </c>
      <c r="AF386" s="140">
        <v>6</v>
      </c>
      <c r="AG386" s="140">
        <v>8</v>
      </c>
      <c r="AH386" s="8">
        <v>0.75</v>
      </c>
      <c r="AI386" s="140">
        <v>2</v>
      </c>
      <c r="AJ386" s="140">
        <v>5</v>
      </c>
      <c r="AK386" s="36">
        <v>0.2857142857142857</v>
      </c>
      <c r="AL386" s="23">
        <v>98</v>
      </c>
      <c r="AM386" s="96"/>
      <c r="AN386" s="113" t="s">
        <v>210</v>
      </c>
      <c r="AO386" s="111" t="s">
        <v>211</v>
      </c>
      <c r="AP386" s="140">
        <v>13</v>
      </c>
      <c r="AQ386" s="140">
        <v>11</v>
      </c>
      <c r="AR386" s="8">
        <v>1.1818181818181819</v>
      </c>
      <c r="AS386" s="140">
        <v>2</v>
      </c>
      <c r="AT386" s="140">
        <v>4</v>
      </c>
      <c r="AU386" s="36">
        <v>0.33333333333333331</v>
      </c>
      <c r="AV386" s="23">
        <v>94</v>
      </c>
      <c r="AW386" s="96">
        <v>113</v>
      </c>
    </row>
    <row r="387" spans="20:49" x14ac:dyDescent="0.25">
      <c r="T387" s="173" t="s">
        <v>169</v>
      </c>
      <c r="U387" s="106" t="s">
        <v>144</v>
      </c>
      <c r="V387" s="140">
        <v>4</v>
      </c>
      <c r="W387" s="140">
        <v>7</v>
      </c>
      <c r="X387" s="8">
        <v>0.5714285714285714</v>
      </c>
      <c r="Y387" s="140">
        <v>1</v>
      </c>
      <c r="Z387" s="140">
        <v>3</v>
      </c>
      <c r="AA387" s="36">
        <v>0.25</v>
      </c>
      <c r="AB387" s="23">
        <v>98</v>
      </c>
      <c r="AD387" s="43" t="s">
        <v>285</v>
      </c>
      <c r="AE387" s="118" t="s">
        <v>286</v>
      </c>
      <c r="AF387" s="141">
        <v>16</v>
      </c>
      <c r="AG387" s="141">
        <v>33</v>
      </c>
      <c r="AH387" s="29">
        <v>0.48484848484848486</v>
      </c>
      <c r="AI387" s="141">
        <v>7</v>
      </c>
      <c r="AJ387" s="141">
        <v>20</v>
      </c>
      <c r="AK387" s="34">
        <v>0.25925925925925924</v>
      </c>
      <c r="AL387" s="141">
        <v>99</v>
      </c>
      <c r="AM387" s="96"/>
      <c r="AN387" s="117" t="s">
        <v>266</v>
      </c>
      <c r="AO387" s="106" t="s">
        <v>267</v>
      </c>
      <c r="AP387" s="140">
        <v>9</v>
      </c>
      <c r="AQ387" s="140">
        <v>15</v>
      </c>
      <c r="AR387" s="8">
        <v>0.6</v>
      </c>
      <c r="AS387" s="140">
        <v>2</v>
      </c>
      <c r="AT387" s="140">
        <v>4</v>
      </c>
      <c r="AU387" s="36">
        <v>0.33333333333333331</v>
      </c>
      <c r="AV387" s="23">
        <v>94</v>
      </c>
      <c r="AW387" s="96">
        <v>114</v>
      </c>
    </row>
    <row r="388" spans="20:49" x14ac:dyDescent="0.25">
      <c r="T388" s="113" t="s">
        <v>175</v>
      </c>
      <c r="U388" s="111" t="s">
        <v>176</v>
      </c>
      <c r="V388" s="140">
        <v>1</v>
      </c>
      <c r="W388" s="140">
        <v>9</v>
      </c>
      <c r="X388" s="8">
        <v>0.1111111111111111</v>
      </c>
      <c r="Y388" s="140">
        <v>1</v>
      </c>
      <c r="Z388" s="140">
        <v>3</v>
      </c>
      <c r="AA388" s="36">
        <v>0.25</v>
      </c>
      <c r="AB388" s="23">
        <v>98</v>
      </c>
      <c r="AD388" s="133" t="s">
        <v>244</v>
      </c>
      <c r="AE388" s="106" t="s">
        <v>245</v>
      </c>
      <c r="AF388" s="140">
        <v>10</v>
      </c>
      <c r="AG388" s="140">
        <v>6</v>
      </c>
      <c r="AH388" s="8">
        <v>1.6666666666666667</v>
      </c>
      <c r="AI388" s="140">
        <v>1</v>
      </c>
      <c r="AJ388" s="140">
        <v>3</v>
      </c>
      <c r="AK388" s="36">
        <v>0.25</v>
      </c>
      <c r="AL388" s="23">
        <v>100</v>
      </c>
      <c r="AM388" s="96"/>
      <c r="AN388" s="117" t="s">
        <v>49</v>
      </c>
      <c r="AO388" s="106" t="s">
        <v>52</v>
      </c>
      <c r="AP388" s="56">
        <v>6</v>
      </c>
      <c r="AQ388" s="56">
        <v>12</v>
      </c>
      <c r="AR388" s="8">
        <v>0.5</v>
      </c>
      <c r="AS388" s="140">
        <v>2</v>
      </c>
      <c r="AT388" s="140">
        <v>4</v>
      </c>
      <c r="AU388" s="36">
        <v>0.33333333333333331</v>
      </c>
      <c r="AV388" s="23">
        <v>94</v>
      </c>
      <c r="AW388" s="96">
        <v>115</v>
      </c>
    </row>
    <row r="389" spans="20:49" x14ac:dyDescent="0.25">
      <c r="T389" s="105" t="s">
        <v>182</v>
      </c>
      <c r="U389" s="106" t="s">
        <v>183</v>
      </c>
      <c r="V389" s="140">
        <v>7</v>
      </c>
      <c r="W389" s="140">
        <v>14</v>
      </c>
      <c r="X389" s="8">
        <v>0.5</v>
      </c>
      <c r="Y389" s="140">
        <v>1</v>
      </c>
      <c r="Z389" s="140">
        <v>3</v>
      </c>
      <c r="AA389" s="36">
        <v>0.25</v>
      </c>
      <c r="AB389" s="23">
        <v>98</v>
      </c>
      <c r="AD389" s="105" t="s">
        <v>182</v>
      </c>
      <c r="AE389" s="106" t="s">
        <v>183</v>
      </c>
      <c r="AF389" s="140">
        <v>7</v>
      </c>
      <c r="AG389" s="140">
        <v>14</v>
      </c>
      <c r="AH389" s="8">
        <v>0.5</v>
      </c>
      <c r="AI389" s="140">
        <v>1</v>
      </c>
      <c r="AJ389" s="140">
        <v>3</v>
      </c>
      <c r="AK389" s="36">
        <v>0.25</v>
      </c>
      <c r="AL389" s="23">
        <v>100</v>
      </c>
      <c r="AM389" s="96"/>
      <c r="AN389" s="109" t="s">
        <v>59</v>
      </c>
      <c r="AO389" s="111" t="s">
        <v>61</v>
      </c>
      <c r="AP389" s="140">
        <v>4</v>
      </c>
      <c r="AQ389" s="140">
        <v>2</v>
      </c>
      <c r="AR389" s="8">
        <v>2</v>
      </c>
      <c r="AS389" s="140">
        <v>1</v>
      </c>
      <c r="AT389" s="140">
        <v>2</v>
      </c>
      <c r="AU389" s="36">
        <v>0.33333333333333331</v>
      </c>
      <c r="AV389" s="23">
        <v>94</v>
      </c>
      <c r="AW389" s="96">
        <v>116</v>
      </c>
    </row>
    <row r="390" spans="20:49" x14ac:dyDescent="0.25">
      <c r="T390" s="137" t="s">
        <v>244</v>
      </c>
      <c r="U390" s="106" t="s">
        <v>245</v>
      </c>
      <c r="V390" s="140">
        <v>10</v>
      </c>
      <c r="W390" s="140">
        <v>6</v>
      </c>
      <c r="X390" s="8">
        <v>1.6666666666666667</v>
      </c>
      <c r="Y390" s="140">
        <v>1</v>
      </c>
      <c r="Z390" s="140">
        <v>3</v>
      </c>
      <c r="AA390" s="36">
        <v>0.25</v>
      </c>
      <c r="AB390" s="23">
        <v>98</v>
      </c>
      <c r="AD390" s="173" t="s">
        <v>169</v>
      </c>
      <c r="AE390" s="106" t="s">
        <v>144</v>
      </c>
      <c r="AF390" s="140">
        <v>4</v>
      </c>
      <c r="AG390" s="140">
        <v>7</v>
      </c>
      <c r="AH390" s="8">
        <v>0.5714285714285714</v>
      </c>
      <c r="AI390" s="140">
        <v>1</v>
      </c>
      <c r="AJ390" s="140">
        <v>3</v>
      </c>
      <c r="AK390" s="36">
        <v>0.25</v>
      </c>
      <c r="AL390" s="23">
        <v>100</v>
      </c>
      <c r="AM390" s="96"/>
      <c r="AN390" s="113" t="s">
        <v>454</v>
      </c>
      <c r="AO390" s="106" t="s">
        <v>87</v>
      </c>
      <c r="AP390" s="140">
        <v>4</v>
      </c>
      <c r="AQ390" s="140">
        <v>5</v>
      </c>
      <c r="AR390" s="8">
        <v>0.8</v>
      </c>
      <c r="AS390" s="140">
        <v>1</v>
      </c>
      <c r="AT390" s="140">
        <v>2</v>
      </c>
      <c r="AU390" s="36">
        <v>0.33333333333333331</v>
      </c>
      <c r="AV390" s="23">
        <v>94</v>
      </c>
      <c r="AW390" s="96">
        <v>117</v>
      </c>
    </row>
    <row r="391" spans="20:49" x14ac:dyDescent="0.25">
      <c r="T391" s="105" t="s">
        <v>418</v>
      </c>
      <c r="U391" s="106" t="s">
        <v>419</v>
      </c>
      <c r="V391" s="140">
        <v>2</v>
      </c>
      <c r="W391" s="140">
        <v>13</v>
      </c>
      <c r="X391" s="8">
        <v>0.15384615384615385</v>
      </c>
      <c r="Y391" s="140">
        <v>1</v>
      </c>
      <c r="Z391" s="140">
        <v>3</v>
      </c>
      <c r="AA391" s="36">
        <v>0.25</v>
      </c>
      <c r="AB391" s="23">
        <v>98</v>
      </c>
      <c r="AD391" s="133" t="s">
        <v>432</v>
      </c>
      <c r="AE391" s="106" t="s">
        <v>433</v>
      </c>
      <c r="AF391" s="140">
        <v>2</v>
      </c>
      <c r="AG391" s="140">
        <v>8</v>
      </c>
      <c r="AH391" s="8">
        <v>0.25</v>
      </c>
      <c r="AI391" s="140">
        <v>1</v>
      </c>
      <c r="AJ391" s="140">
        <v>3</v>
      </c>
      <c r="AK391" s="36">
        <v>0.25</v>
      </c>
      <c r="AL391" s="23">
        <v>100</v>
      </c>
      <c r="AM391" s="96"/>
      <c r="AN391" s="114" t="s">
        <v>371</v>
      </c>
      <c r="AO391" s="111" t="s">
        <v>372</v>
      </c>
      <c r="AP391" s="140">
        <v>4</v>
      </c>
      <c r="AQ391" s="140">
        <v>3</v>
      </c>
      <c r="AR391" s="8">
        <v>1.3333333333333333</v>
      </c>
      <c r="AS391" s="140">
        <v>1</v>
      </c>
      <c r="AT391" s="140">
        <v>2</v>
      </c>
      <c r="AU391" s="36">
        <v>0.33333333333333331</v>
      </c>
      <c r="AV391" s="23">
        <v>94</v>
      </c>
      <c r="AW391" s="96">
        <v>118</v>
      </c>
    </row>
    <row r="392" spans="20:49" ht="15.75" x14ac:dyDescent="0.25">
      <c r="T392" s="122" t="s">
        <v>92</v>
      </c>
      <c r="U392" s="115" t="s">
        <v>94</v>
      </c>
      <c r="V392" s="140">
        <v>4</v>
      </c>
      <c r="W392" s="140">
        <v>9</v>
      </c>
      <c r="X392" s="8">
        <v>0.44444444444444442</v>
      </c>
      <c r="Y392" s="140">
        <v>2</v>
      </c>
      <c r="Z392" s="140">
        <v>7</v>
      </c>
      <c r="AA392" s="36">
        <v>0.22222222222222221</v>
      </c>
      <c r="AB392" s="23">
        <v>104</v>
      </c>
      <c r="AD392" s="105" t="s">
        <v>418</v>
      </c>
      <c r="AE392" s="106" t="s">
        <v>419</v>
      </c>
      <c r="AF392" s="140">
        <v>2</v>
      </c>
      <c r="AG392" s="140">
        <v>13</v>
      </c>
      <c r="AH392" s="8">
        <v>0.15384615384615385</v>
      </c>
      <c r="AI392" s="140">
        <v>1</v>
      </c>
      <c r="AJ392" s="140">
        <v>3</v>
      </c>
      <c r="AK392" s="36">
        <v>0.25</v>
      </c>
      <c r="AL392" s="23">
        <v>100</v>
      </c>
      <c r="AM392" s="96"/>
      <c r="AN392" s="120" t="s">
        <v>221</v>
      </c>
      <c r="AO392" s="221" t="s">
        <v>377</v>
      </c>
      <c r="AP392" s="63">
        <v>17</v>
      </c>
      <c r="AQ392" s="141">
        <v>44</v>
      </c>
      <c r="AR392" s="29">
        <v>0.38636363636363635</v>
      </c>
      <c r="AS392" s="141">
        <v>7</v>
      </c>
      <c r="AT392" s="141">
        <v>16</v>
      </c>
      <c r="AU392" s="34">
        <v>0.30434782608695654</v>
      </c>
      <c r="AV392" s="23">
        <v>102</v>
      </c>
      <c r="AW392" s="96">
        <v>119</v>
      </c>
    </row>
    <row r="393" spans="20:49" x14ac:dyDescent="0.25">
      <c r="T393" s="112" t="s">
        <v>207</v>
      </c>
      <c r="U393" s="111" t="s">
        <v>369</v>
      </c>
      <c r="V393" s="140">
        <v>3</v>
      </c>
      <c r="W393" s="140">
        <v>14</v>
      </c>
      <c r="X393" s="8">
        <v>0.21428571428571427</v>
      </c>
      <c r="Y393" s="140">
        <v>2</v>
      </c>
      <c r="Z393" s="140">
        <v>7</v>
      </c>
      <c r="AA393" s="36">
        <v>0.22222222222222221</v>
      </c>
      <c r="AB393" s="23">
        <v>104</v>
      </c>
      <c r="AD393" s="113" t="s">
        <v>175</v>
      </c>
      <c r="AE393" s="111" t="s">
        <v>176</v>
      </c>
      <c r="AF393" s="140">
        <v>1</v>
      </c>
      <c r="AG393" s="140">
        <v>9</v>
      </c>
      <c r="AH393" s="8">
        <v>0.1111111111111111</v>
      </c>
      <c r="AI393" s="140">
        <v>1</v>
      </c>
      <c r="AJ393" s="140">
        <v>3</v>
      </c>
      <c r="AK393" s="36">
        <v>0.25</v>
      </c>
      <c r="AL393" s="23">
        <v>100</v>
      </c>
      <c r="AM393" s="96"/>
      <c r="AN393" s="110" t="s">
        <v>247</v>
      </c>
      <c r="AO393" s="111" t="s">
        <v>248</v>
      </c>
      <c r="AP393" s="41">
        <v>4</v>
      </c>
      <c r="AQ393" s="140">
        <v>14</v>
      </c>
      <c r="AR393" s="8">
        <v>0.2857142857142857</v>
      </c>
      <c r="AS393" s="140">
        <v>3</v>
      </c>
      <c r="AT393" s="140">
        <v>7</v>
      </c>
      <c r="AU393" s="36">
        <v>0.3</v>
      </c>
      <c r="AV393" s="23">
        <v>102</v>
      </c>
      <c r="AW393" s="96">
        <v>120</v>
      </c>
    </row>
    <row r="394" spans="20:49" x14ac:dyDescent="0.25">
      <c r="T394" s="113" t="s">
        <v>186</v>
      </c>
      <c r="U394" s="106" t="s">
        <v>187</v>
      </c>
      <c r="V394" s="140">
        <v>2</v>
      </c>
      <c r="W394" s="140">
        <v>8</v>
      </c>
      <c r="X394" s="8">
        <v>0.25</v>
      </c>
      <c r="Y394" s="140">
        <v>1</v>
      </c>
      <c r="Z394" s="140">
        <v>4</v>
      </c>
      <c r="AA394" s="36">
        <v>0.2</v>
      </c>
      <c r="AB394" s="23">
        <v>106</v>
      </c>
      <c r="AD394" s="122" t="s">
        <v>92</v>
      </c>
      <c r="AE394" s="115" t="s">
        <v>94</v>
      </c>
      <c r="AF394" s="140">
        <v>4</v>
      </c>
      <c r="AG394" s="140">
        <v>9</v>
      </c>
      <c r="AH394" s="8">
        <v>0.44444444444444442</v>
      </c>
      <c r="AI394" s="140">
        <v>2</v>
      </c>
      <c r="AJ394" s="140">
        <v>7</v>
      </c>
      <c r="AK394" s="36">
        <v>0.22222222222222221</v>
      </c>
      <c r="AL394" s="23">
        <v>106</v>
      </c>
      <c r="AM394" s="96"/>
      <c r="AN394" s="176" t="s">
        <v>272</v>
      </c>
      <c r="AO394" s="128" t="s">
        <v>150</v>
      </c>
      <c r="AP394" s="41">
        <v>6</v>
      </c>
      <c r="AQ394" s="140">
        <v>8</v>
      </c>
      <c r="AR394" s="8">
        <v>0.75</v>
      </c>
      <c r="AS394" s="140">
        <v>2</v>
      </c>
      <c r="AT394" s="140">
        <v>5</v>
      </c>
      <c r="AU394" s="36">
        <v>0.2857142857142857</v>
      </c>
      <c r="AV394" s="23">
        <v>104</v>
      </c>
      <c r="AW394" s="96">
        <v>121</v>
      </c>
    </row>
    <row r="395" spans="20:49" x14ac:dyDescent="0.25">
      <c r="T395" s="110" t="s">
        <v>24</v>
      </c>
      <c r="U395" s="111" t="s">
        <v>25</v>
      </c>
      <c r="V395" s="140">
        <v>2</v>
      </c>
      <c r="W395" s="140">
        <v>5</v>
      </c>
      <c r="X395" s="8">
        <v>0.4</v>
      </c>
      <c r="Y395" s="140">
        <v>1</v>
      </c>
      <c r="Z395" s="140">
        <v>5</v>
      </c>
      <c r="AA395" s="36">
        <v>0.16666666666666666</v>
      </c>
      <c r="AB395" s="23">
        <f t="shared" si="1"/>
        <v>107</v>
      </c>
      <c r="AD395" s="113" t="s">
        <v>186</v>
      </c>
      <c r="AE395" s="106" t="s">
        <v>187</v>
      </c>
      <c r="AF395" s="140">
        <v>2</v>
      </c>
      <c r="AG395" s="140">
        <v>8</v>
      </c>
      <c r="AH395" s="8">
        <v>0.25</v>
      </c>
      <c r="AI395" s="140">
        <v>1</v>
      </c>
      <c r="AJ395" s="140">
        <v>4</v>
      </c>
      <c r="AK395" s="36">
        <v>0.2</v>
      </c>
      <c r="AL395" s="23">
        <v>107</v>
      </c>
      <c r="AM395" s="96"/>
      <c r="AN395" s="15" t="s">
        <v>421</v>
      </c>
      <c r="AO395" s="111" t="s">
        <v>422</v>
      </c>
      <c r="AP395" s="63">
        <v>3</v>
      </c>
      <c r="AQ395" s="141">
        <v>7</v>
      </c>
      <c r="AR395" s="29">
        <v>0.42857142857142855</v>
      </c>
      <c r="AS395" s="141">
        <v>2</v>
      </c>
      <c r="AT395" s="141">
        <v>5</v>
      </c>
      <c r="AU395" s="34">
        <v>0.2857142857142857</v>
      </c>
      <c r="AV395" s="23">
        <v>104</v>
      </c>
      <c r="AW395" s="96">
        <v>122</v>
      </c>
    </row>
    <row r="396" spans="20:49" x14ac:dyDescent="0.25">
      <c r="T396" s="172" t="s">
        <v>389</v>
      </c>
      <c r="U396" s="115" t="s">
        <v>390</v>
      </c>
      <c r="V396" s="140">
        <v>5</v>
      </c>
      <c r="W396" s="140">
        <v>12</v>
      </c>
      <c r="X396" s="8">
        <v>0.41666666666666669</v>
      </c>
      <c r="Y396" s="140">
        <v>1</v>
      </c>
      <c r="Z396" s="140">
        <v>7</v>
      </c>
      <c r="AA396" s="36">
        <v>0.125</v>
      </c>
      <c r="AB396" s="23">
        <f t="shared" si="1"/>
        <v>108</v>
      </c>
      <c r="AD396" s="110" t="s">
        <v>24</v>
      </c>
      <c r="AE396" s="111" t="s">
        <v>25</v>
      </c>
      <c r="AF396" s="140">
        <v>2</v>
      </c>
      <c r="AG396" s="140">
        <v>5</v>
      </c>
      <c r="AH396" s="8">
        <v>0.4</v>
      </c>
      <c r="AI396" s="140">
        <v>1</v>
      </c>
      <c r="AJ396" s="140">
        <v>5</v>
      </c>
      <c r="AK396" s="36">
        <v>0.16666666666666666</v>
      </c>
      <c r="AL396" s="23">
        <v>108</v>
      </c>
      <c r="AM396" s="96"/>
      <c r="AN396" s="43" t="s">
        <v>285</v>
      </c>
      <c r="AO396" s="118" t="s">
        <v>286</v>
      </c>
      <c r="AP396" s="41">
        <v>16</v>
      </c>
      <c r="AQ396" s="140">
        <v>33</v>
      </c>
      <c r="AR396" s="8">
        <v>0.48484848484848486</v>
      </c>
      <c r="AS396" s="140">
        <v>7</v>
      </c>
      <c r="AT396" s="140">
        <v>20</v>
      </c>
      <c r="AU396" s="36">
        <v>0.25925925925925924</v>
      </c>
      <c r="AV396" s="23">
        <v>106</v>
      </c>
      <c r="AW396" s="96">
        <v>123</v>
      </c>
    </row>
    <row r="397" spans="20:49" x14ac:dyDescent="0.25">
      <c r="T397" s="114" t="s">
        <v>121</v>
      </c>
      <c r="U397" s="106" t="s">
        <v>93</v>
      </c>
      <c r="V397" s="140">
        <v>5</v>
      </c>
      <c r="W397" s="140">
        <v>22</v>
      </c>
      <c r="X397" s="8">
        <v>0.22727272727272727</v>
      </c>
      <c r="Y397" s="140">
        <v>1</v>
      </c>
      <c r="Z397" s="140">
        <v>7</v>
      </c>
      <c r="AA397" s="36">
        <v>0.125</v>
      </c>
      <c r="AB397" s="23">
        <v>108</v>
      </c>
      <c r="AD397" s="172" t="s">
        <v>389</v>
      </c>
      <c r="AE397" s="115" t="s">
        <v>390</v>
      </c>
      <c r="AF397" s="140">
        <v>5</v>
      </c>
      <c r="AG397" s="140">
        <v>12</v>
      </c>
      <c r="AH397" s="8">
        <v>0.41666666666666669</v>
      </c>
      <c r="AI397" s="140">
        <v>1</v>
      </c>
      <c r="AJ397" s="140">
        <v>7</v>
      </c>
      <c r="AK397" s="36">
        <v>0.125</v>
      </c>
      <c r="AL397" s="23">
        <v>109</v>
      </c>
      <c r="AM397" s="96"/>
      <c r="AN397" s="105" t="s">
        <v>182</v>
      </c>
      <c r="AO397" s="106" t="s">
        <v>183</v>
      </c>
      <c r="AP397" s="41">
        <v>7</v>
      </c>
      <c r="AQ397" s="140">
        <v>14</v>
      </c>
      <c r="AR397" s="8">
        <v>0.5</v>
      </c>
      <c r="AS397" s="140">
        <v>1</v>
      </c>
      <c r="AT397" s="140">
        <v>3</v>
      </c>
      <c r="AU397" s="36">
        <v>0.25</v>
      </c>
      <c r="AV397" s="23">
        <v>107</v>
      </c>
      <c r="AW397" s="96">
        <v>124</v>
      </c>
    </row>
    <row r="398" spans="20:49" x14ac:dyDescent="0.25">
      <c r="T398" s="113" t="s">
        <v>70</v>
      </c>
      <c r="U398" s="111" t="s">
        <v>71</v>
      </c>
      <c r="V398" s="141">
        <v>7</v>
      </c>
      <c r="W398" s="141">
        <v>12</v>
      </c>
      <c r="X398" s="29">
        <v>0.58333333333333337</v>
      </c>
      <c r="Y398" s="141">
        <v>1</v>
      </c>
      <c r="Z398" s="141">
        <v>10</v>
      </c>
      <c r="AA398" s="34">
        <v>9.0909090909090912E-2</v>
      </c>
      <c r="AB398" s="141">
        <v>110</v>
      </c>
      <c r="AD398" s="114" t="s">
        <v>121</v>
      </c>
      <c r="AE398" s="106" t="s">
        <v>93</v>
      </c>
      <c r="AF398" s="140">
        <v>5</v>
      </c>
      <c r="AG398" s="140">
        <v>22</v>
      </c>
      <c r="AH398" s="8">
        <v>0.22727272727272727</v>
      </c>
      <c r="AI398" s="140">
        <v>1</v>
      </c>
      <c r="AJ398" s="140">
        <v>7</v>
      </c>
      <c r="AK398" s="36">
        <v>0.125</v>
      </c>
      <c r="AL398" s="23">
        <v>109</v>
      </c>
      <c r="AM398" s="96"/>
      <c r="AN398" s="173" t="s">
        <v>169</v>
      </c>
      <c r="AO398" s="106" t="s">
        <v>144</v>
      </c>
      <c r="AP398" s="41">
        <v>4</v>
      </c>
      <c r="AQ398" s="140">
        <v>7</v>
      </c>
      <c r="AR398" s="8">
        <v>0.5714285714285714</v>
      </c>
      <c r="AS398" s="140">
        <v>1</v>
      </c>
      <c r="AT398" s="140">
        <v>3</v>
      </c>
      <c r="AU398" s="36">
        <v>0.25</v>
      </c>
      <c r="AV398" s="23">
        <v>107</v>
      </c>
      <c r="AW398" s="96">
        <v>125</v>
      </c>
    </row>
    <row r="399" spans="20:49" x14ac:dyDescent="0.25">
      <c r="T399" s="120" t="s">
        <v>275</v>
      </c>
      <c r="U399" s="111" t="s">
        <v>276</v>
      </c>
      <c r="V399" s="140">
        <v>7</v>
      </c>
      <c r="W399" s="140">
        <v>20</v>
      </c>
      <c r="X399" s="8">
        <v>0.35</v>
      </c>
      <c r="Y399" s="140">
        <v>1</v>
      </c>
      <c r="Z399" s="140">
        <v>13</v>
      </c>
      <c r="AA399" s="36">
        <v>7.1428571428571425E-2</v>
      </c>
      <c r="AB399" s="23">
        <f t="shared" si="1"/>
        <v>111</v>
      </c>
      <c r="AD399" s="125" t="s">
        <v>70</v>
      </c>
      <c r="AE399" s="220" t="s">
        <v>71</v>
      </c>
      <c r="AF399" s="140">
        <v>7</v>
      </c>
      <c r="AG399" s="140">
        <v>12</v>
      </c>
      <c r="AH399" s="8">
        <v>0.58333333333333337</v>
      </c>
      <c r="AI399" s="140">
        <v>1</v>
      </c>
      <c r="AJ399" s="140">
        <v>10</v>
      </c>
      <c r="AK399" s="36">
        <v>9.0909090909090912E-2</v>
      </c>
      <c r="AL399" s="23">
        <v>111</v>
      </c>
      <c r="AM399" s="96"/>
      <c r="AN399" s="105" t="s">
        <v>418</v>
      </c>
      <c r="AO399" s="106" t="s">
        <v>419</v>
      </c>
      <c r="AP399" s="63">
        <v>3</v>
      </c>
      <c r="AQ399" s="141">
        <v>17</v>
      </c>
      <c r="AR399" s="29">
        <v>0.17647058823529413</v>
      </c>
      <c r="AS399" s="141">
        <v>2</v>
      </c>
      <c r="AT399" s="141">
        <v>6</v>
      </c>
      <c r="AU399" s="34">
        <v>0.25</v>
      </c>
      <c r="AV399" s="23">
        <v>107</v>
      </c>
      <c r="AW399" s="96">
        <v>126</v>
      </c>
    </row>
    <row r="400" spans="20:49" x14ac:dyDescent="0.25">
      <c r="T400" s="114" t="s">
        <v>37</v>
      </c>
      <c r="U400" s="106" t="s">
        <v>38</v>
      </c>
      <c r="V400" s="140">
        <v>0</v>
      </c>
      <c r="W400" s="140">
        <v>4</v>
      </c>
      <c r="X400" s="8">
        <v>0</v>
      </c>
      <c r="Y400" s="140"/>
      <c r="Z400" s="140">
        <v>2</v>
      </c>
      <c r="AA400" s="36">
        <v>0</v>
      </c>
      <c r="AB400" s="23">
        <f t="shared" si="1"/>
        <v>112</v>
      </c>
      <c r="AD400" s="120" t="s">
        <v>275</v>
      </c>
      <c r="AE400" s="111" t="s">
        <v>276</v>
      </c>
      <c r="AF400" s="140">
        <v>7</v>
      </c>
      <c r="AG400" s="140">
        <v>20</v>
      </c>
      <c r="AH400" s="8">
        <v>0.35</v>
      </c>
      <c r="AI400" s="140">
        <v>1</v>
      </c>
      <c r="AJ400" s="140">
        <v>13</v>
      </c>
      <c r="AK400" s="36">
        <v>7.1428571428571425E-2</v>
      </c>
      <c r="AL400" s="23">
        <v>112</v>
      </c>
      <c r="AM400" s="96"/>
      <c r="AN400" s="125" t="s">
        <v>482</v>
      </c>
      <c r="AO400" s="106" t="s">
        <v>490</v>
      </c>
      <c r="AP400" s="63">
        <v>3</v>
      </c>
      <c r="AQ400" s="141">
        <v>3</v>
      </c>
      <c r="AR400" s="29">
        <v>1</v>
      </c>
      <c r="AS400" s="141">
        <v>1</v>
      </c>
      <c r="AT400" s="141">
        <v>3</v>
      </c>
      <c r="AU400" s="34">
        <v>0.25</v>
      </c>
      <c r="AV400" s="23">
        <v>107</v>
      </c>
      <c r="AW400" s="96">
        <v>127</v>
      </c>
    </row>
    <row r="401" spans="20:49" x14ac:dyDescent="0.25">
      <c r="T401" s="110" t="s">
        <v>84</v>
      </c>
      <c r="U401" s="106" t="s">
        <v>85</v>
      </c>
      <c r="V401" s="140">
        <v>2</v>
      </c>
      <c r="W401" s="140">
        <v>10</v>
      </c>
      <c r="X401" s="8">
        <v>0.2</v>
      </c>
      <c r="Y401" s="140">
        <v>0</v>
      </c>
      <c r="Z401" s="140">
        <v>2</v>
      </c>
      <c r="AA401" s="36">
        <v>0</v>
      </c>
      <c r="AB401" s="23">
        <v>112</v>
      </c>
      <c r="AD401" s="116" t="s">
        <v>299</v>
      </c>
      <c r="AE401" s="106" t="s">
        <v>300</v>
      </c>
      <c r="AF401" s="140">
        <v>15</v>
      </c>
      <c r="AG401" s="140">
        <v>3</v>
      </c>
      <c r="AH401" s="8">
        <v>5</v>
      </c>
      <c r="AI401" s="140"/>
      <c r="AJ401" s="140">
        <v>1</v>
      </c>
      <c r="AK401" s="36">
        <v>0</v>
      </c>
      <c r="AL401" s="23">
        <v>113</v>
      </c>
      <c r="AM401" s="96"/>
      <c r="AN401" s="133" t="s">
        <v>432</v>
      </c>
      <c r="AO401" s="106" t="s">
        <v>433</v>
      </c>
      <c r="AP401" s="41">
        <v>2</v>
      </c>
      <c r="AQ401" s="140">
        <v>8</v>
      </c>
      <c r="AR401" s="8">
        <v>0.25</v>
      </c>
      <c r="AS401" s="140">
        <v>1</v>
      </c>
      <c r="AT401" s="140">
        <v>3</v>
      </c>
      <c r="AU401" s="36">
        <v>0.25</v>
      </c>
      <c r="AV401" s="23">
        <v>107</v>
      </c>
      <c r="AW401" s="96">
        <v>128</v>
      </c>
    </row>
    <row r="402" spans="20:49" x14ac:dyDescent="0.25">
      <c r="T402" s="105" t="s">
        <v>391</v>
      </c>
      <c r="U402" s="106" t="s">
        <v>90</v>
      </c>
      <c r="V402" s="140">
        <v>1</v>
      </c>
      <c r="W402" s="140">
        <v>16</v>
      </c>
      <c r="X402" s="8">
        <v>6.25E-2</v>
      </c>
      <c r="Y402" s="140">
        <v>0</v>
      </c>
      <c r="Z402" s="140">
        <v>5</v>
      </c>
      <c r="AA402" s="36">
        <v>0</v>
      </c>
      <c r="AB402" s="23">
        <v>112</v>
      </c>
      <c r="AD402" s="105" t="s">
        <v>252</v>
      </c>
      <c r="AE402" s="106" t="s">
        <v>253</v>
      </c>
      <c r="AF402" s="140">
        <v>13</v>
      </c>
      <c r="AG402" s="140">
        <v>1</v>
      </c>
      <c r="AH402" s="8">
        <v>13</v>
      </c>
      <c r="AI402" s="140"/>
      <c r="AJ402" s="140">
        <v>1</v>
      </c>
      <c r="AK402" s="36">
        <v>0</v>
      </c>
      <c r="AL402" s="23">
        <v>113</v>
      </c>
      <c r="AM402" s="96"/>
      <c r="AN402" s="113" t="s">
        <v>175</v>
      </c>
      <c r="AO402" s="111" t="s">
        <v>176</v>
      </c>
      <c r="AP402" s="41">
        <v>1</v>
      </c>
      <c r="AQ402" s="140">
        <v>9</v>
      </c>
      <c r="AR402" s="8">
        <v>0.1111111111111111</v>
      </c>
      <c r="AS402" s="140">
        <v>1</v>
      </c>
      <c r="AT402" s="140">
        <v>3</v>
      </c>
      <c r="AU402" s="36">
        <v>0.25</v>
      </c>
      <c r="AV402" s="23">
        <v>107</v>
      </c>
      <c r="AW402" s="96">
        <v>129</v>
      </c>
    </row>
    <row r="403" spans="20:49" x14ac:dyDescent="0.25">
      <c r="T403" s="117" t="s">
        <v>103</v>
      </c>
      <c r="U403" s="106" t="s">
        <v>104</v>
      </c>
      <c r="V403" s="140">
        <v>2</v>
      </c>
      <c r="W403" s="140">
        <v>2</v>
      </c>
      <c r="X403" s="8">
        <v>1</v>
      </c>
      <c r="Y403" s="140"/>
      <c r="Z403" s="140">
        <v>1</v>
      </c>
      <c r="AA403" s="36">
        <v>0</v>
      </c>
      <c r="AB403" s="23">
        <v>112</v>
      </c>
      <c r="AD403" s="112" t="s">
        <v>437</v>
      </c>
      <c r="AE403" s="106" t="s">
        <v>438</v>
      </c>
      <c r="AF403" s="140">
        <v>6</v>
      </c>
      <c r="AG403" s="140">
        <v>6</v>
      </c>
      <c r="AH403" s="8">
        <v>1</v>
      </c>
      <c r="AI403" s="5"/>
      <c r="AJ403" s="140">
        <v>1</v>
      </c>
      <c r="AK403" s="36">
        <v>0</v>
      </c>
      <c r="AL403" s="23">
        <v>113</v>
      </c>
      <c r="AM403" s="96"/>
      <c r="AN403" s="122" t="s">
        <v>92</v>
      </c>
      <c r="AO403" s="115" t="s">
        <v>94</v>
      </c>
      <c r="AP403" s="41">
        <v>4</v>
      </c>
      <c r="AQ403" s="140">
        <v>9</v>
      </c>
      <c r="AR403" s="8">
        <v>0.44444444444444442</v>
      </c>
      <c r="AS403" s="140">
        <v>2</v>
      </c>
      <c r="AT403" s="140">
        <v>7</v>
      </c>
      <c r="AU403" s="36">
        <v>0.22222222222222221</v>
      </c>
      <c r="AV403" s="23">
        <v>113</v>
      </c>
      <c r="AW403" s="96">
        <v>130</v>
      </c>
    </row>
    <row r="404" spans="20:49" x14ac:dyDescent="0.25">
      <c r="T404" s="109" t="s">
        <v>105</v>
      </c>
      <c r="U404" s="106" t="s">
        <v>106</v>
      </c>
      <c r="V404" s="141">
        <v>4</v>
      </c>
      <c r="W404" s="141">
        <v>5</v>
      </c>
      <c r="X404" s="29">
        <v>0.8</v>
      </c>
      <c r="Y404" s="141"/>
      <c r="Z404" s="141">
        <v>1</v>
      </c>
      <c r="AA404" s="34">
        <v>0</v>
      </c>
      <c r="AB404" s="141">
        <v>112</v>
      </c>
      <c r="AD404" s="112" t="s">
        <v>311</v>
      </c>
      <c r="AE404" s="106" t="s">
        <v>440</v>
      </c>
      <c r="AF404" s="140">
        <v>6</v>
      </c>
      <c r="AG404" s="140">
        <v>3</v>
      </c>
      <c r="AH404" s="8">
        <v>2</v>
      </c>
      <c r="AI404" s="140"/>
      <c r="AJ404" s="140">
        <v>1</v>
      </c>
      <c r="AK404" s="36">
        <v>0</v>
      </c>
      <c r="AL404" s="23">
        <v>113</v>
      </c>
      <c r="AM404" s="96"/>
      <c r="AN404" s="142" t="s">
        <v>186</v>
      </c>
      <c r="AO404" s="150" t="s">
        <v>187</v>
      </c>
      <c r="AP404" s="31">
        <v>2</v>
      </c>
      <c r="AQ404" s="31">
        <v>8</v>
      </c>
      <c r="AR404" s="233">
        <v>0.25</v>
      </c>
      <c r="AS404" s="31">
        <v>1</v>
      </c>
      <c r="AT404" s="31">
        <v>4</v>
      </c>
      <c r="AU404" s="231">
        <v>0.2</v>
      </c>
      <c r="AV404" s="23">
        <v>114</v>
      </c>
      <c r="AW404" s="96">
        <v>131</v>
      </c>
    </row>
    <row r="405" spans="20:49" x14ac:dyDescent="0.25">
      <c r="T405" s="105" t="s">
        <v>123</v>
      </c>
      <c r="U405" s="106" t="s">
        <v>124</v>
      </c>
      <c r="V405" s="140">
        <v>5</v>
      </c>
      <c r="W405" s="140">
        <v>2</v>
      </c>
      <c r="X405" s="8">
        <v>2.5</v>
      </c>
      <c r="Y405" s="140"/>
      <c r="Z405" s="140">
        <v>1</v>
      </c>
      <c r="AA405" s="36">
        <v>0</v>
      </c>
      <c r="AB405" s="23">
        <v>112</v>
      </c>
      <c r="AD405" s="105" t="s">
        <v>123</v>
      </c>
      <c r="AE405" s="106" t="s">
        <v>124</v>
      </c>
      <c r="AF405" s="140">
        <v>5</v>
      </c>
      <c r="AG405" s="140">
        <v>2</v>
      </c>
      <c r="AH405" s="8">
        <v>2.5</v>
      </c>
      <c r="AI405" s="140"/>
      <c r="AJ405" s="140">
        <v>1</v>
      </c>
      <c r="AK405" s="36">
        <v>0</v>
      </c>
      <c r="AL405" s="23">
        <v>113</v>
      </c>
      <c r="AM405" s="96"/>
      <c r="AN405" s="145" t="s">
        <v>24</v>
      </c>
      <c r="AO405" s="143" t="s">
        <v>25</v>
      </c>
      <c r="AP405" s="31">
        <v>2</v>
      </c>
      <c r="AQ405" s="31">
        <v>5</v>
      </c>
      <c r="AR405" s="233">
        <v>0.4</v>
      </c>
      <c r="AS405" s="31">
        <v>1</v>
      </c>
      <c r="AT405" s="31">
        <v>5</v>
      </c>
      <c r="AU405" s="231">
        <v>0.16666666666666666</v>
      </c>
      <c r="AV405" s="23">
        <v>115</v>
      </c>
      <c r="AW405" s="96">
        <v>132</v>
      </c>
    </row>
    <row r="406" spans="20:49" x14ac:dyDescent="0.25">
      <c r="T406" s="120" t="s">
        <v>137</v>
      </c>
      <c r="U406" s="106" t="s">
        <v>138</v>
      </c>
      <c r="V406" s="141">
        <v>4</v>
      </c>
      <c r="W406" s="141">
        <v>27</v>
      </c>
      <c r="X406" s="29">
        <v>0.14814814814814814</v>
      </c>
      <c r="Y406" s="141"/>
      <c r="Z406" s="141">
        <v>7</v>
      </c>
      <c r="AA406" s="34">
        <v>0</v>
      </c>
      <c r="AB406" s="141">
        <v>112</v>
      </c>
      <c r="AD406" s="109" t="s">
        <v>178</v>
      </c>
      <c r="AE406" s="106" t="s">
        <v>180</v>
      </c>
      <c r="AF406" s="140">
        <v>5</v>
      </c>
      <c r="AG406" s="140">
        <v>33</v>
      </c>
      <c r="AH406" s="8">
        <v>0.15151515151515152</v>
      </c>
      <c r="AI406" s="140"/>
      <c r="AJ406" s="140">
        <v>4</v>
      </c>
      <c r="AK406" s="36">
        <v>0</v>
      </c>
      <c r="AL406" s="23">
        <v>113</v>
      </c>
      <c r="AM406" s="96"/>
      <c r="AN406" s="264" t="s">
        <v>389</v>
      </c>
      <c r="AO406" s="177" t="s">
        <v>390</v>
      </c>
      <c r="AP406" s="31">
        <v>5</v>
      </c>
      <c r="AQ406" s="31">
        <v>12</v>
      </c>
      <c r="AR406" s="233">
        <v>0.41666666666666669</v>
      </c>
      <c r="AS406" s="31">
        <v>1</v>
      </c>
      <c r="AT406" s="31">
        <v>7</v>
      </c>
      <c r="AU406" s="231">
        <v>0.125</v>
      </c>
      <c r="AV406" s="23">
        <v>116</v>
      </c>
      <c r="AW406" s="96">
        <v>133</v>
      </c>
    </row>
    <row r="407" spans="20:49" x14ac:dyDescent="0.25">
      <c r="T407" s="113" t="s">
        <v>161</v>
      </c>
      <c r="U407" s="111" t="s">
        <v>162</v>
      </c>
      <c r="V407" s="140"/>
      <c r="W407" s="140">
        <v>7</v>
      </c>
      <c r="X407" s="8">
        <v>0</v>
      </c>
      <c r="Y407" s="140"/>
      <c r="Z407" s="140">
        <v>3</v>
      </c>
      <c r="AA407" s="36">
        <v>0</v>
      </c>
      <c r="AB407" s="23">
        <v>112</v>
      </c>
      <c r="AD407" s="113" t="s">
        <v>215</v>
      </c>
      <c r="AE407" s="111" t="s">
        <v>216</v>
      </c>
      <c r="AF407" s="140">
        <v>5</v>
      </c>
      <c r="AG407" s="140">
        <v>23</v>
      </c>
      <c r="AH407" s="8">
        <v>0.21739130434782608</v>
      </c>
      <c r="AI407" s="140"/>
      <c r="AJ407" s="140">
        <v>9</v>
      </c>
      <c r="AK407" s="36">
        <v>0</v>
      </c>
      <c r="AL407" s="23">
        <v>113</v>
      </c>
      <c r="AM407" s="96"/>
      <c r="AN407" s="152" t="s">
        <v>121</v>
      </c>
      <c r="AO407" s="150" t="s">
        <v>93</v>
      </c>
      <c r="AP407" s="58">
        <v>5</v>
      </c>
      <c r="AQ407" s="58">
        <v>22</v>
      </c>
      <c r="AR407" s="21">
        <v>0.22727272727272727</v>
      </c>
      <c r="AS407" s="58">
        <v>1</v>
      </c>
      <c r="AT407" s="58">
        <v>7</v>
      </c>
      <c r="AU407" s="262">
        <v>0.125</v>
      </c>
      <c r="AV407" s="23">
        <v>116</v>
      </c>
      <c r="AW407" s="96">
        <v>134</v>
      </c>
    </row>
    <row r="408" spans="20:49" x14ac:dyDescent="0.25">
      <c r="T408" s="120" t="s">
        <v>169</v>
      </c>
      <c r="U408" s="106" t="s">
        <v>396</v>
      </c>
      <c r="V408" s="140">
        <v>1</v>
      </c>
      <c r="W408" s="140">
        <v>8</v>
      </c>
      <c r="X408" s="8">
        <v>0.125</v>
      </c>
      <c r="Y408" s="140"/>
      <c r="Z408" s="140">
        <v>2</v>
      </c>
      <c r="AA408" s="36">
        <v>0</v>
      </c>
      <c r="AB408" s="23">
        <v>112</v>
      </c>
      <c r="AD408" s="113" t="s">
        <v>287</v>
      </c>
      <c r="AE408" s="106" t="s">
        <v>19</v>
      </c>
      <c r="AF408" s="140">
        <v>5</v>
      </c>
      <c r="AG408" s="140">
        <v>10</v>
      </c>
      <c r="AH408" s="8">
        <v>0.5</v>
      </c>
      <c r="AI408" s="140"/>
      <c r="AJ408" s="140">
        <v>5</v>
      </c>
      <c r="AK408" s="36">
        <v>0</v>
      </c>
      <c r="AL408" s="23">
        <v>113</v>
      </c>
      <c r="AM408" s="96"/>
      <c r="AN408" s="261" t="s">
        <v>70</v>
      </c>
      <c r="AO408" s="265" t="s">
        <v>71</v>
      </c>
      <c r="AP408" s="31">
        <v>7</v>
      </c>
      <c r="AQ408" s="60">
        <v>12</v>
      </c>
      <c r="AR408" s="233">
        <v>0.58333333333333337</v>
      </c>
      <c r="AS408" s="31">
        <v>1</v>
      </c>
      <c r="AT408" s="31">
        <v>10</v>
      </c>
      <c r="AU408" s="231">
        <v>9.0909090909090912E-2</v>
      </c>
      <c r="AV408" s="23">
        <v>118</v>
      </c>
      <c r="AW408" s="96">
        <v>135</v>
      </c>
    </row>
    <row r="409" spans="20:49" x14ac:dyDescent="0.25">
      <c r="T409" s="109" t="s">
        <v>178</v>
      </c>
      <c r="U409" s="106" t="s">
        <v>180</v>
      </c>
      <c r="V409" s="140">
        <v>5</v>
      </c>
      <c r="W409" s="140">
        <v>33</v>
      </c>
      <c r="X409" s="8">
        <v>0.15151515151515152</v>
      </c>
      <c r="Y409" s="140"/>
      <c r="Z409" s="140">
        <v>4</v>
      </c>
      <c r="AA409" s="36">
        <v>0</v>
      </c>
      <c r="AB409" s="23">
        <v>112</v>
      </c>
      <c r="AD409" s="113" t="s">
        <v>317</v>
      </c>
      <c r="AE409" s="111" t="s">
        <v>27</v>
      </c>
      <c r="AF409" s="140">
        <v>5</v>
      </c>
      <c r="AG409" s="140">
        <v>1</v>
      </c>
      <c r="AH409" s="8">
        <v>5</v>
      </c>
      <c r="AI409" s="140"/>
      <c r="AJ409" s="140">
        <v>1</v>
      </c>
      <c r="AK409" s="36">
        <v>0</v>
      </c>
      <c r="AL409" s="23">
        <v>113</v>
      </c>
      <c r="AM409" s="96"/>
      <c r="AN409" s="120" t="s">
        <v>275</v>
      </c>
      <c r="AO409" s="111" t="s">
        <v>276</v>
      </c>
      <c r="AP409" s="41">
        <v>7</v>
      </c>
      <c r="AQ409" s="140">
        <v>20</v>
      </c>
      <c r="AR409" s="8">
        <v>0.35</v>
      </c>
      <c r="AS409" s="140">
        <v>1</v>
      </c>
      <c r="AT409" s="140">
        <v>13</v>
      </c>
      <c r="AU409" s="36">
        <v>7.1428571428571425E-2</v>
      </c>
      <c r="AV409" s="23">
        <v>119</v>
      </c>
      <c r="AW409" s="96">
        <v>136</v>
      </c>
    </row>
    <row r="410" spans="20:49" x14ac:dyDescent="0.25">
      <c r="T410" s="112" t="s">
        <v>437</v>
      </c>
      <c r="U410" s="106" t="s">
        <v>438</v>
      </c>
      <c r="V410" s="140">
        <v>6</v>
      </c>
      <c r="W410" s="140">
        <v>6</v>
      </c>
      <c r="X410" s="8">
        <v>1</v>
      </c>
      <c r="Y410" s="5"/>
      <c r="Z410" s="140">
        <v>1</v>
      </c>
      <c r="AA410" s="36">
        <v>0</v>
      </c>
      <c r="AB410" s="23">
        <v>112</v>
      </c>
      <c r="AD410" s="109" t="s">
        <v>455</v>
      </c>
      <c r="AE410" s="106" t="s">
        <v>106</v>
      </c>
      <c r="AF410" s="140">
        <v>4</v>
      </c>
      <c r="AG410" s="140">
        <v>5</v>
      </c>
      <c r="AH410" s="8">
        <v>0.8</v>
      </c>
      <c r="AI410" s="140"/>
      <c r="AJ410" s="140">
        <v>1</v>
      </c>
      <c r="AK410" s="36">
        <v>0</v>
      </c>
      <c r="AL410" s="23">
        <v>113</v>
      </c>
      <c r="AM410" s="96"/>
      <c r="AN410" s="116" t="s">
        <v>299</v>
      </c>
      <c r="AO410" s="106" t="s">
        <v>300</v>
      </c>
      <c r="AP410" s="41">
        <v>15</v>
      </c>
      <c r="AQ410" s="140">
        <v>3</v>
      </c>
      <c r="AR410" s="8">
        <v>5</v>
      </c>
      <c r="AS410" s="140"/>
      <c r="AT410" s="140">
        <v>1</v>
      </c>
      <c r="AU410" s="36">
        <v>0</v>
      </c>
      <c r="AV410" s="23">
        <v>120</v>
      </c>
      <c r="AW410" s="96">
        <v>137</v>
      </c>
    </row>
    <row r="411" spans="20:49" x14ac:dyDescent="0.25">
      <c r="T411" s="120" t="s">
        <v>193</v>
      </c>
      <c r="U411" s="111" t="s">
        <v>194</v>
      </c>
      <c r="V411" s="140"/>
      <c r="W411" s="140">
        <v>3</v>
      </c>
      <c r="X411" s="8">
        <v>0</v>
      </c>
      <c r="Y411" s="140"/>
      <c r="Z411" s="140">
        <v>2</v>
      </c>
      <c r="AA411" s="36">
        <v>0</v>
      </c>
      <c r="AB411" s="23">
        <v>112</v>
      </c>
      <c r="AD411" s="120" t="s">
        <v>137</v>
      </c>
      <c r="AE411" s="106" t="s">
        <v>138</v>
      </c>
      <c r="AF411" s="140">
        <v>4</v>
      </c>
      <c r="AG411" s="140">
        <v>27</v>
      </c>
      <c r="AH411" s="8">
        <v>0.14814814814814814</v>
      </c>
      <c r="AI411" s="140"/>
      <c r="AJ411" s="140">
        <v>7</v>
      </c>
      <c r="AK411" s="36">
        <v>0</v>
      </c>
      <c r="AL411" s="23">
        <v>113</v>
      </c>
      <c r="AM411" s="96"/>
      <c r="AN411" s="105" t="s">
        <v>252</v>
      </c>
      <c r="AO411" s="106" t="s">
        <v>253</v>
      </c>
      <c r="AP411" s="41">
        <v>13</v>
      </c>
      <c r="AQ411" s="140">
        <v>1</v>
      </c>
      <c r="AR411" s="8">
        <v>13</v>
      </c>
      <c r="AS411" s="140"/>
      <c r="AT411" s="140">
        <v>1</v>
      </c>
      <c r="AU411" s="36">
        <v>0</v>
      </c>
      <c r="AV411" s="23">
        <v>120</v>
      </c>
      <c r="AW411" s="96">
        <v>138</v>
      </c>
    </row>
    <row r="412" spans="20:49" x14ac:dyDescent="0.25">
      <c r="T412" s="113" t="s">
        <v>215</v>
      </c>
      <c r="U412" s="111" t="s">
        <v>216</v>
      </c>
      <c r="V412" s="140">
        <v>5</v>
      </c>
      <c r="W412" s="140">
        <v>23</v>
      </c>
      <c r="X412" s="8">
        <v>0.21739130434782608</v>
      </c>
      <c r="Y412" s="140"/>
      <c r="Z412" s="140">
        <v>9</v>
      </c>
      <c r="AA412" s="36">
        <v>0</v>
      </c>
      <c r="AB412" s="23">
        <v>112</v>
      </c>
      <c r="AD412" s="132" t="s">
        <v>169</v>
      </c>
      <c r="AE412" s="106" t="s">
        <v>396</v>
      </c>
      <c r="AF412" s="141">
        <v>4</v>
      </c>
      <c r="AG412" s="141">
        <v>13</v>
      </c>
      <c r="AH412" s="29">
        <v>0.30769230769230771</v>
      </c>
      <c r="AI412" s="141"/>
      <c r="AJ412" s="141">
        <v>2</v>
      </c>
      <c r="AK412" s="34">
        <v>0</v>
      </c>
      <c r="AL412" s="141">
        <v>113</v>
      </c>
      <c r="AM412" s="96"/>
      <c r="AN412" s="112" t="s">
        <v>437</v>
      </c>
      <c r="AO412" s="106" t="s">
        <v>438</v>
      </c>
      <c r="AP412" s="41">
        <v>6</v>
      </c>
      <c r="AQ412" s="140">
        <v>6</v>
      </c>
      <c r="AR412" s="8">
        <v>1</v>
      </c>
      <c r="AS412" s="5"/>
      <c r="AT412" s="140">
        <v>1</v>
      </c>
      <c r="AU412" s="36">
        <v>0</v>
      </c>
      <c r="AV412" s="23">
        <v>120</v>
      </c>
      <c r="AW412" s="96">
        <v>139</v>
      </c>
    </row>
    <row r="413" spans="20:49" x14ac:dyDescent="0.25">
      <c r="T413" s="136" t="s">
        <v>217</v>
      </c>
      <c r="U413" s="108" t="s">
        <v>218</v>
      </c>
      <c r="V413" s="140">
        <v>1</v>
      </c>
      <c r="W413" s="140">
        <v>3</v>
      </c>
      <c r="X413" s="8">
        <v>0.33333333333333331</v>
      </c>
      <c r="Y413" s="140"/>
      <c r="Z413" s="140">
        <v>2</v>
      </c>
      <c r="AA413" s="36">
        <v>0</v>
      </c>
      <c r="AB413" s="23">
        <v>112</v>
      </c>
      <c r="AD413" s="110" t="s">
        <v>84</v>
      </c>
      <c r="AE413" s="106" t="s">
        <v>85</v>
      </c>
      <c r="AF413" s="140">
        <v>2</v>
      </c>
      <c r="AG413" s="140">
        <v>10</v>
      </c>
      <c r="AH413" s="8">
        <v>0.2</v>
      </c>
      <c r="AI413" s="140">
        <v>0</v>
      </c>
      <c r="AJ413" s="140">
        <v>2</v>
      </c>
      <c r="AK413" s="36">
        <v>0</v>
      </c>
      <c r="AL413" s="23">
        <v>113</v>
      </c>
      <c r="AM413" s="96"/>
      <c r="AN413" s="105" t="s">
        <v>123</v>
      </c>
      <c r="AO413" s="106" t="s">
        <v>124</v>
      </c>
      <c r="AP413" s="41">
        <v>5</v>
      </c>
      <c r="AQ413" s="140">
        <v>2</v>
      </c>
      <c r="AR413" s="8">
        <v>2.5</v>
      </c>
      <c r="AS413" s="140"/>
      <c r="AT413" s="140">
        <v>1</v>
      </c>
      <c r="AU413" s="36">
        <v>0</v>
      </c>
      <c r="AV413" s="23">
        <v>120</v>
      </c>
      <c r="AW413" s="96">
        <v>140</v>
      </c>
    </row>
    <row r="414" spans="20:49" x14ac:dyDescent="0.25">
      <c r="T414" s="112" t="s">
        <v>311</v>
      </c>
      <c r="U414" s="106" t="s">
        <v>440</v>
      </c>
      <c r="V414" s="140">
        <v>6</v>
      </c>
      <c r="W414" s="140">
        <v>3</v>
      </c>
      <c r="X414" s="8">
        <v>2</v>
      </c>
      <c r="Y414" s="140"/>
      <c r="Z414" s="140">
        <v>1</v>
      </c>
      <c r="AA414" s="36">
        <v>0</v>
      </c>
      <c r="AB414" s="23">
        <v>112</v>
      </c>
      <c r="AD414" s="117" t="s">
        <v>103</v>
      </c>
      <c r="AE414" s="106" t="s">
        <v>104</v>
      </c>
      <c r="AF414" s="140">
        <v>2</v>
      </c>
      <c r="AG414" s="140">
        <v>2</v>
      </c>
      <c r="AH414" s="8">
        <v>1</v>
      </c>
      <c r="AI414" s="140"/>
      <c r="AJ414" s="140">
        <v>1</v>
      </c>
      <c r="AK414" s="36">
        <v>0</v>
      </c>
      <c r="AL414" s="23">
        <v>113</v>
      </c>
      <c r="AM414" s="96"/>
      <c r="AN414" s="109" t="s">
        <v>178</v>
      </c>
      <c r="AO414" s="106" t="s">
        <v>180</v>
      </c>
      <c r="AP414" s="41">
        <v>5</v>
      </c>
      <c r="AQ414" s="140">
        <v>33</v>
      </c>
      <c r="AR414" s="8">
        <v>0.15151515151515152</v>
      </c>
      <c r="AS414" s="140"/>
      <c r="AT414" s="140">
        <v>4</v>
      </c>
      <c r="AU414" s="36">
        <v>0</v>
      </c>
      <c r="AV414" s="23">
        <v>120</v>
      </c>
      <c r="AW414" s="96">
        <v>141</v>
      </c>
    </row>
    <row r="415" spans="20:49" x14ac:dyDescent="0.25">
      <c r="T415" s="137" t="s">
        <v>244</v>
      </c>
      <c r="U415" s="106" t="s">
        <v>246</v>
      </c>
      <c r="V415" s="140"/>
      <c r="W415" s="140">
        <v>2</v>
      </c>
      <c r="X415" s="8">
        <v>0</v>
      </c>
      <c r="Y415" s="140"/>
      <c r="Z415" s="140">
        <v>1</v>
      </c>
      <c r="AA415" s="36">
        <v>0</v>
      </c>
      <c r="AB415" s="23">
        <v>112</v>
      </c>
      <c r="AD415" s="15" t="s">
        <v>376</v>
      </c>
      <c r="AE415" s="111" t="s">
        <v>420</v>
      </c>
      <c r="AF415" s="140">
        <v>2</v>
      </c>
      <c r="AG415" s="140">
        <v>4</v>
      </c>
      <c r="AH415" s="8">
        <v>0.5</v>
      </c>
      <c r="AI415" s="140"/>
      <c r="AJ415" s="140">
        <v>2</v>
      </c>
      <c r="AK415" s="36">
        <v>0</v>
      </c>
      <c r="AL415" s="23">
        <v>113</v>
      </c>
      <c r="AM415" s="96"/>
      <c r="AN415" s="113" t="s">
        <v>215</v>
      </c>
      <c r="AO415" s="111" t="s">
        <v>216</v>
      </c>
      <c r="AP415" s="41">
        <v>5</v>
      </c>
      <c r="AQ415" s="140">
        <v>23</v>
      </c>
      <c r="AR415" s="8">
        <v>0.21739130434782608</v>
      </c>
      <c r="AS415" s="140"/>
      <c r="AT415" s="140">
        <v>9</v>
      </c>
      <c r="AU415" s="36">
        <v>0</v>
      </c>
      <c r="AV415" s="23">
        <v>120</v>
      </c>
      <c r="AW415" s="96">
        <v>142</v>
      </c>
    </row>
    <row r="416" spans="20:49" x14ac:dyDescent="0.25">
      <c r="T416" s="120" t="s">
        <v>249</v>
      </c>
      <c r="U416" s="111" t="s">
        <v>251</v>
      </c>
      <c r="V416" s="140">
        <v>1</v>
      </c>
      <c r="W416" s="140">
        <v>7</v>
      </c>
      <c r="X416" s="8">
        <v>0.14285714285714285</v>
      </c>
      <c r="Y416" s="140"/>
      <c r="Z416" s="140">
        <v>1</v>
      </c>
      <c r="AA416" s="36">
        <v>0</v>
      </c>
      <c r="AB416" s="23">
        <v>112</v>
      </c>
      <c r="AD416" s="105" t="s">
        <v>391</v>
      </c>
      <c r="AE416" s="106" t="s">
        <v>90</v>
      </c>
      <c r="AF416" s="140">
        <v>1</v>
      </c>
      <c r="AG416" s="140">
        <v>16</v>
      </c>
      <c r="AH416" s="8">
        <v>6.25E-2</v>
      </c>
      <c r="AI416" s="140">
        <v>0</v>
      </c>
      <c r="AJ416" s="140">
        <v>5</v>
      </c>
      <c r="AK416" s="36">
        <v>0</v>
      </c>
      <c r="AL416" s="23">
        <v>113</v>
      </c>
      <c r="AM416" s="96"/>
      <c r="AN416" s="113" t="s">
        <v>317</v>
      </c>
      <c r="AO416" s="111" t="s">
        <v>27</v>
      </c>
      <c r="AP416" s="41">
        <v>5</v>
      </c>
      <c r="AQ416" s="140">
        <v>1</v>
      </c>
      <c r="AR416" s="8">
        <v>5</v>
      </c>
      <c r="AS416" s="140"/>
      <c r="AT416" s="140">
        <v>1</v>
      </c>
      <c r="AU416" s="36">
        <v>0</v>
      </c>
      <c r="AV416" s="23">
        <v>120</v>
      </c>
      <c r="AW416" s="96">
        <v>143</v>
      </c>
    </row>
    <row r="417" spans="20:49" x14ac:dyDescent="0.25">
      <c r="T417" s="120" t="s">
        <v>249</v>
      </c>
      <c r="U417" s="106" t="s">
        <v>138</v>
      </c>
      <c r="V417" s="140">
        <v>24</v>
      </c>
      <c r="W417" s="140">
        <v>21</v>
      </c>
      <c r="X417" s="8">
        <v>1.1428571428571428</v>
      </c>
      <c r="Y417" s="140"/>
      <c r="Z417" s="140">
        <v>6</v>
      </c>
      <c r="AA417" s="36">
        <v>0</v>
      </c>
      <c r="AB417" s="23">
        <v>112</v>
      </c>
      <c r="AD417" s="136" t="s">
        <v>217</v>
      </c>
      <c r="AE417" s="108" t="s">
        <v>218</v>
      </c>
      <c r="AF417" s="140">
        <v>1</v>
      </c>
      <c r="AG417" s="140">
        <v>3</v>
      </c>
      <c r="AH417" s="8">
        <v>0.33333333333333331</v>
      </c>
      <c r="AI417" s="140"/>
      <c r="AJ417" s="140">
        <v>2</v>
      </c>
      <c r="AK417" s="36">
        <v>0</v>
      </c>
      <c r="AL417" s="23">
        <v>113</v>
      </c>
      <c r="AM417" s="96"/>
      <c r="AN417" s="109" t="s">
        <v>455</v>
      </c>
      <c r="AO417" s="106" t="s">
        <v>106</v>
      </c>
      <c r="AP417" s="41">
        <v>4</v>
      </c>
      <c r="AQ417" s="140">
        <v>5</v>
      </c>
      <c r="AR417" s="8">
        <v>0.8</v>
      </c>
      <c r="AS417" s="140"/>
      <c r="AT417" s="140">
        <v>1</v>
      </c>
      <c r="AU417" s="36">
        <v>0</v>
      </c>
      <c r="AV417" s="23">
        <v>120</v>
      </c>
      <c r="AW417" s="96">
        <v>144</v>
      </c>
    </row>
    <row r="418" spans="20:49" x14ac:dyDescent="0.25">
      <c r="T418" s="105" t="s">
        <v>252</v>
      </c>
      <c r="U418" s="106" t="s">
        <v>253</v>
      </c>
      <c r="V418" s="140">
        <v>13</v>
      </c>
      <c r="W418" s="140">
        <v>1</v>
      </c>
      <c r="X418" s="8">
        <v>13</v>
      </c>
      <c r="Y418" s="140"/>
      <c r="Z418" s="140">
        <v>1</v>
      </c>
      <c r="AA418" s="36">
        <v>0</v>
      </c>
      <c r="AB418" s="23">
        <v>112</v>
      </c>
      <c r="AD418" s="120" t="s">
        <v>249</v>
      </c>
      <c r="AE418" s="111" t="s">
        <v>251</v>
      </c>
      <c r="AF418" s="140">
        <v>1</v>
      </c>
      <c r="AG418" s="140">
        <v>7</v>
      </c>
      <c r="AH418" s="8">
        <v>0.14285714285714285</v>
      </c>
      <c r="AI418" s="140"/>
      <c r="AJ418" s="140">
        <v>1</v>
      </c>
      <c r="AK418" s="36">
        <v>0</v>
      </c>
      <c r="AL418" s="23">
        <v>113</v>
      </c>
      <c r="AM418" s="96"/>
      <c r="AN418" s="120" t="s">
        <v>137</v>
      </c>
      <c r="AO418" s="106" t="s">
        <v>138</v>
      </c>
      <c r="AP418" s="41">
        <v>4</v>
      </c>
      <c r="AQ418" s="140">
        <v>27</v>
      </c>
      <c r="AR418" s="8">
        <v>0.14814814814814814</v>
      </c>
      <c r="AS418" s="140"/>
      <c r="AT418" s="140">
        <v>7</v>
      </c>
      <c r="AU418" s="36">
        <v>0</v>
      </c>
      <c r="AV418" s="23">
        <v>120</v>
      </c>
      <c r="AW418" s="96">
        <v>145</v>
      </c>
    </row>
    <row r="419" spans="20:49" x14ac:dyDescent="0.25">
      <c r="T419" s="114" t="s">
        <v>254</v>
      </c>
      <c r="U419" s="106" t="s">
        <v>256</v>
      </c>
      <c r="V419" s="140"/>
      <c r="W419" s="140">
        <v>23</v>
      </c>
      <c r="X419" s="8">
        <v>0</v>
      </c>
      <c r="Y419" s="140"/>
      <c r="Z419" s="140">
        <v>2</v>
      </c>
      <c r="AA419" s="36">
        <v>0</v>
      </c>
      <c r="AB419" s="23">
        <v>112</v>
      </c>
      <c r="AD419" s="120" t="s">
        <v>259</v>
      </c>
      <c r="AE419" s="111" t="s">
        <v>98</v>
      </c>
      <c r="AF419" s="140">
        <v>1</v>
      </c>
      <c r="AG419" s="140">
        <v>12</v>
      </c>
      <c r="AH419" s="8">
        <v>8.3333333333333329E-2</v>
      </c>
      <c r="AI419" s="140"/>
      <c r="AJ419" s="140">
        <v>2</v>
      </c>
      <c r="AK419" s="36">
        <v>0</v>
      </c>
      <c r="AL419" s="23">
        <v>113</v>
      </c>
      <c r="AM419" s="96"/>
      <c r="AN419" s="132" t="s">
        <v>169</v>
      </c>
      <c r="AO419" s="106" t="s">
        <v>396</v>
      </c>
      <c r="AP419" s="41">
        <v>4</v>
      </c>
      <c r="AQ419" s="140">
        <v>13</v>
      </c>
      <c r="AR419" s="8">
        <v>0.30769230769230771</v>
      </c>
      <c r="AS419" s="140"/>
      <c r="AT419" s="140">
        <v>2</v>
      </c>
      <c r="AU419" s="36">
        <v>0</v>
      </c>
      <c r="AV419" s="23">
        <v>120</v>
      </c>
      <c r="AW419" s="96">
        <v>146</v>
      </c>
    </row>
    <row r="420" spans="20:49" x14ac:dyDescent="0.25">
      <c r="T420" s="120" t="s">
        <v>259</v>
      </c>
      <c r="U420" s="111" t="s">
        <v>98</v>
      </c>
      <c r="V420" s="140">
        <v>1</v>
      </c>
      <c r="W420" s="140">
        <v>12</v>
      </c>
      <c r="X420" s="8">
        <v>8.3333333333333329E-2</v>
      </c>
      <c r="Y420" s="140"/>
      <c r="Z420" s="140">
        <v>2</v>
      </c>
      <c r="AA420" s="36">
        <v>0</v>
      </c>
      <c r="AB420" s="23">
        <v>112</v>
      </c>
      <c r="AD420" s="114" t="s">
        <v>317</v>
      </c>
      <c r="AE420" s="106" t="s">
        <v>318</v>
      </c>
      <c r="AF420" s="140">
        <v>1</v>
      </c>
      <c r="AG420" s="140">
        <v>5</v>
      </c>
      <c r="AH420" s="8">
        <v>0.2</v>
      </c>
      <c r="AI420" s="140"/>
      <c r="AJ420" s="140">
        <v>2</v>
      </c>
      <c r="AK420" s="36">
        <v>0</v>
      </c>
      <c r="AL420" s="23">
        <v>113</v>
      </c>
      <c r="AM420" s="96"/>
      <c r="AN420" s="112" t="s">
        <v>259</v>
      </c>
      <c r="AO420" s="111" t="s">
        <v>481</v>
      </c>
      <c r="AP420" s="63">
        <v>4</v>
      </c>
      <c r="AQ420" s="141">
        <v>2</v>
      </c>
      <c r="AR420" s="29">
        <v>2</v>
      </c>
      <c r="AS420" s="141"/>
      <c r="AT420" s="141">
        <v>1</v>
      </c>
      <c r="AU420" s="34">
        <v>0</v>
      </c>
      <c r="AV420" s="23">
        <v>120</v>
      </c>
      <c r="AW420" s="96">
        <v>147</v>
      </c>
    </row>
    <row r="421" spans="20:49" x14ac:dyDescent="0.25">
      <c r="T421" s="120" t="s">
        <v>259</v>
      </c>
      <c r="U421" s="111" t="s">
        <v>261</v>
      </c>
      <c r="V421" s="140"/>
      <c r="W421" s="140">
        <v>4</v>
      </c>
      <c r="X421" s="8">
        <v>0</v>
      </c>
      <c r="Y421" s="140"/>
      <c r="Z421" s="140">
        <v>4</v>
      </c>
      <c r="AA421" s="36">
        <v>0</v>
      </c>
      <c r="AB421" s="23">
        <v>112</v>
      </c>
      <c r="AD421" s="114" t="s">
        <v>37</v>
      </c>
      <c r="AE421" s="106" t="s">
        <v>38</v>
      </c>
      <c r="AF421" s="140">
        <v>0</v>
      </c>
      <c r="AG421" s="140">
        <v>4</v>
      </c>
      <c r="AH421" s="8">
        <v>0</v>
      </c>
      <c r="AI421" s="140"/>
      <c r="AJ421" s="140">
        <v>2</v>
      </c>
      <c r="AK421" s="36">
        <v>0</v>
      </c>
      <c r="AL421" s="23">
        <v>113</v>
      </c>
      <c r="AM421" s="96"/>
      <c r="AN421" s="110" t="s">
        <v>84</v>
      </c>
      <c r="AO421" s="106" t="s">
        <v>85</v>
      </c>
      <c r="AP421" s="41">
        <v>2</v>
      </c>
      <c r="AQ421" s="140">
        <v>10</v>
      </c>
      <c r="AR421" s="8">
        <v>0.2</v>
      </c>
      <c r="AS421" s="140">
        <v>0</v>
      </c>
      <c r="AT421" s="140">
        <v>2</v>
      </c>
      <c r="AU421" s="36">
        <v>0</v>
      </c>
      <c r="AV421" s="23">
        <v>120</v>
      </c>
      <c r="AW421" s="96">
        <v>148</v>
      </c>
    </row>
    <row r="422" spans="20:49" x14ac:dyDescent="0.25">
      <c r="T422" s="132" t="s">
        <v>287</v>
      </c>
      <c r="U422" s="111" t="s">
        <v>314</v>
      </c>
      <c r="V422" s="140">
        <v>5</v>
      </c>
      <c r="W422" s="140">
        <v>10</v>
      </c>
      <c r="X422" s="8">
        <v>0.5</v>
      </c>
      <c r="Y422" s="140"/>
      <c r="Z422" s="140">
        <v>5</v>
      </c>
      <c r="AA422" s="36">
        <v>0</v>
      </c>
      <c r="AB422" s="23">
        <v>112</v>
      </c>
      <c r="AD422" s="133" t="s">
        <v>84</v>
      </c>
      <c r="AE422" s="111" t="s">
        <v>464</v>
      </c>
      <c r="AF422" s="141">
        <v>0</v>
      </c>
      <c r="AG422" s="141">
        <v>4</v>
      </c>
      <c r="AH422" s="29">
        <v>0</v>
      </c>
      <c r="AI422" s="141"/>
      <c r="AJ422" s="141">
        <v>2</v>
      </c>
      <c r="AK422" s="34">
        <v>0</v>
      </c>
      <c r="AL422" s="141">
        <v>113</v>
      </c>
      <c r="AM422" s="96"/>
      <c r="AN422" s="117" t="s">
        <v>103</v>
      </c>
      <c r="AO422" s="106" t="s">
        <v>104</v>
      </c>
      <c r="AP422" s="41">
        <v>2</v>
      </c>
      <c r="AQ422" s="140">
        <v>2</v>
      </c>
      <c r="AR422" s="8">
        <v>1</v>
      </c>
      <c r="AS422" s="140"/>
      <c r="AT422" s="140">
        <v>1</v>
      </c>
      <c r="AU422" s="36">
        <v>0</v>
      </c>
      <c r="AV422" s="23">
        <v>120</v>
      </c>
      <c r="AW422" s="96" t="e">
        <v>#REF!</v>
      </c>
    </row>
    <row r="423" spans="20:49" x14ac:dyDescent="0.25">
      <c r="T423" s="116" t="s">
        <v>299</v>
      </c>
      <c r="U423" s="106" t="s">
        <v>300</v>
      </c>
      <c r="V423" s="140">
        <v>15</v>
      </c>
      <c r="W423" s="140">
        <v>3</v>
      </c>
      <c r="X423" s="8">
        <v>5</v>
      </c>
      <c r="Y423" s="140"/>
      <c r="Z423" s="140">
        <v>1</v>
      </c>
      <c r="AA423" s="36">
        <v>0</v>
      </c>
      <c r="AB423" s="23">
        <v>112</v>
      </c>
      <c r="AD423" s="239" t="s">
        <v>135</v>
      </c>
      <c r="AE423" s="106" t="s">
        <v>466</v>
      </c>
      <c r="AF423" s="141">
        <v>0</v>
      </c>
      <c r="AG423" s="141">
        <v>2</v>
      </c>
      <c r="AH423" s="29">
        <v>0</v>
      </c>
      <c r="AI423" s="141"/>
      <c r="AJ423" s="141">
        <v>2</v>
      </c>
      <c r="AK423" s="34">
        <v>0</v>
      </c>
      <c r="AL423" s="141">
        <v>113</v>
      </c>
      <c r="AM423" s="96"/>
      <c r="AN423" s="15" t="s">
        <v>376</v>
      </c>
      <c r="AO423" s="111" t="s">
        <v>420</v>
      </c>
      <c r="AP423" s="41">
        <v>2</v>
      </c>
      <c r="AQ423" s="140">
        <v>4</v>
      </c>
      <c r="AR423" s="8">
        <v>0.5</v>
      </c>
      <c r="AS423" s="140"/>
      <c r="AT423" s="140">
        <v>2</v>
      </c>
      <c r="AU423" s="36">
        <v>0</v>
      </c>
      <c r="AV423" s="23">
        <v>120</v>
      </c>
      <c r="AW423" s="96" t="e">
        <v>#REF!</v>
      </c>
    </row>
    <row r="424" spans="20:49" x14ac:dyDescent="0.25">
      <c r="T424" s="117" t="s">
        <v>374</v>
      </c>
      <c r="U424" s="106" t="s">
        <v>375</v>
      </c>
      <c r="V424" s="140"/>
      <c r="W424" s="140">
        <v>9</v>
      </c>
      <c r="X424" s="8"/>
      <c r="Y424" s="140"/>
      <c r="Z424" s="140"/>
      <c r="AA424" s="36"/>
      <c r="AB424" s="23">
        <v>112</v>
      </c>
      <c r="AD424" s="113" t="s">
        <v>472</v>
      </c>
      <c r="AE424" s="106" t="s">
        <v>142</v>
      </c>
      <c r="AF424" s="141">
        <v>0</v>
      </c>
      <c r="AG424" s="141">
        <v>5</v>
      </c>
      <c r="AH424" s="29">
        <v>0</v>
      </c>
      <c r="AI424" s="141"/>
      <c r="AJ424" s="141">
        <v>3</v>
      </c>
      <c r="AK424" s="34">
        <v>0</v>
      </c>
      <c r="AL424" s="141">
        <v>113</v>
      </c>
      <c r="AM424" s="96"/>
      <c r="AN424" s="105" t="s">
        <v>391</v>
      </c>
      <c r="AO424" s="106" t="s">
        <v>90</v>
      </c>
      <c r="AP424" s="41">
        <v>1</v>
      </c>
      <c r="AQ424" s="140">
        <v>16</v>
      </c>
      <c r="AR424" s="8">
        <v>6.25E-2</v>
      </c>
      <c r="AS424" s="140">
        <v>0</v>
      </c>
      <c r="AT424" s="140">
        <v>5</v>
      </c>
      <c r="AU424" s="36">
        <v>0</v>
      </c>
      <c r="AV424" s="23">
        <v>120</v>
      </c>
    </row>
    <row r="425" spans="20:49" x14ac:dyDescent="0.25">
      <c r="T425" s="15" t="s">
        <v>376</v>
      </c>
      <c r="U425" s="111" t="s">
        <v>420</v>
      </c>
      <c r="V425" s="140">
        <v>2</v>
      </c>
      <c r="W425" s="140">
        <v>4</v>
      </c>
      <c r="X425" s="8">
        <v>0.5</v>
      </c>
      <c r="Y425" s="140"/>
      <c r="Z425" s="140">
        <v>2</v>
      </c>
      <c r="AA425" s="36">
        <v>0</v>
      </c>
      <c r="AB425" s="23">
        <v>112</v>
      </c>
      <c r="AD425" s="15" t="s">
        <v>421</v>
      </c>
      <c r="AE425" s="111" t="s">
        <v>422</v>
      </c>
      <c r="AF425" s="140">
        <v>0</v>
      </c>
      <c r="AG425" s="140">
        <v>5</v>
      </c>
      <c r="AH425" s="8">
        <v>0</v>
      </c>
      <c r="AI425" s="140"/>
      <c r="AJ425" s="140">
        <v>4</v>
      </c>
      <c r="AK425" s="36">
        <v>0</v>
      </c>
      <c r="AL425" s="23">
        <v>113</v>
      </c>
      <c r="AM425" s="96"/>
      <c r="AN425" s="112" t="s">
        <v>478</v>
      </c>
      <c r="AO425" s="106" t="s">
        <v>479</v>
      </c>
      <c r="AP425" s="63">
        <v>1</v>
      </c>
      <c r="AQ425" s="141">
        <v>3</v>
      </c>
      <c r="AR425" s="29">
        <v>0.33333333333333331</v>
      </c>
      <c r="AS425" s="141"/>
      <c r="AT425" s="141">
        <v>3</v>
      </c>
      <c r="AU425" s="34">
        <v>0</v>
      </c>
      <c r="AV425" s="23">
        <v>120</v>
      </c>
    </row>
    <row r="426" spans="20:49" x14ac:dyDescent="0.25">
      <c r="T426" s="15" t="s">
        <v>421</v>
      </c>
      <c r="U426" s="111" t="s">
        <v>422</v>
      </c>
      <c r="V426" s="140">
        <v>0</v>
      </c>
      <c r="W426" s="140">
        <v>5</v>
      </c>
      <c r="X426" s="8">
        <v>0</v>
      </c>
      <c r="Y426" s="140"/>
      <c r="Z426" s="140">
        <v>4</v>
      </c>
      <c r="AA426" s="36">
        <v>0</v>
      </c>
      <c r="AB426" s="23">
        <v>112</v>
      </c>
      <c r="AD426" s="113" t="s">
        <v>161</v>
      </c>
      <c r="AE426" s="111" t="s">
        <v>162</v>
      </c>
      <c r="AF426" s="140"/>
      <c r="AG426" s="140">
        <v>7</v>
      </c>
      <c r="AH426" s="8">
        <v>0</v>
      </c>
      <c r="AI426" s="140"/>
      <c r="AJ426" s="140">
        <v>3</v>
      </c>
      <c r="AK426" s="36">
        <v>0</v>
      </c>
      <c r="AL426" s="23">
        <v>113</v>
      </c>
      <c r="AM426" s="96"/>
      <c r="AN426" s="136" t="s">
        <v>217</v>
      </c>
      <c r="AO426" s="108" t="s">
        <v>218</v>
      </c>
      <c r="AP426" s="41">
        <v>1</v>
      </c>
      <c r="AQ426" s="140">
        <v>3</v>
      </c>
      <c r="AR426" s="8">
        <v>0.33333333333333331</v>
      </c>
      <c r="AS426" s="140"/>
      <c r="AT426" s="140">
        <v>2</v>
      </c>
      <c r="AU426" s="36">
        <v>0</v>
      </c>
      <c r="AV426" s="23">
        <v>120</v>
      </c>
    </row>
    <row r="427" spans="20:49" x14ac:dyDescent="0.25">
      <c r="T427" s="133" t="s">
        <v>315</v>
      </c>
      <c r="U427" s="106" t="s">
        <v>144</v>
      </c>
      <c r="V427" s="140"/>
      <c r="W427" s="140">
        <v>2</v>
      </c>
      <c r="X427" s="8">
        <v>0</v>
      </c>
      <c r="Y427" s="140"/>
      <c r="Z427" s="140">
        <v>1</v>
      </c>
      <c r="AA427" s="36">
        <v>0</v>
      </c>
      <c r="AB427" s="23">
        <v>112</v>
      </c>
      <c r="AD427" s="137" t="s">
        <v>244</v>
      </c>
      <c r="AE427" s="106" t="s">
        <v>246</v>
      </c>
      <c r="AF427" s="140"/>
      <c r="AG427" s="140">
        <v>2</v>
      </c>
      <c r="AH427" s="8">
        <v>0</v>
      </c>
      <c r="AI427" s="140"/>
      <c r="AJ427" s="140">
        <v>1</v>
      </c>
      <c r="AK427" s="36">
        <v>0</v>
      </c>
      <c r="AL427" s="23">
        <v>113</v>
      </c>
      <c r="AM427" s="96"/>
      <c r="AN427" s="120" t="s">
        <v>249</v>
      </c>
      <c r="AO427" s="111" t="s">
        <v>251</v>
      </c>
      <c r="AP427" s="41">
        <v>1</v>
      </c>
      <c r="AQ427" s="140">
        <v>7</v>
      </c>
      <c r="AR427" s="8">
        <v>0.14285714285714285</v>
      </c>
      <c r="AS427" s="140"/>
      <c r="AT427" s="140">
        <v>1</v>
      </c>
      <c r="AU427" s="36">
        <v>0</v>
      </c>
      <c r="AV427" s="23">
        <v>120</v>
      </c>
    </row>
    <row r="428" spans="20:49" x14ac:dyDescent="0.25">
      <c r="T428" s="114" t="s">
        <v>317</v>
      </c>
      <c r="U428" s="106" t="s">
        <v>318</v>
      </c>
      <c r="V428" s="140">
        <v>1</v>
      </c>
      <c r="W428" s="140">
        <v>5</v>
      </c>
      <c r="X428" s="8">
        <v>0.2</v>
      </c>
      <c r="Y428" s="140"/>
      <c r="Z428" s="140">
        <v>2</v>
      </c>
      <c r="AA428" s="36">
        <v>0</v>
      </c>
      <c r="AB428" s="23">
        <v>112</v>
      </c>
      <c r="AD428" s="114" t="s">
        <v>254</v>
      </c>
      <c r="AE428" s="106" t="s">
        <v>256</v>
      </c>
      <c r="AF428" s="140"/>
      <c r="AG428" s="140">
        <v>23</v>
      </c>
      <c r="AH428" s="8">
        <v>0</v>
      </c>
      <c r="AI428" s="140"/>
      <c r="AJ428" s="140">
        <v>2</v>
      </c>
      <c r="AK428" s="36">
        <v>0</v>
      </c>
      <c r="AL428" s="23">
        <v>113</v>
      </c>
      <c r="AN428" s="120" t="s">
        <v>259</v>
      </c>
      <c r="AO428" s="111" t="s">
        <v>98</v>
      </c>
      <c r="AP428" s="68">
        <v>1</v>
      </c>
      <c r="AQ428" s="67">
        <v>12</v>
      </c>
      <c r="AR428" s="246">
        <v>8.3333333333333329E-2</v>
      </c>
      <c r="AS428" s="31"/>
      <c r="AT428" s="67">
        <v>2</v>
      </c>
      <c r="AU428" s="231">
        <v>0</v>
      </c>
      <c r="AV428" s="23">
        <v>120</v>
      </c>
    </row>
    <row r="429" spans="20:49" x14ac:dyDescent="0.25">
      <c r="T429" s="113" t="s">
        <v>317</v>
      </c>
      <c r="U429" s="111" t="s">
        <v>27</v>
      </c>
      <c r="V429" s="140">
        <v>5</v>
      </c>
      <c r="W429" s="140">
        <v>1</v>
      </c>
      <c r="X429" s="8">
        <v>5</v>
      </c>
      <c r="Y429" s="140"/>
      <c r="Z429" s="140">
        <v>1</v>
      </c>
      <c r="AA429" s="36">
        <v>0</v>
      </c>
      <c r="AB429" s="23">
        <v>112</v>
      </c>
      <c r="AD429" s="120" t="s">
        <v>259</v>
      </c>
      <c r="AE429" s="111" t="s">
        <v>261</v>
      </c>
      <c r="AF429" s="140"/>
      <c r="AG429" s="140">
        <v>4</v>
      </c>
      <c r="AH429" s="8">
        <v>0</v>
      </c>
      <c r="AI429" s="140"/>
      <c r="AJ429" s="140">
        <v>4</v>
      </c>
      <c r="AK429" s="36">
        <v>0</v>
      </c>
      <c r="AL429" s="23">
        <v>113</v>
      </c>
      <c r="AN429" s="114" t="s">
        <v>317</v>
      </c>
      <c r="AO429" s="106" t="s">
        <v>318</v>
      </c>
      <c r="AP429" s="41">
        <v>1</v>
      </c>
      <c r="AQ429" s="140">
        <v>5</v>
      </c>
      <c r="AR429" s="8">
        <v>0.2</v>
      </c>
      <c r="AS429" s="140"/>
      <c r="AT429" s="140">
        <v>2</v>
      </c>
      <c r="AU429" s="36">
        <v>0</v>
      </c>
      <c r="AV429" s="23">
        <v>120</v>
      </c>
    </row>
    <row r="430" spans="20:49" x14ac:dyDescent="0.25">
      <c r="T430" s="96"/>
      <c r="AD430" s="133" t="s">
        <v>315</v>
      </c>
      <c r="AE430" s="106" t="s">
        <v>144</v>
      </c>
      <c r="AF430" s="140"/>
      <c r="AG430" s="140">
        <v>2</v>
      </c>
      <c r="AH430" s="8">
        <v>0</v>
      </c>
      <c r="AI430" s="140"/>
      <c r="AJ430" s="140">
        <v>1</v>
      </c>
      <c r="AK430" s="36">
        <v>0</v>
      </c>
      <c r="AL430" s="23">
        <v>113</v>
      </c>
      <c r="AN430" s="114" t="s">
        <v>37</v>
      </c>
      <c r="AO430" s="106" t="s">
        <v>38</v>
      </c>
      <c r="AP430" s="68">
        <v>0</v>
      </c>
      <c r="AQ430" s="67">
        <v>4</v>
      </c>
      <c r="AR430" s="246">
        <v>0</v>
      </c>
      <c r="AS430" s="140"/>
      <c r="AT430" s="140">
        <v>2</v>
      </c>
      <c r="AU430" s="36">
        <v>0</v>
      </c>
      <c r="AV430" s="23">
        <v>120</v>
      </c>
    </row>
    <row r="431" spans="20:49" x14ac:dyDescent="0.25">
      <c r="T431" s="96"/>
      <c r="AD431" s="117" t="s">
        <v>374</v>
      </c>
      <c r="AE431" s="106" t="s">
        <v>375</v>
      </c>
      <c r="AF431" s="41"/>
      <c r="AG431" s="140">
        <v>9</v>
      </c>
      <c r="AH431" s="8"/>
      <c r="AI431" s="140"/>
      <c r="AJ431" s="140">
        <v>9</v>
      </c>
      <c r="AK431" s="36">
        <v>0</v>
      </c>
      <c r="AL431" s="22">
        <v>113</v>
      </c>
      <c r="AN431" s="133" t="s">
        <v>84</v>
      </c>
      <c r="AO431" s="111" t="s">
        <v>464</v>
      </c>
      <c r="AP431" s="63">
        <v>0</v>
      </c>
      <c r="AQ431" s="141">
        <v>9</v>
      </c>
      <c r="AR431" s="29">
        <v>0</v>
      </c>
      <c r="AS431" s="141"/>
      <c r="AT431" s="141">
        <v>7</v>
      </c>
      <c r="AU431" s="34">
        <v>0</v>
      </c>
      <c r="AV431" s="23">
        <v>120</v>
      </c>
    </row>
    <row r="432" spans="20:49" x14ac:dyDescent="0.25">
      <c r="T432" s="96"/>
      <c r="AD432" s="20"/>
      <c r="AE432" s="20"/>
      <c r="AF432" s="20"/>
      <c r="AG432" s="20"/>
      <c r="AH432" s="20"/>
      <c r="AI432" s="20"/>
      <c r="AJ432" s="20"/>
      <c r="AK432" s="20"/>
      <c r="AL432" s="20"/>
      <c r="AN432" s="239" t="s">
        <v>135</v>
      </c>
      <c r="AO432" s="106" t="s">
        <v>466</v>
      </c>
      <c r="AP432" s="140">
        <v>0</v>
      </c>
      <c r="AQ432" s="140">
        <v>2</v>
      </c>
      <c r="AR432" s="8">
        <v>0</v>
      </c>
      <c r="AS432" s="140"/>
      <c r="AT432" s="140">
        <v>2</v>
      </c>
      <c r="AU432" s="36">
        <v>0</v>
      </c>
      <c r="AV432" s="23">
        <v>120</v>
      </c>
    </row>
    <row r="433" spans="20:48" x14ac:dyDescent="0.25">
      <c r="T433" s="96"/>
      <c r="AD433" s="20"/>
      <c r="AE433" s="20"/>
      <c r="AF433" s="20"/>
      <c r="AG433" s="20"/>
      <c r="AH433" s="20"/>
      <c r="AI433" s="20"/>
      <c r="AJ433" s="20"/>
      <c r="AK433" s="20"/>
      <c r="AL433" s="20"/>
      <c r="AN433" s="142" t="s">
        <v>472</v>
      </c>
      <c r="AO433" s="150" t="s">
        <v>142</v>
      </c>
      <c r="AP433" s="31">
        <v>0</v>
      </c>
      <c r="AQ433" s="31">
        <v>5</v>
      </c>
      <c r="AR433" s="233">
        <v>0</v>
      </c>
      <c r="AS433" s="31"/>
      <c r="AT433" s="31">
        <v>3</v>
      </c>
      <c r="AU433" s="231">
        <v>0</v>
      </c>
      <c r="AV433" s="23">
        <v>120</v>
      </c>
    </row>
    <row r="434" spans="20:48" x14ac:dyDescent="0.25">
      <c r="T434" s="96"/>
      <c r="AD434" s="20"/>
      <c r="AE434" s="20"/>
      <c r="AF434" s="20"/>
      <c r="AG434" s="20"/>
      <c r="AH434" s="20"/>
      <c r="AI434" s="20"/>
      <c r="AJ434" s="20"/>
      <c r="AK434" s="20"/>
      <c r="AL434" s="20"/>
      <c r="AN434" s="142" t="s">
        <v>161</v>
      </c>
      <c r="AO434" s="143" t="s">
        <v>162</v>
      </c>
      <c r="AP434" s="31"/>
      <c r="AQ434" s="31">
        <v>7</v>
      </c>
      <c r="AR434" s="233">
        <v>0</v>
      </c>
      <c r="AS434" s="31"/>
      <c r="AT434" s="31">
        <v>3</v>
      </c>
      <c r="AU434" s="231">
        <v>0</v>
      </c>
      <c r="AV434" s="23">
        <v>120</v>
      </c>
    </row>
    <row r="435" spans="20:48" x14ac:dyDescent="0.25">
      <c r="T435" s="96"/>
      <c r="AD435" s="20"/>
      <c r="AE435" s="20"/>
      <c r="AF435" s="20"/>
      <c r="AG435" s="20"/>
      <c r="AH435" s="20"/>
      <c r="AI435" s="20"/>
      <c r="AJ435" s="20"/>
      <c r="AK435" s="20"/>
      <c r="AL435" s="20"/>
      <c r="AN435" s="80" t="s">
        <v>244</v>
      </c>
      <c r="AO435" s="150" t="s">
        <v>460</v>
      </c>
      <c r="AP435" s="31"/>
      <c r="AQ435" s="31">
        <v>2</v>
      </c>
      <c r="AR435" s="233">
        <v>0</v>
      </c>
      <c r="AS435" s="31"/>
      <c r="AT435" s="31">
        <v>1</v>
      </c>
      <c r="AU435" s="231">
        <v>0</v>
      </c>
      <c r="AV435" s="23">
        <v>120</v>
      </c>
    </row>
    <row r="436" spans="20:48" x14ac:dyDescent="0.25">
      <c r="T436" s="96"/>
      <c r="AD436" s="20"/>
      <c r="AE436" s="20"/>
      <c r="AF436" s="20"/>
      <c r="AG436" s="20"/>
      <c r="AH436" s="20"/>
      <c r="AI436" s="20"/>
      <c r="AJ436" s="20"/>
      <c r="AK436" s="20"/>
      <c r="AL436" s="20"/>
      <c r="AN436" s="152" t="s">
        <v>254</v>
      </c>
      <c r="AO436" s="150" t="s">
        <v>256</v>
      </c>
      <c r="AP436" s="58"/>
      <c r="AQ436" s="58">
        <v>23</v>
      </c>
      <c r="AR436" s="21">
        <v>0</v>
      </c>
      <c r="AS436" s="58"/>
      <c r="AT436" s="58">
        <v>2</v>
      </c>
      <c r="AU436" s="262">
        <v>0</v>
      </c>
      <c r="AV436" s="23">
        <v>120</v>
      </c>
    </row>
    <row r="437" spans="20:48" x14ac:dyDescent="0.25">
      <c r="T437" s="96"/>
      <c r="AD437" s="20"/>
      <c r="AE437" s="20"/>
      <c r="AF437" s="20"/>
      <c r="AG437" s="20"/>
      <c r="AH437" s="20"/>
      <c r="AI437" s="20"/>
      <c r="AJ437" s="20"/>
      <c r="AK437" s="20"/>
      <c r="AL437" s="20"/>
      <c r="AN437" s="149" t="s">
        <v>259</v>
      </c>
      <c r="AO437" s="143" t="s">
        <v>261</v>
      </c>
      <c r="AP437" s="31"/>
      <c r="AQ437" s="60">
        <v>4</v>
      </c>
      <c r="AR437" s="233">
        <v>0</v>
      </c>
      <c r="AS437" s="31"/>
      <c r="AT437" s="31">
        <v>4</v>
      </c>
      <c r="AU437" s="231">
        <v>0</v>
      </c>
      <c r="AV437" s="23">
        <v>120</v>
      </c>
    </row>
    <row r="438" spans="20:48" x14ac:dyDescent="0.25">
      <c r="T438" s="96"/>
      <c r="AD438" s="20"/>
      <c r="AE438" s="20"/>
      <c r="AF438" s="20"/>
      <c r="AG438" s="20"/>
      <c r="AH438" s="20"/>
      <c r="AI438" s="20"/>
      <c r="AJ438" s="20"/>
      <c r="AK438" s="20"/>
      <c r="AL438" s="20"/>
      <c r="AN438" s="133" t="s">
        <v>315</v>
      </c>
      <c r="AO438" s="106" t="s">
        <v>144</v>
      </c>
      <c r="AP438" s="41"/>
      <c r="AQ438" s="140">
        <v>2</v>
      </c>
      <c r="AR438" s="8">
        <v>0</v>
      </c>
      <c r="AS438" s="140"/>
      <c r="AT438" s="140">
        <v>1</v>
      </c>
      <c r="AU438" s="36">
        <v>0</v>
      </c>
      <c r="AV438" s="23">
        <v>120</v>
      </c>
    </row>
    <row r="439" spans="20:48" x14ac:dyDescent="0.25">
      <c r="T439" s="96"/>
      <c r="AD439" s="20"/>
      <c r="AE439" s="20"/>
      <c r="AF439" s="20"/>
      <c r="AG439" s="20"/>
      <c r="AH439" s="20"/>
      <c r="AI439" s="20"/>
      <c r="AJ439" s="20"/>
      <c r="AK439" s="20"/>
      <c r="AL439" s="20"/>
      <c r="AN439" s="132" t="s">
        <v>287</v>
      </c>
      <c r="AO439" s="111" t="s">
        <v>314</v>
      </c>
      <c r="AP439" s="41">
        <v>5</v>
      </c>
      <c r="AQ439" s="140">
        <v>10</v>
      </c>
      <c r="AR439" s="8">
        <v>0.5</v>
      </c>
      <c r="AS439" s="5"/>
      <c r="AT439" s="140">
        <v>5</v>
      </c>
      <c r="AU439" s="5"/>
      <c r="AV439" s="23">
        <v>120</v>
      </c>
    </row>
    <row r="440" spans="20:48" x14ac:dyDescent="0.25">
      <c r="T440" s="96"/>
      <c r="AD440" s="20"/>
      <c r="AE440" s="20"/>
      <c r="AF440" s="20"/>
      <c r="AG440" s="20"/>
      <c r="AH440" s="20"/>
      <c r="AI440" s="20"/>
      <c r="AJ440" s="20"/>
      <c r="AK440" s="20"/>
      <c r="AL440" s="20"/>
      <c r="AN440" s="117" t="s">
        <v>374</v>
      </c>
      <c r="AO440" s="106" t="s">
        <v>375</v>
      </c>
      <c r="AP440" s="41"/>
      <c r="AQ440" s="140">
        <v>9</v>
      </c>
      <c r="AR440" s="8"/>
      <c r="AS440" s="140"/>
      <c r="AT440" s="140"/>
      <c r="AU440" s="36"/>
      <c r="AV440" s="23">
        <v>120</v>
      </c>
    </row>
    <row r="441" spans="20:48" x14ac:dyDescent="0.25">
      <c r="T441" s="96"/>
      <c r="AD441" s="20"/>
      <c r="AE441" s="20"/>
      <c r="AF441" s="20"/>
      <c r="AG441" s="20"/>
      <c r="AH441" s="20"/>
      <c r="AI441" s="20"/>
      <c r="AJ441" s="20"/>
      <c r="AK441" s="20"/>
      <c r="AL441" s="20"/>
      <c r="AV441" s="96"/>
    </row>
    <row r="442" spans="20:48" x14ac:dyDescent="0.25">
      <c r="T442" s="96"/>
      <c r="AD442" s="20"/>
      <c r="AE442" s="20"/>
      <c r="AF442" s="20"/>
      <c r="AG442" s="20"/>
      <c r="AH442" s="20"/>
      <c r="AI442" s="20"/>
      <c r="AJ442" s="20"/>
      <c r="AK442" s="20"/>
      <c r="AL442" s="20"/>
      <c r="AV442" s="96"/>
    </row>
    <row r="443" spans="20:48" x14ac:dyDescent="0.25">
      <c r="T443" s="96"/>
      <c r="AD443" s="20"/>
      <c r="AE443" s="20"/>
      <c r="AF443" s="20"/>
      <c r="AG443" s="20"/>
      <c r="AH443" s="20"/>
      <c r="AI443" s="20"/>
      <c r="AJ443" s="20"/>
      <c r="AK443" s="20"/>
      <c r="AL443" s="20"/>
      <c r="AV443" s="96"/>
    </row>
    <row r="444" spans="20:48" x14ac:dyDescent="0.25">
      <c r="T444" s="96"/>
      <c r="AD444" s="20"/>
      <c r="AE444" s="20"/>
      <c r="AF444" s="20"/>
      <c r="AG444" s="20"/>
      <c r="AH444" s="20"/>
      <c r="AI444" s="20"/>
      <c r="AJ444" s="20"/>
      <c r="AK444" s="20"/>
      <c r="AL444" s="20"/>
      <c r="AV444" s="96"/>
    </row>
    <row r="445" spans="20:48" x14ac:dyDescent="0.25">
      <c r="T445" s="96"/>
      <c r="AV445" s="96"/>
    </row>
    <row r="446" spans="20:48" x14ac:dyDescent="0.25">
      <c r="T446" s="96"/>
      <c r="AV446" s="96"/>
    </row>
    <row r="447" spans="20:48" x14ac:dyDescent="0.25">
      <c r="T447" s="96"/>
    </row>
    <row r="448" spans="20:48" x14ac:dyDescent="0.25">
      <c r="T448" s="96"/>
    </row>
    <row r="449" spans="20:20" x14ac:dyDescent="0.25">
      <c r="T449" s="96"/>
    </row>
    <row r="450" spans="20:20" x14ac:dyDescent="0.25">
      <c r="T450" s="96"/>
    </row>
    <row r="451" spans="20:20" x14ac:dyDescent="0.25">
      <c r="T451" s="96"/>
    </row>
    <row r="452" spans="20:20" x14ac:dyDescent="0.25">
      <c r="T452" s="96"/>
    </row>
    <row r="453" spans="20:20" x14ac:dyDescent="0.25">
      <c r="T453" s="96"/>
    </row>
    <row r="454" spans="20:20" x14ac:dyDescent="0.25">
      <c r="T454" s="96"/>
    </row>
    <row r="455" spans="20:20" x14ac:dyDescent="0.25">
      <c r="T455" s="96"/>
    </row>
    <row r="456" spans="20:20" x14ac:dyDescent="0.25">
      <c r="T456" s="96"/>
    </row>
    <row r="457" spans="20:20" x14ac:dyDescent="0.25">
      <c r="T457" s="96"/>
    </row>
    <row r="458" spans="20:20" x14ac:dyDescent="0.25">
      <c r="T458" s="96"/>
    </row>
    <row r="459" spans="20:20" x14ac:dyDescent="0.25">
      <c r="T459" s="96"/>
    </row>
    <row r="460" spans="20:20" x14ac:dyDescent="0.25">
      <c r="T460" s="96"/>
    </row>
  </sheetData>
  <sortState ref="BR7:BZ206">
    <sortCondition ref="BR7:BR206"/>
    <sortCondition ref="BS7:BS206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317"/>
  <sheetViews>
    <sheetView topLeftCell="AM1" workbookViewId="0">
      <selection activeCell="AN121" sqref="AN1:AV121"/>
    </sheetView>
  </sheetViews>
  <sheetFormatPr defaultRowHeight="15" x14ac:dyDescent="0.25"/>
  <sheetData>
    <row r="1" spans="1:48" ht="15.75" thickBot="1" x14ac:dyDescent="0.3">
      <c r="A1" s="96" t="s">
        <v>445</v>
      </c>
      <c r="B1" s="96"/>
      <c r="C1" s="96"/>
      <c r="D1" s="96"/>
      <c r="E1" s="96"/>
      <c r="F1" s="96"/>
      <c r="G1" s="1"/>
      <c r="J1" s="96" t="s">
        <v>488</v>
      </c>
      <c r="K1" s="96"/>
      <c r="L1" s="1"/>
      <c r="M1" s="1"/>
      <c r="N1" s="1"/>
      <c r="O1" s="1"/>
      <c r="P1" s="1"/>
      <c r="Q1" s="1"/>
      <c r="R1" s="96"/>
      <c r="T1" s="96" t="s">
        <v>509</v>
      </c>
      <c r="U1" s="96"/>
      <c r="V1" s="1"/>
      <c r="W1" s="1"/>
      <c r="X1" s="1"/>
      <c r="Y1" s="96"/>
      <c r="Z1" s="96"/>
      <c r="AA1" s="96"/>
      <c r="AB1" s="96"/>
      <c r="AD1" s="96" t="s">
        <v>515</v>
      </c>
      <c r="AE1" s="96"/>
      <c r="AF1" s="1"/>
      <c r="AG1" s="1"/>
      <c r="AH1" s="1"/>
      <c r="AI1" s="96"/>
      <c r="AJ1" s="96"/>
      <c r="AK1" s="96"/>
      <c r="AL1" s="96"/>
      <c r="AN1" s="96" t="s">
        <v>551</v>
      </c>
      <c r="AO1" s="96"/>
      <c r="AP1" s="1"/>
      <c r="AQ1" s="1"/>
      <c r="AR1" s="1"/>
      <c r="AS1" s="96"/>
      <c r="AT1" s="96"/>
      <c r="AU1" s="1"/>
      <c r="AV1" s="96"/>
    </row>
    <row r="2" spans="1:48" x14ac:dyDescent="0.25">
      <c r="A2" s="96" t="s">
        <v>444</v>
      </c>
      <c r="B2" s="96"/>
      <c r="C2" s="97"/>
      <c r="D2" s="97"/>
      <c r="E2" s="315" t="s">
        <v>343</v>
      </c>
      <c r="F2" s="365" t="s">
        <v>345</v>
      </c>
      <c r="G2" s="189"/>
      <c r="H2" s="183" t="s">
        <v>334</v>
      </c>
      <c r="J2" s="96" t="s">
        <v>489</v>
      </c>
      <c r="K2" s="96"/>
      <c r="L2" s="97"/>
      <c r="M2" s="97"/>
      <c r="N2" s="97"/>
      <c r="O2" s="315" t="s">
        <v>343</v>
      </c>
      <c r="P2" s="365" t="s">
        <v>345</v>
      </c>
      <c r="Q2" s="189"/>
      <c r="R2" s="183" t="s">
        <v>334</v>
      </c>
      <c r="T2" s="96" t="s">
        <v>495</v>
      </c>
      <c r="U2" s="96"/>
      <c r="V2" s="97"/>
      <c r="W2" s="97"/>
      <c r="X2" s="97"/>
      <c r="Y2" s="315" t="s">
        <v>343</v>
      </c>
      <c r="Z2" s="365" t="s">
        <v>345</v>
      </c>
      <c r="AA2" s="189"/>
      <c r="AB2" s="183" t="s">
        <v>334</v>
      </c>
      <c r="AD2" s="96" t="s">
        <v>514</v>
      </c>
      <c r="AE2" s="96"/>
      <c r="AF2" s="97"/>
      <c r="AG2" s="97"/>
      <c r="AH2" s="97"/>
      <c r="AI2" s="315" t="s">
        <v>343</v>
      </c>
      <c r="AJ2" s="365" t="s">
        <v>345</v>
      </c>
      <c r="AK2" s="189"/>
      <c r="AL2" s="183" t="s">
        <v>334</v>
      </c>
      <c r="AN2" s="369" t="s">
        <v>530</v>
      </c>
      <c r="AO2" s="369"/>
      <c r="AP2" s="2"/>
      <c r="AQ2" s="2"/>
      <c r="AR2" s="2"/>
      <c r="AS2" s="315" t="s">
        <v>343</v>
      </c>
      <c r="AT2" s="324" t="s">
        <v>345</v>
      </c>
      <c r="AU2" s="189"/>
      <c r="AV2" s="183" t="s">
        <v>334</v>
      </c>
    </row>
    <row r="3" spans="1:48" x14ac:dyDescent="0.25">
      <c r="A3" s="96"/>
      <c r="B3" s="96"/>
      <c r="C3" s="98"/>
      <c r="D3" s="98"/>
      <c r="E3" s="316" t="s">
        <v>344</v>
      </c>
      <c r="F3" s="363" t="s">
        <v>346</v>
      </c>
      <c r="G3" s="72"/>
      <c r="H3" s="293" t="s">
        <v>335</v>
      </c>
      <c r="J3" s="96" t="s">
        <v>516</v>
      </c>
      <c r="K3" s="96"/>
      <c r="L3" s="98"/>
      <c r="M3" s="98"/>
      <c r="N3" s="98"/>
      <c r="O3" s="316" t="s">
        <v>344</v>
      </c>
      <c r="P3" s="363" t="s">
        <v>346</v>
      </c>
      <c r="Q3" s="72"/>
      <c r="R3" s="293" t="s">
        <v>335</v>
      </c>
      <c r="T3" s="96" t="s">
        <v>496</v>
      </c>
      <c r="U3" s="96"/>
      <c r="V3" s="98"/>
      <c r="W3" s="98"/>
      <c r="X3" s="98"/>
      <c r="Y3" s="316" t="s">
        <v>344</v>
      </c>
      <c r="Z3" s="363" t="s">
        <v>346</v>
      </c>
      <c r="AA3" s="72"/>
      <c r="AB3" s="293" t="s">
        <v>335</v>
      </c>
      <c r="AD3" s="96" t="s">
        <v>516</v>
      </c>
      <c r="AE3" s="96"/>
      <c r="AF3" s="98"/>
      <c r="AG3" s="98"/>
      <c r="AH3" s="98"/>
      <c r="AI3" s="316" t="s">
        <v>344</v>
      </c>
      <c r="AJ3" s="363" t="s">
        <v>346</v>
      </c>
      <c r="AK3" s="72"/>
      <c r="AL3" s="293" t="s">
        <v>335</v>
      </c>
      <c r="AN3" s="369" t="s">
        <v>532</v>
      </c>
      <c r="AO3" s="369"/>
      <c r="AP3" s="3"/>
      <c r="AQ3" s="3"/>
      <c r="AR3" s="3"/>
      <c r="AS3" s="316" t="s">
        <v>344</v>
      </c>
      <c r="AT3" s="325" t="s">
        <v>346</v>
      </c>
      <c r="AU3" s="72"/>
      <c r="AV3" s="293" t="s">
        <v>335</v>
      </c>
    </row>
    <row r="4" spans="1:48" x14ac:dyDescent="0.25">
      <c r="A4" s="96"/>
      <c r="B4" s="96"/>
      <c r="C4" s="98"/>
      <c r="D4" s="98"/>
      <c r="E4" s="316" t="s">
        <v>5</v>
      </c>
      <c r="F4" s="363" t="s">
        <v>347</v>
      </c>
      <c r="G4" s="331" t="s">
        <v>336</v>
      </c>
      <c r="H4" s="184" t="s">
        <v>386</v>
      </c>
      <c r="J4" s="96"/>
      <c r="K4" s="96"/>
      <c r="L4" s="98"/>
      <c r="M4" s="98"/>
      <c r="N4" s="98"/>
      <c r="O4" s="316" t="s">
        <v>5</v>
      </c>
      <c r="P4" s="363" t="s">
        <v>347</v>
      </c>
      <c r="Q4" s="331" t="s">
        <v>336</v>
      </c>
      <c r="R4" s="184" t="s">
        <v>386</v>
      </c>
      <c r="T4" s="96" t="s">
        <v>516</v>
      </c>
      <c r="U4" s="96"/>
      <c r="V4" s="98"/>
      <c r="W4" s="98"/>
      <c r="X4" s="98"/>
      <c r="Y4" s="316" t="s">
        <v>5</v>
      </c>
      <c r="Z4" s="363" t="s">
        <v>347</v>
      </c>
      <c r="AA4" s="331" t="s">
        <v>336</v>
      </c>
      <c r="AB4" s="184" t="s">
        <v>386</v>
      </c>
      <c r="AD4" s="96"/>
      <c r="AE4" s="96"/>
      <c r="AF4" s="98"/>
      <c r="AG4" s="98"/>
      <c r="AH4" s="98"/>
      <c r="AI4" s="316" t="s">
        <v>5</v>
      </c>
      <c r="AJ4" s="363" t="s">
        <v>347</v>
      </c>
      <c r="AK4" s="331" t="s">
        <v>336</v>
      </c>
      <c r="AL4" s="184" t="s">
        <v>386</v>
      </c>
      <c r="AN4" s="375" t="s">
        <v>516</v>
      </c>
      <c r="AO4" s="369"/>
      <c r="AP4" s="3"/>
      <c r="AQ4" s="3"/>
      <c r="AR4" s="3"/>
      <c r="AS4" s="316" t="s">
        <v>5</v>
      </c>
      <c r="AT4" s="325" t="s">
        <v>347</v>
      </c>
      <c r="AU4" s="331" t="s">
        <v>336</v>
      </c>
      <c r="AV4" s="184" t="s">
        <v>386</v>
      </c>
    </row>
    <row r="5" spans="1:48" x14ac:dyDescent="0.25">
      <c r="A5" s="96"/>
      <c r="B5" s="96"/>
      <c r="C5" s="157" t="s">
        <v>327</v>
      </c>
      <c r="D5" s="157" t="s">
        <v>327</v>
      </c>
      <c r="E5" s="316">
        <v>1</v>
      </c>
      <c r="F5" s="363">
        <v>-1</v>
      </c>
      <c r="G5" s="58" t="s">
        <v>334</v>
      </c>
      <c r="H5" s="184" t="s">
        <v>387</v>
      </c>
      <c r="J5" s="96"/>
      <c r="K5" s="96"/>
      <c r="L5" s="157" t="s">
        <v>327</v>
      </c>
      <c r="M5" s="157" t="s">
        <v>327</v>
      </c>
      <c r="N5" s="157" t="s">
        <v>330</v>
      </c>
      <c r="O5" s="316">
        <v>1</v>
      </c>
      <c r="P5" s="363">
        <v>-1</v>
      </c>
      <c r="Q5" s="58" t="s">
        <v>334</v>
      </c>
      <c r="R5" s="184" t="s">
        <v>387</v>
      </c>
      <c r="T5" s="96"/>
      <c r="U5" s="96"/>
      <c r="V5" s="157" t="s">
        <v>327</v>
      </c>
      <c r="W5" s="157" t="s">
        <v>327</v>
      </c>
      <c r="X5" s="157" t="s">
        <v>330</v>
      </c>
      <c r="Y5" s="316">
        <v>1</v>
      </c>
      <c r="Z5" s="363">
        <v>-1</v>
      </c>
      <c r="AA5" s="58" t="s">
        <v>334</v>
      </c>
      <c r="AB5" s="184" t="s">
        <v>387</v>
      </c>
      <c r="AD5" s="96"/>
      <c r="AE5" s="96"/>
      <c r="AF5" s="157" t="s">
        <v>327</v>
      </c>
      <c r="AG5" s="157" t="s">
        <v>327</v>
      </c>
      <c r="AH5" s="157" t="s">
        <v>330</v>
      </c>
      <c r="AI5" s="316">
        <v>1</v>
      </c>
      <c r="AJ5" s="363">
        <v>-1</v>
      </c>
      <c r="AK5" s="58" t="s">
        <v>334</v>
      </c>
      <c r="AL5" s="184" t="s">
        <v>387</v>
      </c>
      <c r="AN5" s="369"/>
      <c r="AO5" s="369"/>
      <c r="AP5" s="4" t="s">
        <v>327</v>
      </c>
      <c r="AQ5" s="4" t="s">
        <v>327</v>
      </c>
      <c r="AR5" s="4" t="s">
        <v>330</v>
      </c>
      <c r="AS5" s="316">
        <v>1</v>
      </c>
      <c r="AT5" s="325">
        <v>-1</v>
      </c>
      <c r="AU5" s="58" t="s">
        <v>334</v>
      </c>
      <c r="AV5" s="184" t="s">
        <v>387</v>
      </c>
    </row>
    <row r="6" spans="1:48" ht="15.75" thickBot="1" x14ac:dyDescent="0.3">
      <c r="A6" s="103" t="s">
        <v>14</v>
      </c>
      <c r="B6" s="103" t="s">
        <v>15</v>
      </c>
      <c r="C6" s="93" t="s">
        <v>328</v>
      </c>
      <c r="D6" s="213" t="s">
        <v>329</v>
      </c>
      <c r="E6" s="317" t="s">
        <v>332</v>
      </c>
      <c r="F6" s="364" t="s">
        <v>333</v>
      </c>
      <c r="G6" s="332" t="s">
        <v>335</v>
      </c>
      <c r="H6" s="185" t="s">
        <v>388</v>
      </c>
      <c r="J6" s="292" t="s">
        <v>14</v>
      </c>
      <c r="K6" s="294" t="s">
        <v>15</v>
      </c>
      <c r="L6" s="93" t="s">
        <v>328</v>
      </c>
      <c r="M6" s="213" t="s">
        <v>329</v>
      </c>
      <c r="N6" s="93" t="s">
        <v>331</v>
      </c>
      <c r="O6" s="317" t="s">
        <v>332</v>
      </c>
      <c r="P6" s="364" t="s">
        <v>333</v>
      </c>
      <c r="Q6" s="332" t="s">
        <v>335</v>
      </c>
      <c r="R6" s="185" t="s">
        <v>388</v>
      </c>
      <c r="T6" s="292" t="s">
        <v>14</v>
      </c>
      <c r="U6" s="294" t="s">
        <v>15</v>
      </c>
      <c r="V6" s="93" t="s">
        <v>328</v>
      </c>
      <c r="W6" s="213" t="s">
        <v>329</v>
      </c>
      <c r="X6" s="93" t="s">
        <v>331</v>
      </c>
      <c r="Y6" s="317" t="s">
        <v>332</v>
      </c>
      <c r="Z6" s="364" t="s">
        <v>333</v>
      </c>
      <c r="AA6" s="332" t="s">
        <v>335</v>
      </c>
      <c r="AB6" s="185" t="s">
        <v>388</v>
      </c>
      <c r="AD6" s="352" t="s">
        <v>14</v>
      </c>
      <c r="AE6" s="353" t="s">
        <v>15</v>
      </c>
      <c r="AF6" s="93" t="s">
        <v>328</v>
      </c>
      <c r="AG6" s="213" t="s">
        <v>329</v>
      </c>
      <c r="AH6" s="93" t="s">
        <v>331</v>
      </c>
      <c r="AI6" s="317" t="s">
        <v>332</v>
      </c>
      <c r="AJ6" s="364" t="s">
        <v>333</v>
      </c>
      <c r="AK6" s="332" t="s">
        <v>335</v>
      </c>
      <c r="AL6" s="185" t="s">
        <v>388</v>
      </c>
      <c r="AN6" s="377" t="s">
        <v>14</v>
      </c>
      <c r="AO6" s="353" t="s">
        <v>15</v>
      </c>
      <c r="AP6" s="4" t="s">
        <v>328</v>
      </c>
      <c r="AQ6" s="4" t="s">
        <v>329</v>
      </c>
      <c r="AR6" s="4" t="s">
        <v>331</v>
      </c>
      <c r="AS6" s="316" t="s">
        <v>332</v>
      </c>
      <c r="AT6" s="325" t="s">
        <v>333</v>
      </c>
      <c r="AU6" s="405" t="s">
        <v>335</v>
      </c>
      <c r="AV6" s="184" t="s">
        <v>388</v>
      </c>
    </row>
    <row r="7" spans="1:48" x14ac:dyDescent="0.25">
      <c r="A7" s="120" t="s">
        <v>163</v>
      </c>
      <c r="B7" s="106" t="s">
        <v>164</v>
      </c>
      <c r="C7" s="140">
        <v>16</v>
      </c>
      <c r="D7" s="140">
        <v>5</v>
      </c>
      <c r="E7" s="140">
        <v>9</v>
      </c>
      <c r="F7" s="140"/>
      <c r="G7" s="210">
        <v>1</v>
      </c>
      <c r="H7" s="197">
        <v>1</v>
      </c>
      <c r="J7" s="152" t="s">
        <v>72</v>
      </c>
      <c r="K7" s="150" t="s">
        <v>73</v>
      </c>
      <c r="L7" s="31">
        <v>10</v>
      </c>
      <c r="M7" s="31">
        <v>0</v>
      </c>
      <c r="N7" s="31" t="e">
        <v>#DIV/0!</v>
      </c>
      <c r="O7" s="31"/>
      <c r="P7" s="31"/>
      <c r="Q7" s="231" t="e">
        <v>#DIV/0!</v>
      </c>
      <c r="R7" s="23">
        <v>1</v>
      </c>
      <c r="T7" s="107" t="s">
        <v>20</v>
      </c>
      <c r="U7" s="108" t="s">
        <v>21</v>
      </c>
      <c r="V7" s="41">
        <v>1</v>
      </c>
      <c r="W7" s="140">
        <v>1</v>
      </c>
      <c r="X7" s="8">
        <v>1</v>
      </c>
      <c r="Y7" s="140"/>
      <c r="Z7" s="140"/>
      <c r="AA7" s="247" t="e">
        <f>+Y7/(Y7+Z7)</f>
        <v>#DIV/0!</v>
      </c>
      <c r="AB7" s="23">
        <v>1</v>
      </c>
      <c r="AD7" s="114" t="s">
        <v>72</v>
      </c>
      <c r="AE7" s="106" t="s">
        <v>73</v>
      </c>
      <c r="AF7" s="26">
        <v>10</v>
      </c>
      <c r="AG7" s="26">
        <v>0</v>
      </c>
      <c r="AH7" s="26" t="e">
        <v>#DIV/0!</v>
      </c>
      <c r="AI7" s="26"/>
      <c r="AJ7" s="26"/>
      <c r="AK7" s="308" t="e">
        <v>#DIV/0!</v>
      </c>
      <c r="AL7" s="234">
        <v>1</v>
      </c>
      <c r="AN7" s="120" t="s">
        <v>72</v>
      </c>
      <c r="AO7" s="106" t="s">
        <v>73</v>
      </c>
      <c r="AP7" s="140">
        <v>10</v>
      </c>
      <c r="AQ7" s="140">
        <v>0</v>
      </c>
      <c r="AR7" s="140" t="e">
        <v>#DIV/0!</v>
      </c>
      <c r="AS7" s="140"/>
      <c r="AT7" s="140"/>
      <c r="AU7" s="25" t="e">
        <v>#DIV/0!</v>
      </c>
      <c r="AV7" s="23">
        <v>1</v>
      </c>
    </row>
    <row r="8" spans="1:48" x14ac:dyDescent="0.25">
      <c r="A8" s="112" t="s">
        <v>394</v>
      </c>
      <c r="B8" s="106" t="s">
        <v>395</v>
      </c>
      <c r="C8" s="140">
        <v>17</v>
      </c>
      <c r="D8" s="140">
        <v>4</v>
      </c>
      <c r="E8" s="140">
        <v>7</v>
      </c>
      <c r="F8" s="140"/>
      <c r="G8" s="210">
        <v>1</v>
      </c>
      <c r="H8" s="197">
        <v>1</v>
      </c>
      <c r="J8" s="155" t="s">
        <v>439</v>
      </c>
      <c r="K8" s="106" t="s">
        <v>172</v>
      </c>
      <c r="L8" s="140">
        <v>10</v>
      </c>
      <c r="M8" s="140">
        <v>10</v>
      </c>
      <c r="N8" s="8"/>
      <c r="O8" s="140"/>
      <c r="P8" s="140"/>
      <c r="Q8" s="36" t="e">
        <v>#DIV/0!</v>
      </c>
      <c r="R8" s="23">
        <v>1</v>
      </c>
      <c r="T8" s="109" t="s">
        <v>22</v>
      </c>
      <c r="U8" s="106" t="s">
        <v>23</v>
      </c>
      <c r="V8" s="140">
        <v>3</v>
      </c>
      <c r="W8" s="140">
        <v>0</v>
      </c>
      <c r="X8" s="140" t="e">
        <v>#DIV/0!</v>
      </c>
      <c r="Y8" s="140"/>
      <c r="Z8" s="140"/>
      <c r="AA8" s="25" t="e">
        <v>#DIV/0!</v>
      </c>
      <c r="AB8" s="23">
        <v>1</v>
      </c>
      <c r="AD8" s="155" t="s">
        <v>439</v>
      </c>
      <c r="AE8" s="106" t="s">
        <v>172</v>
      </c>
      <c r="AF8" s="140">
        <v>10</v>
      </c>
      <c r="AG8" s="140">
        <v>10</v>
      </c>
      <c r="AH8" s="8">
        <v>1</v>
      </c>
      <c r="AI8" s="140"/>
      <c r="AJ8" s="140"/>
      <c r="AK8" s="309" t="e">
        <v>#DIV/0!</v>
      </c>
      <c r="AL8" s="23">
        <v>1</v>
      </c>
      <c r="AN8" s="393" t="s">
        <v>439</v>
      </c>
      <c r="AO8" s="106" t="s">
        <v>172</v>
      </c>
      <c r="AP8" s="140">
        <v>10</v>
      </c>
      <c r="AQ8" s="140">
        <v>10</v>
      </c>
      <c r="AR8" s="8"/>
      <c r="AS8" s="140"/>
      <c r="AT8" s="140"/>
      <c r="AU8" s="25" t="e">
        <v>#DIV/0!</v>
      </c>
      <c r="AV8" s="23">
        <v>1</v>
      </c>
    </row>
    <row r="9" spans="1:48" x14ac:dyDescent="0.25">
      <c r="A9" s="120" t="s">
        <v>212</v>
      </c>
      <c r="B9" s="106" t="s">
        <v>213</v>
      </c>
      <c r="C9" s="140">
        <v>15</v>
      </c>
      <c r="D9" s="140">
        <v>12</v>
      </c>
      <c r="E9" s="140">
        <v>7</v>
      </c>
      <c r="F9" s="140"/>
      <c r="G9" s="210">
        <v>1</v>
      </c>
      <c r="H9" s="197">
        <v>1</v>
      </c>
      <c r="J9" s="133" t="s">
        <v>471</v>
      </c>
      <c r="K9" s="106" t="s">
        <v>256</v>
      </c>
      <c r="L9" s="140">
        <v>9</v>
      </c>
      <c r="M9" s="140">
        <v>0</v>
      </c>
      <c r="N9" s="140" t="e">
        <v>#DIV/0!</v>
      </c>
      <c r="O9" s="140"/>
      <c r="P9" s="140"/>
      <c r="Q9" s="36" t="e">
        <v>#DIV/0!</v>
      </c>
      <c r="R9" s="23">
        <v>1</v>
      </c>
      <c r="T9" s="107" t="s">
        <v>32</v>
      </c>
      <c r="U9" s="108" t="s">
        <v>33</v>
      </c>
      <c r="V9" s="140">
        <v>0</v>
      </c>
      <c r="W9" s="140">
        <v>3</v>
      </c>
      <c r="X9" s="8">
        <v>0</v>
      </c>
      <c r="Y9" s="140"/>
      <c r="Z9" s="140"/>
      <c r="AA9" s="25" t="e">
        <v>#DIV/0!</v>
      </c>
      <c r="AB9" s="23">
        <v>1</v>
      </c>
      <c r="AD9" s="133" t="s">
        <v>497</v>
      </c>
      <c r="AE9" s="106" t="s">
        <v>419</v>
      </c>
      <c r="AF9" s="140">
        <v>9</v>
      </c>
      <c r="AG9" s="140">
        <v>0</v>
      </c>
      <c r="AH9" s="8" t="e">
        <v>#DIV/0!</v>
      </c>
      <c r="AI9" s="140"/>
      <c r="AJ9" s="140"/>
      <c r="AK9" s="309" t="e">
        <v>#DIV/0!</v>
      </c>
      <c r="AL9" s="23">
        <v>1</v>
      </c>
      <c r="AN9" s="133" t="s">
        <v>497</v>
      </c>
      <c r="AO9" s="106" t="s">
        <v>419</v>
      </c>
      <c r="AP9" s="140">
        <v>9</v>
      </c>
      <c r="AQ9" s="140">
        <v>0</v>
      </c>
      <c r="AR9" s="8" t="e">
        <v>#DIV/0!</v>
      </c>
      <c r="AS9" s="140"/>
      <c r="AT9" s="140"/>
      <c r="AU9" s="25" t="e">
        <v>#DIV/0!</v>
      </c>
      <c r="AV9" s="23">
        <v>1</v>
      </c>
    </row>
    <row r="10" spans="1:48" x14ac:dyDescent="0.25">
      <c r="A10" s="116" t="s">
        <v>296</v>
      </c>
      <c r="B10" s="106" t="s">
        <v>107</v>
      </c>
      <c r="C10" s="140">
        <v>13</v>
      </c>
      <c r="D10" s="140">
        <v>3</v>
      </c>
      <c r="E10" s="140">
        <v>7</v>
      </c>
      <c r="F10" s="140"/>
      <c r="G10" s="210">
        <v>1</v>
      </c>
      <c r="H10" s="197">
        <v>1</v>
      </c>
      <c r="J10" s="123" t="s">
        <v>434</v>
      </c>
      <c r="K10" s="106" t="s">
        <v>436</v>
      </c>
      <c r="L10" s="140">
        <v>6</v>
      </c>
      <c r="M10" s="140">
        <v>4</v>
      </c>
      <c r="N10" s="8">
        <v>1.5</v>
      </c>
      <c r="O10" s="5"/>
      <c r="P10" s="5"/>
      <c r="Q10" s="36" t="e">
        <v>#DIV/0!</v>
      </c>
      <c r="R10" s="23">
        <v>1</v>
      </c>
      <c r="T10" s="133" t="s">
        <v>497</v>
      </c>
      <c r="U10" s="106" t="s">
        <v>419</v>
      </c>
      <c r="V10" s="141">
        <v>9</v>
      </c>
      <c r="W10" s="141">
        <v>0</v>
      </c>
      <c r="X10" s="29" t="e">
        <v>#DIV/0!</v>
      </c>
      <c r="Y10" s="141"/>
      <c r="Z10" s="141"/>
      <c r="AA10" s="33" t="e">
        <v>#DIV/0!</v>
      </c>
      <c r="AB10" s="141">
        <v>1</v>
      </c>
      <c r="AD10" s="133" t="s">
        <v>471</v>
      </c>
      <c r="AE10" s="106" t="s">
        <v>256</v>
      </c>
      <c r="AF10" s="140">
        <v>9</v>
      </c>
      <c r="AG10" s="140">
        <v>0</v>
      </c>
      <c r="AH10" s="140" t="e">
        <v>#DIV/0!</v>
      </c>
      <c r="AI10" s="140"/>
      <c r="AJ10" s="140"/>
      <c r="AK10" s="309" t="e">
        <v>#DIV/0!</v>
      </c>
      <c r="AL10" s="23">
        <v>1</v>
      </c>
      <c r="AN10" s="133" t="s">
        <v>471</v>
      </c>
      <c r="AO10" s="106" t="s">
        <v>256</v>
      </c>
      <c r="AP10" s="140">
        <v>9</v>
      </c>
      <c r="AQ10" s="140">
        <v>0</v>
      </c>
      <c r="AR10" s="140" t="e">
        <v>#DIV/0!</v>
      </c>
      <c r="AS10" s="140"/>
      <c r="AT10" s="140"/>
      <c r="AU10" s="25" t="e">
        <v>#DIV/0!</v>
      </c>
      <c r="AV10" s="23">
        <v>1</v>
      </c>
    </row>
    <row r="11" spans="1:48" x14ac:dyDescent="0.25">
      <c r="A11" s="114" t="s">
        <v>119</v>
      </c>
      <c r="B11" s="106" t="s">
        <v>120</v>
      </c>
      <c r="C11" s="56">
        <v>7</v>
      </c>
      <c r="D11" s="56">
        <v>5</v>
      </c>
      <c r="E11" s="140">
        <v>4</v>
      </c>
      <c r="F11" s="140"/>
      <c r="G11" s="210">
        <v>1</v>
      </c>
      <c r="H11" s="197">
        <v>1</v>
      </c>
      <c r="J11" s="105" t="s">
        <v>441</v>
      </c>
      <c r="K11" s="106" t="s">
        <v>442</v>
      </c>
      <c r="L11" s="140">
        <v>5</v>
      </c>
      <c r="M11" s="140">
        <v>0</v>
      </c>
      <c r="N11" s="140" t="e">
        <v>#DIV/0!</v>
      </c>
      <c r="O11" s="5"/>
      <c r="P11" s="5"/>
      <c r="Q11" s="36" t="e">
        <v>#DIV/0!</v>
      </c>
      <c r="R11" s="23">
        <v>1</v>
      </c>
      <c r="T11" s="120" t="s">
        <v>497</v>
      </c>
      <c r="U11" s="106" t="s">
        <v>115</v>
      </c>
      <c r="V11" s="140">
        <v>0</v>
      </c>
      <c r="W11" s="140">
        <v>1</v>
      </c>
      <c r="X11" s="8">
        <v>0</v>
      </c>
      <c r="Y11" s="140"/>
      <c r="Z11" s="140"/>
      <c r="AA11" s="25" t="e">
        <v>#DIV/0!</v>
      </c>
      <c r="AB11" s="23">
        <v>1</v>
      </c>
      <c r="AD11" s="123" t="s">
        <v>434</v>
      </c>
      <c r="AE11" s="106" t="s">
        <v>436</v>
      </c>
      <c r="AF11" s="140">
        <v>6</v>
      </c>
      <c r="AG11" s="140">
        <v>4</v>
      </c>
      <c r="AH11" s="8">
        <v>1.5</v>
      </c>
      <c r="AI11" s="5"/>
      <c r="AJ11" s="5"/>
      <c r="AK11" s="309" t="e">
        <v>#DIV/0!</v>
      </c>
      <c r="AL11" s="23">
        <v>1</v>
      </c>
      <c r="AN11" s="113" t="s">
        <v>434</v>
      </c>
      <c r="AO11" s="106" t="s">
        <v>436</v>
      </c>
      <c r="AP11" s="140">
        <v>6</v>
      </c>
      <c r="AQ11" s="140">
        <v>4</v>
      </c>
      <c r="AR11" s="8">
        <v>1.5</v>
      </c>
      <c r="AS11" s="5"/>
      <c r="AT11" s="5"/>
      <c r="AU11" s="25" t="e">
        <v>#DIV/0!</v>
      </c>
      <c r="AV11" s="23">
        <v>1</v>
      </c>
    </row>
    <row r="12" spans="1:48" x14ac:dyDescent="0.25">
      <c r="A12" s="109" t="s">
        <v>129</v>
      </c>
      <c r="B12" s="106" t="s">
        <v>427</v>
      </c>
      <c r="C12" s="140">
        <v>11</v>
      </c>
      <c r="D12" s="140">
        <v>0</v>
      </c>
      <c r="E12" s="140">
        <v>4</v>
      </c>
      <c r="F12" s="140"/>
      <c r="G12" s="210">
        <v>1</v>
      </c>
      <c r="H12" s="197">
        <v>1</v>
      </c>
      <c r="J12" s="109" t="s">
        <v>22</v>
      </c>
      <c r="K12" s="106" t="s">
        <v>23</v>
      </c>
      <c r="L12" s="140">
        <v>3</v>
      </c>
      <c r="M12" s="140">
        <v>0</v>
      </c>
      <c r="N12" s="140" t="e">
        <v>#DIV/0!</v>
      </c>
      <c r="O12" s="140"/>
      <c r="P12" s="140"/>
      <c r="Q12" s="36" t="e">
        <v>#DIV/0!</v>
      </c>
      <c r="R12" s="23">
        <v>1</v>
      </c>
      <c r="T12" s="114" t="s">
        <v>72</v>
      </c>
      <c r="U12" s="106" t="s">
        <v>73</v>
      </c>
      <c r="V12" s="140">
        <v>10</v>
      </c>
      <c r="W12" s="140">
        <v>0</v>
      </c>
      <c r="X12" s="140" t="e">
        <v>#DIV/0!</v>
      </c>
      <c r="Y12" s="140"/>
      <c r="Z12" s="140"/>
      <c r="AA12" s="25" t="e">
        <v>#DIV/0!</v>
      </c>
      <c r="AB12" s="23">
        <v>1</v>
      </c>
      <c r="AD12" s="105" t="s">
        <v>441</v>
      </c>
      <c r="AE12" s="106" t="s">
        <v>442</v>
      </c>
      <c r="AF12" s="140">
        <v>5</v>
      </c>
      <c r="AG12" s="140">
        <v>0</v>
      </c>
      <c r="AH12" s="140" t="e">
        <v>#DIV/0!</v>
      </c>
      <c r="AI12" s="5"/>
      <c r="AJ12" s="5"/>
      <c r="AK12" s="309" t="e">
        <v>#DIV/0!</v>
      </c>
      <c r="AL12" s="23">
        <v>1</v>
      </c>
      <c r="AN12" s="105" t="s">
        <v>441</v>
      </c>
      <c r="AO12" s="106" t="s">
        <v>442</v>
      </c>
      <c r="AP12" s="140">
        <v>5</v>
      </c>
      <c r="AQ12" s="140">
        <v>0</v>
      </c>
      <c r="AR12" s="140" t="e">
        <v>#DIV/0!</v>
      </c>
      <c r="AS12" s="5"/>
      <c r="AT12" s="5"/>
      <c r="AU12" s="25" t="e">
        <v>#DIV/0!</v>
      </c>
      <c r="AV12" s="23">
        <v>1</v>
      </c>
    </row>
    <row r="13" spans="1:48" x14ac:dyDescent="0.25">
      <c r="A13" s="132" t="s">
        <v>367</v>
      </c>
      <c r="B13" s="106" t="s">
        <v>368</v>
      </c>
      <c r="C13" s="140">
        <v>18</v>
      </c>
      <c r="D13" s="140">
        <v>4</v>
      </c>
      <c r="E13" s="140">
        <v>4</v>
      </c>
      <c r="F13" s="140"/>
      <c r="G13" s="210">
        <v>1</v>
      </c>
      <c r="H13" s="197">
        <v>1</v>
      </c>
      <c r="J13" s="107" t="s">
        <v>20</v>
      </c>
      <c r="K13" s="108" t="s">
        <v>21</v>
      </c>
      <c r="L13" s="140">
        <v>1</v>
      </c>
      <c r="M13" s="140">
        <v>1</v>
      </c>
      <c r="N13" s="8">
        <v>1</v>
      </c>
      <c r="O13" s="140"/>
      <c r="P13" s="140"/>
      <c r="Q13" s="36" t="e">
        <v>#DIV/0!</v>
      </c>
      <c r="R13" s="23">
        <v>1</v>
      </c>
      <c r="T13" s="117" t="s">
        <v>133</v>
      </c>
      <c r="U13" s="111" t="s">
        <v>477</v>
      </c>
      <c r="V13" s="140"/>
      <c r="W13" s="140">
        <v>4</v>
      </c>
      <c r="X13" s="8">
        <v>0</v>
      </c>
      <c r="Y13" s="140"/>
      <c r="Z13" s="140"/>
      <c r="AA13" s="25" t="e">
        <v>#DIV/0!</v>
      </c>
      <c r="AB13" s="23">
        <v>1</v>
      </c>
      <c r="AD13" s="109" t="s">
        <v>22</v>
      </c>
      <c r="AE13" s="106" t="s">
        <v>23</v>
      </c>
      <c r="AF13" s="140">
        <v>3</v>
      </c>
      <c r="AG13" s="140">
        <v>0</v>
      </c>
      <c r="AH13" s="140" t="e">
        <v>#DIV/0!</v>
      </c>
      <c r="AI13" s="140"/>
      <c r="AJ13" s="140"/>
      <c r="AK13" s="309" t="e">
        <v>#DIV/0!</v>
      </c>
      <c r="AL13" s="23">
        <v>1</v>
      </c>
      <c r="AN13" s="116" t="s">
        <v>22</v>
      </c>
      <c r="AO13" s="106" t="s">
        <v>23</v>
      </c>
      <c r="AP13" s="140">
        <v>3</v>
      </c>
      <c r="AQ13" s="140">
        <v>0</v>
      </c>
      <c r="AR13" s="140" t="e">
        <v>#DIV/0!</v>
      </c>
      <c r="AS13" s="140"/>
      <c r="AT13" s="140"/>
      <c r="AU13" s="25" t="e">
        <v>#DIV/0!</v>
      </c>
      <c r="AV13" s="23">
        <v>1</v>
      </c>
    </row>
    <row r="14" spans="1:48" x14ac:dyDescent="0.25">
      <c r="A14" s="116" t="s">
        <v>273</v>
      </c>
      <c r="B14" s="106" t="s">
        <v>274</v>
      </c>
      <c r="C14" s="140">
        <v>5</v>
      </c>
      <c r="D14" s="140">
        <v>2</v>
      </c>
      <c r="E14" s="140">
        <v>4</v>
      </c>
      <c r="F14" s="140"/>
      <c r="G14" s="210">
        <v>1</v>
      </c>
      <c r="H14" s="197">
        <v>1</v>
      </c>
      <c r="J14" s="114" t="s">
        <v>402</v>
      </c>
      <c r="K14" s="106" t="s">
        <v>118</v>
      </c>
      <c r="L14" s="140">
        <v>1</v>
      </c>
      <c r="M14" s="140">
        <v>4</v>
      </c>
      <c r="N14" s="8">
        <v>0.25</v>
      </c>
      <c r="O14" s="140"/>
      <c r="P14" s="140"/>
      <c r="Q14" s="36" t="e">
        <v>#DIV/0!</v>
      </c>
      <c r="R14" s="23">
        <v>1</v>
      </c>
      <c r="T14" s="123" t="s">
        <v>434</v>
      </c>
      <c r="U14" s="106" t="s">
        <v>436</v>
      </c>
      <c r="V14" s="140">
        <v>6</v>
      </c>
      <c r="W14" s="140">
        <v>4</v>
      </c>
      <c r="X14" s="8">
        <v>1.5</v>
      </c>
      <c r="Y14" s="5"/>
      <c r="Z14" s="5"/>
      <c r="AA14" s="25" t="e">
        <v>#DIV/0!</v>
      </c>
      <c r="AB14" s="23">
        <v>1</v>
      </c>
      <c r="AD14" s="107" t="s">
        <v>20</v>
      </c>
      <c r="AE14" s="108" t="s">
        <v>21</v>
      </c>
      <c r="AF14" s="140">
        <v>1</v>
      </c>
      <c r="AG14" s="140">
        <v>1</v>
      </c>
      <c r="AH14" s="8">
        <v>1</v>
      </c>
      <c r="AI14" s="140"/>
      <c r="AJ14" s="140"/>
      <c r="AK14" s="309" t="e">
        <v>#DIV/0!</v>
      </c>
      <c r="AL14" s="23">
        <v>1</v>
      </c>
      <c r="AN14" s="107" t="s">
        <v>20</v>
      </c>
      <c r="AO14" s="108" t="s">
        <v>21</v>
      </c>
      <c r="AP14" s="140">
        <v>1</v>
      </c>
      <c r="AQ14" s="140">
        <v>1</v>
      </c>
      <c r="AR14" s="8">
        <v>1</v>
      </c>
      <c r="AS14" s="140"/>
      <c r="AT14" s="140"/>
      <c r="AU14" s="25" t="e">
        <v>#DIV/0!</v>
      </c>
      <c r="AV14" s="23">
        <v>1</v>
      </c>
    </row>
    <row r="15" spans="1:48" x14ac:dyDescent="0.25">
      <c r="A15" s="113" t="s">
        <v>116</v>
      </c>
      <c r="B15" s="106" t="s">
        <v>118</v>
      </c>
      <c r="C15" s="140">
        <v>6</v>
      </c>
      <c r="D15" s="140">
        <v>9</v>
      </c>
      <c r="E15" s="140">
        <v>3</v>
      </c>
      <c r="F15" s="140"/>
      <c r="G15" s="210">
        <v>1</v>
      </c>
      <c r="H15" s="197">
        <v>1</v>
      </c>
      <c r="J15" s="107" t="s">
        <v>32</v>
      </c>
      <c r="K15" s="108" t="s">
        <v>33</v>
      </c>
      <c r="L15" s="140">
        <v>0</v>
      </c>
      <c r="M15" s="140">
        <v>3</v>
      </c>
      <c r="N15" s="8">
        <v>0</v>
      </c>
      <c r="O15" s="140"/>
      <c r="P15" s="140"/>
      <c r="Q15" s="36" t="e">
        <v>#DIV/0!</v>
      </c>
      <c r="R15" s="23">
        <v>1</v>
      </c>
      <c r="T15" s="120" t="s">
        <v>498</v>
      </c>
      <c r="U15" s="106" t="s">
        <v>499</v>
      </c>
      <c r="V15" s="141">
        <v>1</v>
      </c>
      <c r="W15" s="141">
        <v>1</v>
      </c>
      <c r="X15" s="29">
        <v>1</v>
      </c>
      <c r="Y15" s="141"/>
      <c r="Z15" s="141"/>
      <c r="AA15" s="33" t="e">
        <v>#DIV/0!</v>
      </c>
      <c r="AB15" s="141">
        <v>1</v>
      </c>
      <c r="AD15" s="112" t="s">
        <v>498</v>
      </c>
      <c r="AE15" s="106" t="s">
        <v>499</v>
      </c>
      <c r="AF15" s="140">
        <v>1</v>
      </c>
      <c r="AG15" s="140">
        <v>1</v>
      </c>
      <c r="AH15" s="8">
        <v>1</v>
      </c>
      <c r="AI15" s="140"/>
      <c r="AJ15" s="140"/>
      <c r="AK15" s="309" t="e">
        <v>#DIV/0!</v>
      </c>
      <c r="AL15" s="23">
        <v>1</v>
      </c>
      <c r="AN15" s="120" t="s">
        <v>498</v>
      </c>
      <c r="AO15" s="106" t="s">
        <v>499</v>
      </c>
      <c r="AP15" s="140">
        <v>1</v>
      </c>
      <c r="AQ15" s="140">
        <v>1</v>
      </c>
      <c r="AR15" s="8">
        <v>1</v>
      </c>
      <c r="AS15" s="140"/>
      <c r="AT15" s="140"/>
      <c r="AU15" s="25" t="e">
        <v>#DIV/0!</v>
      </c>
      <c r="AV15" s="23">
        <v>1</v>
      </c>
    </row>
    <row r="16" spans="1:48" x14ac:dyDescent="0.25">
      <c r="A16" s="113" t="s">
        <v>62</v>
      </c>
      <c r="B16" s="106" t="s">
        <v>63</v>
      </c>
      <c r="C16" s="140">
        <v>2</v>
      </c>
      <c r="D16" s="140">
        <v>4</v>
      </c>
      <c r="E16" s="140">
        <v>2</v>
      </c>
      <c r="F16" s="140">
        <v>0</v>
      </c>
      <c r="G16" s="210">
        <v>1</v>
      </c>
      <c r="H16" s="197">
        <v>1</v>
      </c>
      <c r="J16" s="117" t="s">
        <v>133</v>
      </c>
      <c r="K16" s="111" t="s">
        <v>477</v>
      </c>
      <c r="L16" s="141"/>
      <c r="M16" s="141">
        <v>4</v>
      </c>
      <c r="N16" s="29">
        <v>0</v>
      </c>
      <c r="O16" s="141"/>
      <c r="P16" s="141"/>
      <c r="Q16" s="34" t="e">
        <v>#DIV/0!</v>
      </c>
      <c r="R16" s="23">
        <v>1</v>
      </c>
      <c r="T16" s="132" t="s">
        <v>197</v>
      </c>
      <c r="U16" s="111" t="s">
        <v>198</v>
      </c>
      <c r="V16" s="140"/>
      <c r="W16" s="140">
        <v>4</v>
      </c>
      <c r="X16" s="8">
        <v>0</v>
      </c>
      <c r="Y16" s="140"/>
      <c r="Z16" s="140"/>
      <c r="AA16" s="25" t="e">
        <v>#DIV/0!</v>
      </c>
      <c r="AB16" s="23">
        <v>1</v>
      </c>
      <c r="AD16" s="114" t="s">
        <v>402</v>
      </c>
      <c r="AE16" s="106" t="s">
        <v>118</v>
      </c>
      <c r="AF16" s="140">
        <v>1</v>
      </c>
      <c r="AG16" s="140">
        <v>4</v>
      </c>
      <c r="AH16" s="8">
        <v>0.25</v>
      </c>
      <c r="AI16" s="140"/>
      <c r="AJ16" s="140"/>
      <c r="AK16" s="309" t="e">
        <v>#DIV/0!</v>
      </c>
      <c r="AL16" s="23">
        <v>1</v>
      </c>
      <c r="AN16" s="114" t="s">
        <v>402</v>
      </c>
      <c r="AO16" s="106" t="s">
        <v>118</v>
      </c>
      <c r="AP16" s="140">
        <v>1</v>
      </c>
      <c r="AQ16" s="140">
        <v>4</v>
      </c>
      <c r="AR16" s="8">
        <v>0.25</v>
      </c>
      <c r="AS16" s="140"/>
      <c r="AT16" s="140"/>
      <c r="AU16" s="25" t="e">
        <v>#DIV/0!</v>
      </c>
      <c r="AV16" s="23">
        <v>1</v>
      </c>
    </row>
    <row r="17" spans="1:48" x14ac:dyDescent="0.25">
      <c r="A17" s="120" t="s">
        <v>165</v>
      </c>
      <c r="B17" s="111" t="s">
        <v>166</v>
      </c>
      <c r="C17" s="140">
        <v>2</v>
      </c>
      <c r="D17" s="140">
        <v>4</v>
      </c>
      <c r="E17" s="140">
        <v>2</v>
      </c>
      <c r="F17" s="140"/>
      <c r="G17" s="210">
        <v>1</v>
      </c>
      <c r="H17" s="197">
        <v>1</v>
      </c>
      <c r="J17" s="132" t="s">
        <v>197</v>
      </c>
      <c r="K17" s="111" t="s">
        <v>198</v>
      </c>
      <c r="L17" s="140"/>
      <c r="M17" s="140">
        <v>4</v>
      </c>
      <c r="N17" s="8">
        <v>0</v>
      </c>
      <c r="O17" s="140"/>
      <c r="P17" s="140"/>
      <c r="Q17" s="36" t="e">
        <v>#DIV/0!</v>
      </c>
      <c r="R17" s="23">
        <v>1</v>
      </c>
      <c r="T17" s="155" t="s">
        <v>439</v>
      </c>
      <c r="U17" s="106" t="s">
        <v>172</v>
      </c>
      <c r="V17" s="140">
        <v>10</v>
      </c>
      <c r="W17" s="140">
        <v>10</v>
      </c>
      <c r="X17" s="8"/>
      <c r="Y17" s="140"/>
      <c r="Z17" s="140"/>
      <c r="AA17" s="25" t="e">
        <v>#DIV/0!</v>
      </c>
      <c r="AB17" s="23">
        <v>1</v>
      </c>
      <c r="AD17" s="107" t="s">
        <v>32</v>
      </c>
      <c r="AE17" s="108" t="s">
        <v>33</v>
      </c>
      <c r="AF17" s="140">
        <v>0</v>
      </c>
      <c r="AG17" s="140">
        <v>3</v>
      </c>
      <c r="AH17" s="8">
        <v>0</v>
      </c>
      <c r="AI17" s="140"/>
      <c r="AJ17" s="140"/>
      <c r="AK17" s="309" t="e">
        <v>#DIV/0!</v>
      </c>
      <c r="AL17" s="23">
        <v>1</v>
      </c>
      <c r="AN17" s="107" t="s">
        <v>30</v>
      </c>
      <c r="AO17" s="115" t="s">
        <v>35</v>
      </c>
      <c r="AP17" s="140">
        <v>0</v>
      </c>
      <c r="AQ17" s="140">
        <v>3</v>
      </c>
      <c r="AR17" s="8">
        <v>0</v>
      </c>
      <c r="AS17" s="140"/>
      <c r="AT17" s="140"/>
      <c r="AU17" s="25" t="e">
        <v>#DIV/0!</v>
      </c>
      <c r="AV17" s="23">
        <v>1</v>
      </c>
    </row>
    <row r="18" spans="1:48" x14ac:dyDescent="0.25">
      <c r="A18" s="131" t="s">
        <v>178</v>
      </c>
      <c r="B18" s="111" t="s">
        <v>179</v>
      </c>
      <c r="C18" s="140">
        <v>3</v>
      </c>
      <c r="D18" s="140">
        <v>0</v>
      </c>
      <c r="E18" s="140">
        <v>2</v>
      </c>
      <c r="F18" s="140"/>
      <c r="G18" s="210">
        <v>1</v>
      </c>
      <c r="H18" s="197">
        <v>1</v>
      </c>
      <c r="J18" s="133" t="s">
        <v>199</v>
      </c>
      <c r="K18" s="106" t="s">
        <v>200</v>
      </c>
      <c r="L18" s="140"/>
      <c r="M18" s="140">
        <v>3</v>
      </c>
      <c r="N18" s="8">
        <v>0</v>
      </c>
      <c r="O18" s="140"/>
      <c r="P18" s="140"/>
      <c r="Q18" s="36" t="e">
        <v>#DIV/0!</v>
      </c>
      <c r="R18" s="23">
        <v>1</v>
      </c>
      <c r="T18" s="133" t="s">
        <v>199</v>
      </c>
      <c r="U18" s="106" t="s">
        <v>200</v>
      </c>
      <c r="V18" s="140"/>
      <c r="W18" s="140">
        <v>3</v>
      </c>
      <c r="X18" s="8">
        <v>0</v>
      </c>
      <c r="Y18" s="140"/>
      <c r="Z18" s="140"/>
      <c r="AA18" s="25" t="e">
        <v>#DIV/0!</v>
      </c>
      <c r="AB18" s="23">
        <v>1</v>
      </c>
      <c r="AD18" s="112" t="s">
        <v>497</v>
      </c>
      <c r="AE18" s="106" t="s">
        <v>115</v>
      </c>
      <c r="AF18" s="140">
        <v>0</v>
      </c>
      <c r="AG18" s="140">
        <v>1</v>
      </c>
      <c r="AH18" s="8">
        <v>0</v>
      </c>
      <c r="AI18" s="140"/>
      <c r="AJ18" s="140"/>
      <c r="AK18" s="309" t="e">
        <v>#DIV/0!</v>
      </c>
      <c r="AL18" s="23">
        <v>1</v>
      </c>
      <c r="AN18" s="112" t="s">
        <v>133</v>
      </c>
      <c r="AO18" s="111" t="s">
        <v>477</v>
      </c>
      <c r="AP18" s="140"/>
      <c r="AQ18" s="140">
        <v>4</v>
      </c>
      <c r="AR18" s="8">
        <v>0</v>
      </c>
      <c r="AS18" s="140"/>
      <c r="AT18" s="140"/>
      <c r="AU18" s="25" t="e">
        <v>#DIV/0!</v>
      </c>
      <c r="AV18" s="23">
        <v>1</v>
      </c>
    </row>
    <row r="19" spans="1:48" x14ac:dyDescent="0.25">
      <c r="A19" s="105" t="s">
        <v>237</v>
      </c>
      <c r="B19" s="106" t="s">
        <v>238</v>
      </c>
      <c r="C19" s="140">
        <v>9</v>
      </c>
      <c r="D19" s="140">
        <v>5</v>
      </c>
      <c r="E19" s="140">
        <v>2</v>
      </c>
      <c r="F19" s="140"/>
      <c r="G19" s="210">
        <v>1</v>
      </c>
      <c r="H19" s="197">
        <v>1</v>
      </c>
      <c r="J19" s="117" t="s">
        <v>266</v>
      </c>
      <c r="K19" s="106" t="s">
        <v>268</v>
      </c>
      <c r="L19" s="140"/>
      <c r="M19" s="140">
        <v>6</v>
      </c>
      <c r="N19" s="8">
        <v>0</v>
      </c>
      <c r="O19" s="140"/>
      <c r="P19" s="140"/>
      <c r="Q19" s="36" t="e">
        <v>#DIV/0!</v>
      </c>
      <c r="R19" s="23">
        <v>1</v>
      </c>
      <c r="T19" s="114" t="s">
        <v>402</v>
      </c>
      <c r="U19" s="106" t="s">
        <v>118</v>
      </c>
      <c r="V19" s="140">
        <v>1</v>
      </c>
      <c r="W19" s="140">
        <v>4</v>
      </c>
      <c r="X19" s="8">
        <v>0.25</v>
      </c>
      <c r="Y19" s="140"/>
      <c r="Z19" s="140"/>
      <c r="AA19" s="25" t="e">
        <v>#DIV/0!</v>
      </c>
      <c r="AB19" s="23">
        <v>1</v>
      </c>
      <c r="AD19" s="117" t="s">
        <v>133</v>
      </c>
      <c r="AE19" s="111" t="s">
        <v>477</v>
      </c>
      <c r="AF19" s="140"/>
      <c r="AG19" s="140">
        <v>4</v>
      </c>
      <c r="AH19" s="8">
        <v>0</v>
      </c>
      <c r="AI19" s="140"/>
      <c r="AJ19" s="140"/>
      <c r="AK19" s="309" t="e">
        <v>#DIV/0!</v>
      </c>
      <c r="AL19" s="23">
        <v>1</v>
      </c>
      <c r="AN19" s="125" t="s">
        <v>197</v>
      </c>
      <c r="AO19" s="111" t="s">
        <v>198</v>
      </c>
      <c r="AP19" s="140"/>
      <c r="AQ19" s="140">
        <v>4</v>
      </c>
      <c r="AR19" s="8">
        <v>0</v>
      </c>
      <c r="AS19" s="140"/>
      <c r="AT19" s="140"/>
      <c r="AU19" s="25" t="e">
        <v>#DIV/0!</v>
      </c>
      <c r="AV19" s="23">
        <v>1</v>
      </c>
    </row>
    <row r="20" spans="1:48" x14ac:dyDescent="0.25">
      <c r="A20" s="129" t="s">
        <v>312</v>
      </c>
      <c r="B20" s="106" t="s">
        <v>313</v>
      </c>
      <c r="C20" s="140">
        <v>6</v>
      </c>
      <c r="D20" s="140">
        <v>5</v>
      </c>
      <c r="E20" s="140">
        <v>2</v>
      </c>
      <c r="F20" s="140"/>
      <c r="G20" s="210">
        <v>1</v>
      </c>
      <c r="H20" s="197">
        <v>1</v>
      </c>
      <c r="J20" s="120" t="s">
        <v>163</v>
      </c>
      <c r="K20" s="106" t="s">
        <v>164</v>
      </c>
      <c r="L20" s="140">
        <v>22</v>
      </c>
      <c r="M20" s="140">
        <v>5</v>
      </c>
      <c r="N20" s="8">
        <v>4.4000000000000004</v>
      </c>
      <c r="O20" s="140">
        <v>13</v>
      </c>
      <c r="P20" s="140"/>
      <c r="Q20" s="36">
        <v>1</v>
      </c>
      <c r="R20" s="23">
        <v>1</v>
      </c>
      <c r="T20" s="133" t="s">
        <v>471</v>
      </c>
      <c r="U20" s="106" t="s">
        <v>256</v>
      </c>
      <c r="V20" s="140">
        <v>9</v>
      </c>
      <c r="W20" s="140">
        <v>0</v>
      </c>
      <c r="X20" s="140" t="e">
        <v>#DIV/0!</v>
      </c>
      <c r="Y20" s="140"/>
      <c r="Z20" s="140"/>
      <c r="AA20" s="25" t="e">
        <v>#DIV/0!</v>
      </c>
      <c r="AB20" s="23">
        <v>1</v>
      </c>
      <c r="AD20" s="132" t="s">
        <v>197</v>
      </c>
      <c r="AE20" s="111" t="s">
        <v>198</v>
      </c>
      <c r="AF20" s="140"/>
      <c r="AG20" s="140">
        <v>4</v>
      </c>
      <c r="AH20" s="8">
        <v>0</v>
      </c>
      <c r="AI20" s="140"/>
      <c r="AJ20" s="140"/>
      <c r="AK20" s="309" t="e">
        <v>#DIV/0!</v>
      </c>
      <c r="AL20" s="23">
        <v>1</v>
      </c>
      <c r="AN20" s="133" t="s">
        <v>199</v>
      </c>
      <c r="AO20" s="106" t="s">
        <v>200</v>
      </c>
      <c r="AP20" s="140"/>
      <c r="AQ20" s="140">
        <v>3</v>
      </c>
      <c r="AR20" s="8">
        <v>0</v>
      </c>
      <c r="AS20" s="140"/>
      <c r="AT20" s="140"/>
      <c r="AU20" s="25" t="e">
        <v>#DIV/0!</v>
      </c>
      <c r="AV20" s="23">
        <v>1</v>
      </c>
    </row>
    <row r="21" spans="1:48" x14ac:dyDescent="0.25">
      <c r="A21" s="109" t="s">
        <v>47</v>
      </c>
      <c r="B21" s="111" t="s">
        <v>48</v>
      </c>
      <c r="C21" s="140">
        <v>6</v>
      </c>
      <c r="D21" s="140">
        <v>1</v>
      </c>
      <c r="E21" s="140">
        <v>1</v>
      </c>
      <c r="F21" s="140"/>
      <c r="G21" s="210">
        <v>1</v>
      </c>
      <c r="H21" s="197">
        <v>1</v>
      </c>
      <c r="J21" s="120" t="s">
        <v>430</v>
      </c>
      <c r="K21" s="106" t="s">
        <v>368</v>
      </c>
      <c r="L21" s="140">
        <v>18</v>
      </c>
      <c r="M21" s="140">
        <v>4</v>
      </c>
      <c r="N21" s="8">
        <v>4.5</v>
      </c>
      <c r="O21" s="140">
        <v>4</v>
      </c>
      <c r="P21" s="140"/>
      <c r="Q21" s="36">
        <v>1</v>
      </c>
      <c r="R21" s="23">
        <v>1</v>
      </c>
      <c r="T21" s="117" t="s">
        <v>266</v>
      </c>
      <c r="U21" s="106" t="s">
        <v>268</v>
      </c>
      <c r="V21" s="140"/>
      <c r="W21" s="140">
        <v>6</v>
      </c>
      <c r="X21" s="8">
        <v>0</v>
      </c>
      <c r="Y21" s="140"/>
      <c r="Z21" s="140"/>
      <c r="AA21" s="25" t="e">
        <v>#DIV/0!</v>
      </c>
      <c r="AB21" s="23">
        <v>1</v>
      </c>
      <c r="AD21" s="133" t="s">
        <v>199</v>
      </c>
      <c r="AE21" s="106" t="s">
        <v>200</v>
      </c>
      <c r="AF21" s="140"/>
      <c r="AG21" s="140">
        <v>3</v>
      </c>
      <c r="AH21" s="8">
        <v>0</v>
      </c>
      <c r="AI21" s="140"/>
      <c r="AJ21" s="140"/>
      <c r="AK21" s="309" t="e">
        <v>#DIV/0!</v>
      </c>
      <c r="AL21" s="23">
        <v>1</v>
      </c>
      <c r="AN21" s="112" t="s">
        <v>266</v>
      </c>
      <c r="AO21" s="106" t="s">
        <v>268</v>
      </c>
      <c r="AP21" s="140"/>
      <c r="AQ21" s="140">
        <v>6</v>
      </c>
      <c r="AR21" s="8">
        <v>0</v>
      </c>
      <c r="AS21" s="140"/>
      <c r="AT21" s="140"/>
      <c r="AU21" s="25" t="e">
        <v>#DIV/0!</v>
      </c>
      <c r="AV21" s="23">
        <v>1</v>
      </c>
    </row>
    <row r="22" spans="1:48" x14ac:dyDescent="0.25">
      <c r="A22" s="15" t="s">
        <v>409</v>
      </c>
      <c r="B22" s="106" t="s">
        <v>410</v>
      </c>
      <c r="C22" s="140">
        <v>3</v>
      </c>
      <c r="D22" s="140">
        <v>3</v>
      </c>
      <c r="E22" s="140">
        <v>1</v>
      </c>
      <c r="F22" s="140"/>
      <c r="G22" s="210">
        <v>1</v>
      </c>
      <c r="H22" s="197">
        <v>1</v>
      </c>
      <c r="J22" s="15" t="s">
        <v>394</v>
      </c>
      <c r="K22" s="106" t="s">
        <v>395</v>
      </c>
      <c r="L22" s="140">
        <v>17</v>
      </c>
      <c r="M22" s="140">
        <v>4</v>
      </c>
      <c r="N22" s="8">
        <v>4.25</v>
      </c>
      <c r="O22" s="140">
        <v>7</v>
      </c>
      <c r="P22" s="140"/>
      <c r="Q22" s="36">
        <v>1</v>
      </c>
      <c r="R22" s="23">
        <v>1</v>
      </c>
      <c r="T22" s="105" t="s">
        <v>441</v>
      </c>
      <c r="U22" s="106" t="s">
        <v>442</v>
      </c>
      <c r="V22" s="140">
        <v>5</v>
      </c>
      <c r="W22" s="140">
        <v>0</v>
      </c>
      <c r="X22" s="140" t="e">
        <v>#DIV/0!</v>
      </c>
      <c r="Y22" s="5"/>
      <c r="Z22" s="5"/>
      <c r="AA22" s="25" t="e">
        <v>#DIV/0!</v>
      </c>
      <c r="AB22" s="23">
        <v>1</v>
      </c>
      <c r="AD22" s="117" t="s">
        <v>266</v>
      </c>
      <c r="AE22" s="106" t="s">
        <v>268</v>
      </c>
      <c r="AF22" s="140"/>
      <c r="AG22" s="140">
        <v>6</v>
      </c>
      <c r="AH22" s="8">
        <v>0</v>
      </c>
      <c r="AI22" s="140"/>
      <c r="AJ22" s="140"/>
      <c r="AK22" s="309" t="e">
        <v>#DIV/0!</v>
      </c>
      <c r="AL22" s="23">
        <v>1</v>
      </c>
      <c r="AN22" s="113" t="s">
        <v>163</v>
      </c>
      <c r="AO22" s="106" t="s">
        <v>164</v>
      </c>
      <c r="AP22" s="140">
        <v>22</v>
      </c>
      <c r="AQ22" s="140">
        <v>5</v>
      </c>
      <c r="AR22" s="8">
        <v>4.4000000000000004</v>
      </c>
      <c r="AS22" s="140">
        <v>13</v>
      </c>
      <c r="AT22" s="140"/>
      <c r="AU22" s="25">
        <v>1</v>
      </c>
      <c r="AV22" s="23">
        <v>1</v>
      </c>
    </row>
    <row r="23" spans="1:48" x14ac:dyDescent="0.25">
      <c r="A23" s="110" t="s">
        <v>74</v>
      </c>
      <c r="B23" s="111" t="s">
        <v>75</v>
      </c>
      <c r="C23" s="140">
        <v>2</v>
      </c>
      <c r="D23" s="140">
        <v>0</v>
      </c>
      <c r="E23" s="140">
        <v>1</v>
      </c>
      <c r="F23" s="140"/>
      <c r="G23" s="210">
        <v>1</v>
      </c>
      <c r="H23" s="197">
        <v>1</v>
      </c>
      <c r="J23" s="113" t="s">
        <v>155</v>
      </c>
      <c r="K23" s="106" t="s">
        <v>156</v>
      </c>
      <c r="L23" s="140">
        <v>15</v>
      </c>
      <c r="M23" s="140">
        <v>2</v>
      </c>
      <c r="N23" s="8">
        <v>7.5</v>
      </c>
      <c r="O23" s="140">
        <v>1</v>
      </c>
      <c r="P23" s="140"/>
      <c r="Q23" s="36">
        <v>1</v>
      </c>
      <c r="R23" s="23">
        <v>1</v>
      </c>
      <c r="T23" s="117" t="s">
        <v>374</v>
      </c>
      <c r="U23" s="106" t="s">
        <v>375</v>
      </c>
      <c r="V23" s="140"/>
      <c r="W23" s="140">
        <v>9</v>
      </c>
      <c r="X23" s="8"/>
      <c r="Y23" s="140"/>
      <c r="Z23" s="140"/>
      <c r="AA23" s="25" t="e">
        <v>#DIV/0!</v>
      </c>
      <c r="AB23" s="23">
        <v>1</v>
      </c>
      <c r="AD23" s="117" t="s">
        <v>374</v>
      </c>
      <c r="AE23" s="106" t="s">
        <v>375</v>
      </c>
      <c r="AF23" s="140"/>
      <c r="AG23" s="140">
        <v>9</v>
      </c>
      <c r="AH23" s="8"/>
      <c r="AI23" s="140"/>
      <c r="AJ23" s="140"/>
      <c r="AK23" s="309" t="e">
        <v>#DIV/0!</v>
      </c>
      <c r="AL23" s="23">
        <v>1</v>
      </c>
      <c r="AN23" s="120" t="s">
        <v>394</v>
      </c>
      <c r="AO23" s="106" t="s">
        <v>395</v>
      </c>
      <c r="AP23" s="140">
        <v>17</v>
      </c>
      <c r="AQ23" s="140">
        <v>4</v>
      </c>
      <c r="AR23" s="8">
        <v>4.25</v>
      </c>
      <c r="AS23" s="140">
        <v>7</v>
      </c>
      <c r="AT23" s="140"/>
      <c r="AU23" s="25">
        <v>1</v>
      </c>
      <c r="AV23" s="23">
        <v>1</v>
      </c>
    </row>
    <row r="24" spans="1:48" x14ac:dyDescent="0.25">
      <c r="A24" s="113" t="s">
        <v>125</v>
      </c>
      <c r="B24" s="106" t="s">
        <v>126</v>
      </c>
      <c r="C24" s="140">
        <v>2</v>
      </c>
      <c r="D24" s="140">
        <v>1</v>
      </c>
      <c r="E24" s="140">
        <v>1</v>
      </c>
      <c r="F24" s="140"/>
      <c r="G24" s="210">
        <v>1</v>
      </c>
      <c r="H24" s="197">
        <v>1</v>
      </c>
      <c r="J24" s="120" t="s">
        <v>212</v>
      </c>
      <c r="K24" s="106" t="s">
        <v>213</v>
      </c>
      <c r="L24" s="140">
        <v>15</v>
      </c>
      <c r="M24" s="140">
        <v>12</v>
      </c>
      <c r="N24" s="8">
        <v>1.25</v>
      </c>
      <c r="O24" s="140">
        <v>7</v>
      </c>
      <c r="P24" s="140"/>
      <c r="Q24" s="36">
        <v>1</v>
      </c>
      <c r="R24" s="23">
        <v>1</v>
      </c>
      <c r="T24" s="120" t="s">
        <v>163</v>
      </c>
      <c r="U24" s="106" t="s">
        <v>164</v>
      </c>
      <c r="V24" s="140">
        <v>22</v>
      </c>
      <c r="W24" s="140">
        <v>5</v>
      </c>
      <c r="X24" s="8">
        <v>4.4000000000000004</v>
      </c>
      <c r="Y24" s="140">
        <v>13</v>
      </c>
      <c r="Z24" s="140"/>
      <c r="AA24" s="25">
        <v>1</v>
      </c>
      <c r="AB24" s="23">
        <v>1</v>
      </c>
      <c r="AD24" s="120" t="s">
        <v>163</v>
      </c>
      <c r="AE24" s="106" t="s">
        <v>164</v>
      </c>
      <c r="AF24" s="140">
        <v>22</v>
      </c>
      <c r="AG24" s="140">
        <v>5</v>
      </c>
      <c r="AH24" s="8">
        <v>4.4000000000000004</v>
      </c>
      <c r="AI24" s="140">
        <v>13</v>
      </c>
      <c r="AJ24" s="140"/>
      <c r="AK24" s="309">
        <v>1</v>
      </c>
      <c r="AL24" s="23">
        <v>1</v>
      </c>
      <c r="AN24" s="125" t="s">
        <v>430</v>
      </c>
      <c r="AO24" s="106" t="s">
        <v>368</v>
      </c>
      <c r="AP24" s="140">
        <v>17</v>
      </c>
      <c r="AQ24" s="140">
        <v>5</v>
      </c>
      <c r="AR24" s="8">
        <v>3.4</v>
      </c>
      <c r="AS24" s="140">
        <v>3</v>
      </c>
      <c r="AT24" s="140"/>
      <c r="AU24" s="25">
        <v>1</v>
      </c>
      <c r="AV24" s="23">
        <v>1</v>
      </c>
    </row>
    <row r="25" spans="1:48" x14ac:dyDescent="0.25">
      <c r="A25" s="112" t="s">
        <v>127</v>
      </c>
      <c r="B25" s="111" t="s">
        <v>128</v>
      </c>
      <c r="C25" s="141">
        <v>2</v>
      </c>
      <c r="D25" s="141">
        <v>5</v>
      </c>
      <c r="E25" s="141">
        <v>1</v>
      </c>
      <c r="F25" s="141"/>
      <c r="G25" s="34">
        <v>1</v>
      </c>
      <c r="H25" s="197">
        <v>1</v>
      </c>
      <c r="J25" s="116" t="s">
        <v>296</v>
      </c>
      <c r="K25" s="106" t="s">
        <v>107</v>
      </c>
      <c r="L25" s="140">
        <v>13</v>
      </c>
      <c r="M25" s="140">
        <v>3</v>
      </c>
      <c r="N25" s="8">
        <v>4.333333333333333</v>
      </c>
      <c r="O25" s="140">
        <v>7</v>
      </c>
      <c r="P25" s="140"/>
      <c r="Q25" s="36">
        <v>1</v>
      </c>
      <c r="R25" s="23">
        <v>1</v>
      </c>
      <c r="T25" s="15" t="s">
        <v>394</v>
      </c>
      <c r="U25" s="106" t="s">
        <v>395</v>
      </c>
      <c r="V25" s="140">
        <v>17</v>
      </c>
      <c r="W25" s="140">
        <v>4</v>
      </c>
      <c r="X25" s="8">
        <v>4.25</v>
      </c>
      <c r="Y25" s="140">
        <v>7</v>
      </c>
      <c r="Z25" s="140"/>
      <c r="AA25" s="25">
        <v>1</v>
      </c>
      <c r="AB25" s="23">
        <v>1</v>
      </c>
      <c r="AD25" s="15" t="s">
        <v>394</v>
      </c>
      <c r="AE25" s="106" t="s">
        <v>395</v>
      </c>
      <c r="AF25" s="140">
        <v>17</v>
      </c>
      <c r="AG25" s="140">
        <v>4</v>
      </c>
      <c r="AH25" s="8">
        <v>4.25</v>
      </c>
      <c r="AI25" s="140">
        <v>7</v>
      </c>
      <c r="AJ25" s="140"/>
      <c r="AK25" s="309">
        <v>1</v>
      </c>
      <c r="AL25" s="23">
        <v>1</v>
      </c>
      <c r="AN25" s="110" t="s">
        <v>155</v>
      </c>
      <c r="AO25" s="106" t="s">
        <v>156</v>
      </c>
      <c r="AP25" s="140">
        <v>15</v>
      </c>
      <c r="AQ25" s="140">
        <v>2</v>
      </c>
      <c r="AR25" s="8">
        <v>7.5</v>
      </c>
      <c r="AS25" s="140">
        <v>1</v>
      </c>
      <c r="AT25" s="140"/>
      <c r="AU25" s="25">
        <v>1</v>
      </c>
      <c r="AV25" s="23">
        <v>1</v>
      </c>
    </row>
    <row r="26" spans="1:48" x14ac:dyDescent="0.25">
      <c r="A26" s="117" t="s">
        <v>392</v>
      </c>
      <c r="B26" s="106" t="s">
        <v>393</v>
      </c>
      <c r="C26" s="140">
        <v>1</v>
      </c>
      <c r="D26" s="140">
        <v>4</v>
      </c>
      <c r="E26" s="140">
        <v>1</v>
      </c>
      <c r="F26" s="140"/>
      <c r="G26" s="210">
        <v>1</v>
      </c>
      <c r="H26" s="197">
        <v>1</v>
      </c>
      <c r="J26" s="109" t="s">
        <v>465</v>
      </c>
      <c r="K26" s="106" t="s">
        <v>427</v>
      </c>
      <c r="L26" s="140">
        <v>11</v>
      </c>
      <c r="M26" s="140">
        <v>0</v>
      </c>
      <c r="N26" s="140" t="e">
        <v>#DIV/0!</v>
      </c>
      <c r="O26" s="140">
        <v>4</v>
      </c>
      <c r="P26" s="140"/>
      <c r="Q26" s="36">
        <v>1</v>
      </c>
      <c r="R26" s="23">
        <v>1</v>
      </c>
      <c r="T26" s="120" t="s">
        <v>212</v>
      </c>
      <c r="U26" s="106" t="s">
        <v>213</v>
      </c>
      <c r="V26" s="140">
        <v>15</v>
      </c>
      <c r="W26" s="140">
        <v>12</v>
      </c>
      <c r="X26" s="8">
        <v>1.25</v>
      </c>
      <c r="Y26" s="140">
        <v>7</v>
      </c>
      <c r="Z26" s="140"/>
      <c r="AA26" s="25">
        <v>1</v>
      </c>
      <c r="AB26" s="23">
        <v>1</v>
      </c>
      <c r="AD26" s="196" t="s">
        <v>367</v>
      </c>
      <c r="AE26" s="111" t="s">
        <v>150</v>
      </c>
      <c r="AF26" s="140">
        <v>17</v>
      </c>
      <c r="AG26" s="140">
        <v>5</v>
      </c>
      <c r="AH26" s="8">
        <v>3.4</v>
      </c>
      <c r="AI26" s="140">
        <v>3</v>
      </c>
      <c r="AJ26" s="140"/>
      <c r="AK26" s="309">
        <v>1</v>
      </c>
      <c r="AL26" s="23">
        <v>1</v>
      </c>
      <c r="AN26" s="113" t="s">
        <v>212</v>
      </c>
      <c r="AO26" s="106" t="s">
        <v>213</v>
      </c>
      <c r="AP26" s="140">
        <v>15</v>
      </c>
      <c r="AQ26" s="140">
        <v>12</v>
      </c>
      <c r="AR26" s="8">
        <v>1.25</v>
      </c>
      <c r="AS26" s="140">
        <v>7</v>
      </c>
      <c r="AT26" s="140"/>
      <c r="AU26" s="25">
        <v>1</v>
      </c>
      <c r="AV26" s="23">
        <v>1</v>
      </c>
    </row>
    <row r="27" spans="1:48" x14ac:dyDescent="0.25">
      <c r="A27" s="112" t="s">
        <v>365</v>
      </c>
      <c r="B27" s="106" t="s">
        <v>366</v>
      </c>
      <c r="C27" s="140">
        <v>7</v>
      </c>
      <c r="D27" s="140">
        <v>7</v>
      </c>
      <c r="E27" s="140">
        <v>1</v>
      </c>
      <c r="F27" s="140"/>
      <c r="G27" s="210">
        <v>1</v>
      </c>
      <c r="H27" s="197">
        <v>1</v>
      </c>
      <c r="J27" s="105" t="s">
        <v>237</v>
      </c>
      <c r="K27" s="106" t="s">
        <v>238</v>
      </c>
      <c r="L27" s="140">
        <v>9</v>
      </c>
      <c r="M27" s="140">
        <v>5</v>
      </c>
      <c r="N27" s="8">
        <v>1.8</v>
      </c>
      <c r="O27" s="140">
        <v>2</v>
      </c>
      <c r="P27" s="140"/>
      <c r="Q27" s="36">
        <v>1</v>
      </c>
      <c r="R27" s="23">
        <v>1</v>
      </c>
      <c r="T27" s="116" t="s">
        <v>296</v>
      </c>
      <c r="U27" s="106" t="s">
        <v>107</v>
      </c>
      <c r="V27" s="140">
        <v>13</v>
      </c>
      <c r="W27" s="140">
        <v>3</v>
      </c>
      <c r="X27" s="8">
        <v>4.333333333333333</v>
      </c>
      <c r="Y27" s="140">
        <v>7</v>
      </c>
      <c r="Z27" s="140"/>
      <c r="AA27" s="25">
        <v>1</v>
      </c>
      <c r="AB27" s="23">
        <v>1</v>
      </c>
      <c r="AD27" s="113" t="s">
        <v>155</v>
      </c>
      <c r="AE27" s="106" t="s">
        <v>156</v>
      </c>
      <c r="AF27" s="140">
        <v>15</v>
      </c>
      <c r="AG27" s="140">
        <v>2</v>
      </c>
      <c r="AH27" s="8">
        <v>7.5</v>
      </c>
      <c r="AI27" s="140">
        <v>1</v>
      </c>
      <c r="AJ27" s="140"/>
      <c r="AK27" s="309">
        <v>1</v>
      </c>
      <c r="AL27" s="23">
        <v>1</v>
      </c>
      <c r="AN27" s="105" t="s">
        <v>296</v>
      </c>
      <c r="AO27" s="106" t="s">
        <v>107</v>
      </c>
      <c r="AP27" s="140">
        <v>13</v>
      </c>
      <c r="AQ27" s="140">
        <v>3</v>
      </c>
      <c r="AR27" s="8">
        <v>4.333333333333333</v>
      </c>
      <c r="AS27" s="140">
        <v>7</v>
      </c>
      <c r="AT27" s="140"/>
      <c r="AU27" s="25">
        <v>1</v>
      </c>
      <c r="AV27" s="23">
        <v>1</v>
      </c>
    </row>
    <row r="28" spans="1:48" x14ac:dyDescent="0.25">
      <c r="A28" s="105" t="s">
        <v>159</v>
      </c>
      <c r="B28" s="106" t="s">
        <v>160</v>
      </c>
      <c r="C28" s="140">
        <v>2</v>
      </c>
      <c r="D28" s="140"/>
      <c r="E28" s="140">
        <v>1</v>
      </c>
      <c r="F28" s="140"/>
      <c r="G28" s="210">
        <v>1</v>
      </c>
      <c r="H28" s="197">
        <v>1</v>
      </c>
      <c r="J28" s="112" t="s">
        <v>365</v>
      </c>
      <c r="K28" s="106" t="s">
        <v>366</v>
      </c>
      <c r="L28" s="140">
        <v>7</v>
      </c>
      <c r="M28" s="140">
        <v>7</v>
      </c>
      <c r="N28" s="8">
        <v>1</v>
      </c>
      <c r="O28" s="140">
        <v>1</v>
      </c>
      <c r="P28" s="140"/>
      <c r="Q28" s="36">
        <v>1</v>
      </c>
      <c r="R28" s="23">
        <v>1</v>
      </c>
      <c r="T28" s="112" t="s">
        <v>129</v>
      </c>
      <c r="U28" s="106" t="s">
        <v>485</v>
      </c>
      <c r="V28" s="141">
        <v>7</v>
      </c>
      <c r="W28" s="141">
        <v>5</v>
      </c>
      <c r="X28" s="29">
        <v>1.4</v>
      </c>
      <c r="Y28" s="141">
        <v>5</v>
      </c>
      <c r="Z28" s="141"/>
      <c r="AA28" s="33">
        <v>1</v>
      </c>
      <c r="AB28" s="141">
        <v>1</v>
      </c>
      <c r="AD28" s="120" t="s">
        <v>212</v>
      </c>
      <c r="AE28" s="106" t="s">
        <v>213</v>
      </c>
      <c r="AF28" s="140">
        <v>15</v>
      </c>
      <c r="AG28" s="140">
        <v>12</v>
      </c>
      <c r="AH28" s="8">
        <v>1.25</v>
      </c>
      <c r="AI28" s="140">
        <v>7</v>
      </c>
      <c r="AJ28" s="140"/>
      <c r="AK28" s="309">
        <v>1</v>
      </c>
      <c r="AL28" s="23">
        <v>1</v>
      </c>
      <c r="AN28" s="116" t="s">
        <v>465</v>
      </c>
      <c r="AO28" s="106" t="s">
        <v>427</v>
      </c>
      <c r="AP28" s="140">
        <v>11</v>
      </c>
      <c r="AQ28" s="140">
        <v>0</v>
      </c>
      <c r="AR28" s="140" t="e">
        <v>#DIV/0!</v>
      </c>
      <c r="AS28" s="140">
        <v>4</v>
      </c>
      <c r="AT28" s="140"/>
      <c r="AU28" s="25">
        <v>1</v>
      </c>
      <c r="AV28" s="23">
        <v>1</v>
      </c>
    </row>
    <row r="29" spans="1:48" x14ac:dyDescent="0.25">
      <c r="A29" s="109" t="s">
        <v>181</v>
      </c>
      <c r="B29" s="106" t="s">
        <v>126</v>
      </c>
      <c r="C29" s="140">
        <v>6</v>
      </c>
      <c r="D29" s="140">
        <v>6</v>
      </c>
      <c r="E29" s="140">
        <v>1</v>
      </c>
      <c r="F29" s="140"/>
      <c r="G29" s="210">
        <v>1</v>
      </c>
      <c r="H29" s="197">
        <v>1</v>
      </c>
      <c r="J29" s="109" t="s">
        <v>47</v>
      </c>
      <c r="K29" s="111" t="s">
        <v>48</v>
      </c>
      <c r="L29" s="140">
        <v>6</v>
      </c>
      <c r="M29" s="140">
        <v>1</v>
      </c>
      <c r="N29" s="8">
        <v>6</v>
      </c>
      <c r="O29" s="140">
        <v>1</v>
      </c>
      <c r="P29" s="140"/>
      <c r="Q29" s="36">
        <v>1</v>
      </c>
      <c r="R29" s="23">
        <v>1</v>
      </c>
      <c r="T29" s="109" t="s">
        <v>465</v>
      </c>
      <c r="U29" s="106" t="s">
        <v>427</v>
      </c>
      <c r="V29" s="140">
        <v>11</v>
      </c>
      <c r="W29" s="140">
        <v>0</v>
      </c>
      <c r="X29" s="140" t="e">
        <v>#DIV/0!</v>
      </c>
      <c r="Y29" s="140">
        <v>4</v>
      </c>
      <c r="Z29" s="140"/>
      <c r="AA29" s="25">
        <v>1</v>
      </c>
      <c r="AB29" s="23">
        <v>1</v>
      </c>
      <c r="AD29" s="116" t="s">
        <v>296</v>
      </c>
      <c r="AE29" s="106" t="s">
        <v>107</v>
      </c>
      <c r="AF29" s="140">
        <v>13</v>
      </c>
      <c r="AG29" s="140">
        <v>3</v>
      </c>
      <c r="AH29" s="8">
        <v>4.333333333333333</v>
      </c>
      <c r="AI29" s="140">
        <v>7</v>
      </c>
      <c r="AJ29" s="140"/>
      <c r="AK29" s="309">
        <v>1</v>
      </c>
      <c r="AL29" s="23">
        <v>1</v>
      </c>
      <c r="AN29" s="105" t="s">
        <v>237</v>
      </c>
      <c r="AO29" s="106" t="s">
        <v>238</v>
      </c>
      <c r="AP29" s="140">
        <v>9</v>
      </c>
      <c r="AQ29" s="140">
        <v>5</v>
      </c>
      <c r="AR29" s="8">
        <v>1.8</v>
      </c>
      <c r="AS29" s="140">
        <v>2</v>
      </c>
      <c r="AT29" s="140"/>
      <c r="AU29" s="25">
        <v>1</v>
      </c>
      <c r="AV29" s="23">
        <v>1</v>
      </c>
    </row>
    <row r="30" spans="1:48" x14ac:dyDescent="0.25">
      <c r="A30" s="116" t="s">
        <v>195</v>
      </c>
      <c r="B30" s="106" t="s">
        <v>196</v>
      </c>
      <c r="C30" s="140">
        <v>3</v>
      </c>
      <c r="D30" s="140"/>
      <c r="E30" s="140">
        <v>1</v>
      </c>
      <c r="F30" s="140"/>
      <c r="G30" s="210">
        <v>1</v>
      </c>
      <c r="H30" s="197">
        <v>1</v>
      </c>
      <c r="J30" s="109" t="s">
        <v>181</v>
      </c>
      <c r="K30" s="106" t="s">
        <v>126</v>
      </c>
      <c r="L30" s="140">
        <v>6</v>
      </c>
      <c r="M30" s="140">
        <v>6</v>
      </c>
      <c r="N30" s="8">
        <v>1</v>
      </c>
      <c r="O30" s="140">
        <v>1</v>
      </c>
      <c r="P30" s="140"/>
      <c r="Q30" s="36">
        <v>1</v>
      </c>
      <c r="R30" s="23">
        <v>1</v>
      </c>
      <c r="T30" s="113" t="s">
        <v>487</v>
      </c>
      <c r="U30" s="106" t="s">
        <v>480</v>
      </c>
      <c r="V30" s="140">
        <v>6</v>
      </c>
      <c r="W30" s="140">
        <v>0</v>
      </c>
      <c r="X30" s="8" t="e">
        <v>#DIV/0!</v>
      </c>
      <c r="Y30" s="140">
        <v>4</v>
      </c>
      <c r="Z30" s="140"/>
      <c r="AA30" s="25">
        <v>1</v>
      </c>
      <c r="AB30" s="23">
        <v>1</v>
      </c>
      <c r="AD30" s="109" t="s">
        <v>465</v>
      </c>
      <c r="AE30" s="106" t="s">
        <v>427</v>
      </c>
      <c r="AF30" s="140">
        <v>11</v>
      </c>
      <c r="AG30" s="140">
        <v>0</v>
      </c>
      <c r="AH30" s="140" t="e">
        <v>#DIV/0!</v>
      </c>
      <c r="AI30" s="140">
        <v>4</v>
      </c>
      <c r="AJ30" s="140"/>
      <c r="AK30" s="309">
        <v>1</v>
      </c>
      <c r="AL30" s="23">
        <v>1</v>
      </c>
      <c r="AN30" s="120" t="s">
        <v>365</v>
      </c>
      <c r="AO30" s="106" t="s">
        <v>366</v>
      </c>
      <c r="AP30" s="140">
        <v>7</v>
      </c>
      <c r="AQ30" s="140">
        <v>7</v>
      </c>
      <c r="AR30" s="8">
        <v>1</v>
      </c>
      <c r="AS30" s="140">
        <v>1</v>
      </c>
      <c r="AT30" s="140"/>
      <c r="AU30" s="25">
        <v>1</v>
      </c>
      <c r="AV30" s="23">
        <v>1</v>
      </c>
    </row>
    <row r="31" spans="1:48" x14ac:dyDescent="0.25">
      <c r="A31" s="133" t="s">
        <v>225</v>
      </c>
      <c r="B31" s="106" t="s">
        <v>227</v>
      </c>
      <c r="C31" s="140">
        <v>1</v>
      </c>
      <c r="D31" s="140">
        <v>12</v>
      </c>
      <c r="E31" s="140">
        <v>1</v>
      </c>
      <c r="F31" s="140"/>
      <c r="G31" s="210">
        <v>1</v>
      </c>
      <c r="H31" s="197">
        <v>1</v>
      </c>
      <c r="J31" s="113" t="s">
        <v>487</v>
      </c>
      <c r="K31" s="106" t="s">
        <v>480</v>
      </c>
      <c r="L31" s="141">
        <v>6</v>
      </c>
      <c r="M31" s="141">
        <v>0</v>
      </c>
      <c r="N31" s="29" t="e">
        <v>#DIV/0!</v>
      </c>
      <c r="O31" s="141">
        <v>4</v>
      </c>
      <c r="P31" s="141"/>
      <c r="Q31" s="34">
        <v>1</v>
      </c>
      <c r="R31" s="23">
        <v>1</v>
      </c>
      <c r="T31" s="116" t="s">
        <v>273</v>
      </c>
      <c r="U31" s="106" t="s">
        <v>274</v>
      </c>
      <c r="V31" s="140">
        <v>5</v>
      </c>
      <c r="W31" s="140">
        <v>2</v>
      </c>
      <c r="X31" s="8">
        <v>2.5</v>
      </c>
      <c r="Y31" s="140">
        <v>4</v>
      </c>
      <c r="Z31" s="140"/>
      <c r="AA31" s="25">
        <v>1</v>
      </c>
      <c r="AB31" s="23">
        <v>1</v>
      </c>
      <c r="AD31" s="105" t="s">
        <v>237</v>
      </c>
      <c r="AE31" s="106" t="s">
        <v>238</v>
      </c>
      <c r="AF31" s="140">
        <v>9</v>
      </c>
      <c r="AG31" s="140">
        <v>5</v>
      </c>
      <c r="AH31" s="8">
        <v>1.8</v>
      </c>
      <c r="AI31" s="140">
        <v>2</v>
      </c>
      <c r="AJ31" s="140"/>
      <c r="AK31" s="309">
        <v>1</v>
      </c>
      <c r="AL31" s="23">
        <v>1</v>
      </c>
      <c r="AN31" s="116" t="s">
        <v>47</v>
      </c>
      <c r="AO31" s="111" t="s">
        <v>48</v>
      </c>
      <c r="AP31" s="140">
        <v>6</v>
      </c>
      <c r="AQ31" s="140">
        <v>1</v>
      </c>
      <c r="AR31" s="8">
        <v>6</v>
      </c>
      <c r="AS31" s="140">
        <v>1</v>
      </c>
      <c r="AT31" s="140"/>
      <c r="AU31" s="25">
        <v>1</v>
      </c>
      <c r="AV31" s="23">
        <v>1</v>
      </c>
    </row>
    <row r="32" spans="1:48" x14ac:dyDescent="0.25">
      <c r="A32" s="113" t="s">
        <v>230</v>
      </c>
      <c r="B32" s="106" t="s">
        <v>200</v>
      </c>
      <c r="C32" s="140">
        <v>1</v>
      </c>
      <c r="D32" s="140">
        <v>1</v>
      </c>
      <c r="E32" s="140">
        <v>1</v>
      </c>
      <c r="F32" s="140"/>
      <c r="G32" s="210">
        <v>1</v>
      </c>
      <c r="H32" s="197">
        <v>1</v>
      </c>
      <c r="J32" s="129" t="s">
        <v>312</v>
      </c>
      <c r="K32" s="106" t="s">
        <v>313</v>
      </c>
      <c r="L32" s="140">
        <v>6</v>
      </c>
      <c r="M32" s="140">
        <v>5</v>
      </c>
      <c r="N32" s="8">
        <v>1.2</v>
      </c>
      <c r="O32" s="140">
        <v>2</v>
      </c>
      <c r="P32" s="140"/>
      <c r="Q32" s="36">
        <v>1</v>
      </c>
      <c r="R32" s="23">
        <v>1</v>
      </c>
      <c r="T32" s="120" t="s">
        <v>430</v>
      </c>
      <c r="U32" s="106" t="s">
        <v>368</v>
      </c>
      <c r="V32" s="141">
        <v>17</v>
      </c>
      <c r="W32" s="141">
        <v>5</v>
      </c>
      <c r="X32" s="29">
        <v>3.4</v>
      </c>
      <c r="Y32" s="141">
        <v>3</v>
      </c>
      <c r="Z32" s="141"/>
      <c r="AA32" s="33">
        <v>1</v>
      </c>
      <c r="AB32" s="141">
        <v>1</v>
      </c>
      <c r="AD32" s="112" t="s">
        <v>129</v>
      </c>
      <c r="AE32" s="106" t="s">
        <v>485</v>
      </c>
      <c r="AF32" s="140">
        <v>7</v>
      </c>
      <c r="AG32" s="140">
        <v>5</v>
      </c>
      <c r="AH32" s="8">
        <v>1.4</v>
      </c>
      <c r="AI32" s="140">
        <v>5</v>
      </c>
      <c r="AJ32" s="140"/>
      <c r="AK32" s="309">
        <v>1</v>
      </c>
      <c r="AL32" s="23">
        <v>1</v>
      </c>
      <c r="AN32" s="116" t="s">
        <v>181</v>
      </c>
      <c r="AO32" s="106" t="s">
        <v>126</v>
      </c>
      <c r="AP32" s="140">
        <v>6</v>
      </c>
      <c r="AQ32" s="140">
        <v>6</v>
      </c>
      <c r="AR32" s="8">
        <v>1</v>
      </c>
      <c r="AS32" s="140">
        <v>1</v>
      </c>
      <c r="AT32" s="140"/>
      <c r="AU32" s="25">
        <v>1</v>
      </c>
      <c r="AV32" s="23">
        <v>1</v>
      </c>
    </row>
    <row r="33" spans="1:48" x14ac:dyDescent="0.25">
      <c r="A33" s="109" t="s">
        <v>239</v>
      </c>
      <c r="B33" s="138" t="s">
        <v>240</v>
      </c>
      <c r="C33" s="140">
        <v>1</v>
      </c>
      <c r="D33" s="140">
        <v>1</v>
      </c>
      <c r="E33" s="140">
        <v>1</v>
      </c>
      <c r="F33" s="140"/>
      <c r="G33" s="210">
        <v>1</v>
      </c>
      <c r="H33" s="197">
        <v>1</v>
      </c>
      <c r="J33" s="112" t="s">
        <v>129</v>
      </c>
      <c r="K33" s="106" t="s">
        <v>485</v>
      </c>
      <c r="L33" s="141">
        <v>5</v>
      </c>
      <c r="M33" s="141">
        <v>1</v>
      </c>
      <c r="N33" s="29">
        <v>5</v>
      </c>
      <c r="O33" s="141">
        <v>3</v>
      </c>
      <c r="P33" s="141"/>
      <c r="Q33" s="34">
        <v>1</v>
      </c>
      <c r="R33" s="23">
        <v>1</v>
      </c>
      <c r="T33" s="109" t="s">
        <v>451</v>
      </c>
      <c r="U33" s="111" t="s">
        <v>452</v>
      </c>
      <c r="V33" s="140">
        <v>4</v>
      </c>
      <c r="W33" s="140">
        <v>0</v>
      </c>
      <c r="X33" s="140" t="e">
        <v>#DIV/0!</v>
      </c>
      <c r="Y33" s="140">
        <v>3</v>
      </c>
      <c r="Z33" s="140"/>
      <c r="AA33" s="25">
        <v>1</v>
      </c>
      <c r="AB33" s="23">
        <v>1</v>
      </c>
      <c r="AD33" s="112" t="s">
        <v>365</v>
      </c>
      <c r="AE33" s="106" t="s">
        <v>366</v>
      </c>
      <c r="AF33" s="140">
        <v>7</v>
      </c>
      <c r="AG33" s="140">
        <v>7</v>
      </c>
      <c r="AH33" s="8">
        <v>1</v>
      </c>
      <c r="AI33" s="140">
        <v>1</v>
      </c>
      <c r="AJ33" s="140"/>
      <c r="AK33" s="309">
        <v>1</v>
      </c>
      <c r="AL33" s="23">
        <v>1</v>
      </c>
      <c r="AN33" s="110" t="s">
        <v>487</v>
      </c>
      <c r="AO33" s="106" t="s">
        <v>480</v>
      </c>
      <c r="AP33" s="140">
        <v>6</v>
      </c>
      <c r="AQ33" s="140">
        <v>0</v>
      </c>
      <c r="AR33" s="8" t="e">
        <v>#DIV/0!</v>
      </c>
      <c r="AS33" s="140">
        <v>4</v>
      </c>
      <c r="AT33" s="140"/>
      <c r="AU33" s="25">
        <v>1</v>
      </c>
      <c r="AV33" s="23">
        <v>1</v>
      </c>
    </row>
    <row r="34" spans="1:48" x14ac:dyDescent="0.25">
      <c r="A34" s="116" t="s">
        <v>254</v>
      </c>
      <c r="B34" s="106" t="s">
        <v>255</v>
      </c>
      <c r="C34" s="140">
        <v>2</v>
      </c>
      <c r="D34" s="140">
        <v>2</v>
      </c>
      <c r="E34" s="140">
        <v>1</v>
      </c>
      <c r="F34" s="140"/>
      <c r="G34" s="210">
        <v>1</v>
      </c>
      <c r="H34" s="197">
        <v>1</v>
      </c>
      <c r="J34" s="116" t="s">
        <v>273</v>
      </c>
      <c r="K34" s="106" t="s">
        <v>274</v>
      </c>
      <c r="L34" s="140">
        <v>5</v>
      </c>
      <c r="M34" s="140">
        <v>2</v>
      </c>
      <c r="N34" s="8">
        <v>2.5</v>
      </c>
      <c r="O34" s="140">
        <v>4</v>
      </c>
      <c r="P34" s="140"/>
      <c r="Q34" s="36">
        <v>1</v>
      </c>
      <c r="R34" s="23">
        <v>1</v>
      </c>
      <c r="T34" s="120" t="s">
        <v>165</v>
      </c>
      <c r="U34" s="111" t="s">
        <v>166</v>
      </c>
      <c r="V34" s="140">
        <v>2</v>
      </c>
      <c r="W34" s="140">
        <v>4</v>
      </c>
      <c r="X34" s="8">
        <v>0.5</v>
      </c>
      <c r="Y34" s="140">
        <v>2</v>
      </c>
      <c r="Z34" s="140"/>
      <c r="AA34" s="25">
        <v>1</v>
      </c>
      <c r="AB34" s="23">
        <v>1</v>
      </c>
      <c r="AD34" s="109" t="s">
        <v>47</v>
      </c>
      <c r="AE34" s="111" t="s">
        <v>48</v>
      </c>
      <c r="AF34" s="140">
        <v>6</v>
      </c>
      <c r="AG34" s="140">
        <v>1</v>
      </c>
      <c r="AH34" s="8">
        <v>6</v>
      </c>
      <c r="AI34" s="140">
        <v>1</v>
      </c>
      <c r="AJ34" s="140"/>
      <c r="AK34" s="309">
        <v>1</v>
      </c>
      <c r="AL34" s="23">
        <v>1</v>
      </c>
      <c r="AN34" s="396" t="s">
        <v>312</v>
      </c>
      <c r="AO34" s="106" t="s">
        <v>313</v>
      </c>
      <c r="AP34" s="140">
        <v>6</v>
      </c>
      <c r="AQ34" s="140">
        <v>5</v>
      </c>
      <c r="AR34" s="8">
        <v>1.2</v>
      </c>
      <c r="AS34" s="140">
        <v>2</v>
      </c>
      <c r="AT34" s="140"/>
      <c r="AU34" s="25">
        <v>1</v>
      </c>
      <c r="AV34" s="23">
        <v>1</v>
      </c>
    </row>
    <row r="35" spans="1:48" x14ac:dyDescent="0.25">
      <c r="A35" s="114" t="s">
        <v>259</v>
      </c>
      <c r="B35" s="106" t="s">
        <v>144</v>
      </c>
      <c r="C35" s="140">
        <v>1</v>
      </c>
      <c r="D35" s="140">
        <v>7</v>
      </c>
      <c r="E35" s="140">
        <v>1</v>
      </c>
      <c r="F35" s="140"/>
      <c r="G35" s="210">
        <v>1</v>
      </c>
      <c r="H35" s="197">
        <v>1</v>
      </c>
      <c r="J35" s="109" t="s">
        <v>451</v>
      </c>
      <c r="K35" s="111" t="s">
        <v>452</v>
      </c>
      <c r="L35" s="140">
        <v>4</v>
      </c>
      <c r="M35" s="140">
        <v>0</v>
      </c>
      <c r="N35" s="140" t="e">
        <v>#DIV/0!</v>
      </c>
      <c r="O35" s="140">
        <v>3</v>
      </c>
      <c r="P35" s="140"/>
      <c r="Q35" s="36">
        <v>1</v>
      </c>
      <c r="R35" s="23">
        <v>1</v>
      </c>
      <c r="T35" s="242" t="s">
        <v>469</v>
      </c>
      <c r="U35" s="111" t="s">
        <v>470</v>
      </c>
      <c r="V35" s="140">
        <v>3</v>
      </c>
      <c r="W35" s="140">
        <v>2</v>
      </c>
      <c r="X35" s="8">
        <v>1.5</v>
      </c>
      <c r="Y35" s="140">
        <v>2</v>
      </c>
      <c r="Z35" s="140"/>
      <c r="AA35" s="25">
        <v>1</v>
      </c>
      <c r="AB35" s="23">
        <v>1</v>
      </c>
      <c r="AD35" s="109" t="s">
        <v>181</v>
      </c>
      <c r="AE35" s="106" t="s">
        <v>126</v>
      </c>
      <c r="AF35" s="140">
        <v>6</v>
      </c>
      <c r="AG35" s="140">
        <v>6</v>
      </c>
      <c r="AH35" s="8">
        <v>1</v>
      </c>
      <c r="AI35" s="140">
        <v>1</v>
      </c>
      <c r="AJ35" s="140"/>
      <c r="AK35" s="309">
        <v>1</v>
      </c>
      <c r="AL35" s="23">
        <v>1</v>
      </c>
      <c r="AN35" s="105" t="s">
        <v>273</v>
      </c>
      <c r="AO35" s="106" t="s">
        <v>274</v>
      </c>
      <c r="AP35" s="140">
        <v>5</v>
      </c>
      <c r="AQ35" s="140">
        <v>2</v>
      </c>
      <c r="AR35" s="8">
        <v>2.5</v>
      </c>
      <c r="AS35" s="140">
        <v>4</v>
      </c>
      <c r="AT35" s="140"/>
      <c r="AU35" s="25">
        <v>1</v>
      </c>
      <c r="AV35" s="23">
        <v>1</v>
      </c>
    </row>
    <row r="36" spans="1:48" x14ac:dyDescent="0.25">
      <c r="A36" s="110" t="s">
        <v>302</v>
      </c>
      <c r="B36" s="106" t="s">
        <v>56</v>
      </c>
      <c r="C36" s="140">
        <v>3</v>
      </c>
      <c r="D36" s="140">
        <v>1</v>
      </c>
      <c r="E36" s="140">
        <v>1</v>
      </c>
      <c r="F36" s="140"/>
      <c r="G36" s="210">
        <v>1</v>
      </c>
      <c r="H36" s="197">
        <v>1</v>
      </c>
      <c r="J36" s="15" t="s">
        <v>409</v>
      </c>
      <c r="K36" s="106" t="s">
        <v>410</v>
      </c>
      <c r="L36" s="140">
        <v>3</v>
      </c>
      <c r="M36" s="140">
        <v>3</v>
      </c>
      <c r="N36" s="8">
        <v>1</v>
      </c>
      <c r="O36" s="140">
        <v>1</v>
      </c>
      <c r="P36" s="140"/>
      <c r="Q36" s="36">
        <v>1</v>
      </c>
      <c r="R36" s="23">
        <v>1</v>
      </c>
      <c r="T36" s="105" t="s">
        <v>237</v>
      </c>
      <c r="U36" s="106" t="s">
        <v>238</v>
      </c>
      <c r="V36" s="140">
        <v>9</v>
      </c>
      <c r="W36" s="140">
        <v>5</v>
      </c>
      <c r="X36" s="8">
        <v>1.8</v>
      </c>
      <c r="Y36" s="140">
        <v>2</v>
      </c>
      <c r="Z36" s="140"/>
      <c r="AA36" s="25">
        <v>1</v>
      </c>
      <c r="AB36" s="23">
        <v>1</v>
      </c>
      <c r="AD36" s="113" t="s">
        <v>487</v>
      </c>
      <c r="AE36" s="106" t="s">
        <v>480</v>
      </c>
      <c r="AF36" s="140">
        <v>6</v>
      </c>
      <c r="AG36" s="140">
        <v>0</v>
      </c>
      <c r="AH36" s="8" t="e">
        <v>#DIV/0!</v>
      </c>
      <c r="AI36" s="140">
        <v>4</v>
      </c>
      <c r="AJ36" s="140"/>
      <c r="AK36" s="309">
        <v>1</v>
      </c>
      <c r="AL36" s="23">
        <v>1</v>
      </c>
      <c r="AN36" s="116" t="s">
        <v>451</v>
      </c>
      <c r="AO36" s="111" t="s">
        <v>452</v>
      </c>
      <c r="AP36" s="140">
        <v>4</v>
      </c>
      <c r="AQ36" s="140">
        <v>0</v>
      </c>
      <c r="AR36" s="140" t="e">
        <v>#DIV/0!</v>
      </c>
      <c r="AS36" s="140">
        <v>3</v>
      </c>
      <c r="AT36" s="140"/>
      <c r="AU36" s="25">
        <v>1</v>
      </c>
      <c r="AV36" s="23">
        <v>1</v>
      </c>
    </row>
    <row r="37" spans="1:48" x14ac:dyDescent="0.25">
      <c r="A37" s="112" t="s">
        <v>26</v>
      </c>
      <c r="B37" s="111" t="s">
        <v>27</v>
      </c>
      <c r="C37" s="140">
        <v>3</v>
      </c>
      <c r="D37" s="140">
        <v>15</v>
      </c>
      <c r="E37" s="140">
        <v>0</v>
      </c>
      <c r="F37" s="140">
        <v>0</v>
      </c>
      <c r="G37" s="210" t="e">
        <v>#DIV/0!</v>
      </c>
      <c r="H37" s="197">
        <v>1</v>
      </c>
      <c r="J37" s="116" t="s">
        <v>195</v>
      </c>
      <c r="K37" s="106" t="s">
        <v>196</v>
      </c>
      <c r="L37" s="140">
        <v>3</v>
      </c>
      <c r="M37" s="140"/>
      <c r="N37" s="140" t="e">
        <v>#DIV/0!</v>
      </c>
      <c r="O37" s="140">
        <v>1</v>
      </c>
      <c r="P37" s="140"/>
      <c r="Q37" s="36">
        <v>1</v>
      </c>
      <c r="R37" s="23">
        <v>1</v>
      </c>
      <c r="T37" s="129" t="s">
        <v>312</v>
      </c>
      <c r="U37" s="106" t="s">
        <v>313</v>
      </c>
      <c r="V37" s="140">
        <v>6</v>
      </c>
      <c r="W37" s="140">
        <v>5</v>
      </c>
      <c r="X37" s="8">
        <v>1.2</v>
      </c>
      <c r="Y37" s="140">
        <v>2</v>
      </c>
      <c r="Z37" s="140"/>
      <c r="AA37" s="25">
        <v>1</v>
      </c>
      <c r="AB37" s="23">
        <v>1</v>
      </c>
      <c r="AD37" s="129" t="s">
        <v>312</v>
      </c>
      <c r="AE37" s="106" t="s">
        <v>313</v>
      </c>
      <c r="AF37" s="140">
        <v>6</v>
      </c>
      <c r="AG37" s="140">
        <v>5</v>
      </c>
      <c r="AH37" s="8">
        <v>1.2</v>
      </c>
      <c r="AI37" s="140">
        <v>2</v>
      </c>
      <c r="AJ37" s="140"/>
      <c r="AK37" s="309">
        <v>1</v>
      </c>
      <c r="AL37" s="23">
        <v>1</v>
      </c>
      <c r="AN37" s="242" t="s">
        <v>503</v>
      </c>
      <c r="AO37" s="111" t="s">
        <v>504</v>
      </c>
      <c r="AP37" s="141">
        <v>4</v>
      </c>
      <c r="AQ37" s="141">
        <v>2</v>
      </c>
      <c r="AR37" s="29">
        <v>2</v>
      </c>
      <c r="AS37" s="141">
        <v>2</v>
      </c>
      <c r="AT37" s="141"/>
      <c r="AU37" s="33">
        <v>1</v>
      </c>
      <c r="AV37" s="141">
        <v>1</v>
      </c>
    </row>
    <row r="38" spans="1:48" ht="15.75" x14ac:dyDescent="0.25">
      <c r="A38" s="107" t="s">
        <v>20</v>
      </c>
      <c r="B38" s="108" t="s">
        <v>21</v>
      </c>
      <c r="C38" s="140">
        <v>1</v>
      </c>
      <c r="D38" s="140">
        <v>1</v>
      </c>
      <c r="E38" s="140"/>
      <c r="F38" s="140"/>
      <c r="G38" s="210" t="e">
        <v>#DIV/0!</v>
      </c>
      <c r="H38" s="197">
        <v>1</v>
      </c>
      <c r="J38" s="242" t="s">
        <v>469</v>
      </c>
      <c r="K38" s="111" t="s">
        <v>470</v>
      </c>
      <c r="L38" s="140">
        <v>3</v>
      </c>
      <c r="M38" s="140">
        <v>2</v>
      </c>
      <c r="N38" s="8">
        <v>1.5</v>
      </c>
      <c r="O38" s="140">
        <v>2</v>
      </c>
      <c r="P38" s="140"/>
      <c r="Q38" s="36">
        <v>1</v>
      </c>
      <c r="R38" s="23">
        <v>1</v>
      </c>
      <c r="T38" s="109" t="s">
        <v>47</v>
      </c>
      <c r="U38" s="111" t="s">
        <v>48</v>
      </c>
      <c r="V38" s="140">
        <v>6</v>
      </c>
      <c r="W38" s="140">
        <v>1</v>
      </c>
      <c r="X38" s="8">
        <v>6</v>
      </c>
      <c r="Y38" s="140">
        <v>1</v>
      </c>
      <c r="Z38" s="140"/>
      <c r="AA38" s="25">
        <v>1</v>
      </c>
      <c r="AB38" s="23">
        <v>1</v>
      </c>
      <c r="AD38" s="116" t="s">
        <v>273</v>
      </c>
      <c r="AE38" s="106" t="s">
        <v>274</v>
      </c>
      <c r="AF38" s="140">
        <v>5</v>
      </c>
      <c r="AG38" s="140">
        <v>2</v>
      </c>
      <c r="AH38" s="8">
        <v>2.5</v>
      </c>
      <c r="AI38" s="140">
        <v>4</v>
      </c>
      <c r="AJ38" s="140"/>
      <c r="AK38" s="309">
        <v>1</v>
      </c>
      <c r="AL38" s="23">
        <v>1</v>
      </c>
      <c r="AN38" s="120" t="s">
        <v>540</v>
      </c>
      <c r="AO38" s="223" t="s">
        <v>541</v>
      </c>
      <c r="AP38" s="141">
        <v>4</v>
      </c>
      <c r="AQ38" s="141">
        <v>2</v>
      </c>
      <c r="AR38" s="29">
        <v>2</v>
      </c>
      <c r="AS38" s="141">
        <v>1</v>
      </c>
      <c r="AT38" s="141"/>
      <c r="AU38" s="33">
        <v>1</v>
      </c>
      <c r="AV38" s="141">
        <v>1</v>
      </c>
    </row>
    <row r="39" spans="1:48" x14ac:dyDescent="0.25">
      <c r="A39" s="109" t="s">
        <v>22</v>
      </c>
      <c r="B39" s="106" t="s">
        <v>23</v>
      </c>
      <c r="C39" s="140">
        <v>3</v>
      </c>
      <c r="D39" s="140">
        <v>0</v>
      </c>
      <c r="E39" s="140"/>
      <c r="F39" s="140"/>
      <c r="G39" s="210" t="e">
        <v>#DIV/0!</v>
      </c>
      <c r="H39" s="197">
        <v>1</v>
      </c>
      <c r="J39" s="110" t="s">
        <v>74</v>
      </c>
      <c r="K39" s="111" t="s">
        <v>75</v>
      </c>
      <c r="L39" s="140">
        <v>2</v>
      </c>
      <c r="M39" s="140">
        <v>0</v>
      </c>
      <c r="N39" s="140" t="e">
        <v>#DIV/0!</v>
      </c>
      <c r="O39" s="140">
        <v>1</v>
      </c>
      <c r="P39" s="140"/>
      <c r="Q39" s="36">
        <v>1</v>
      </c>
      <c r="R39" s="23">
        <v>1</v>
      </c>
      <c r="T39" s="15" t="s">
        <v>409</v>
      </c>
      <c r="U39" s="106" t="s">
        <v>410</v>
      </c>
      <c r="V39" s="140">
        <v>3</v>
      </c>
      <c r="W39" s="140">
        <v>3</v>
      </c>
      <c r="X39" s="8">
        <v>1</v>
      </c>
      <c r="Y39" s="140">
        <v>1</v>
      </c>
      <c r="Z39" s="140"/>
      <c r="AA39" s="25">
        <v>1</v>
      </c>
      <c r="AB39" s="23">
        <v>1</v>
      </c>
      <c r="AD39" s="109" t="s">
        <v>451</v>
      </c>
      <c r="AE39" s="111" t="s">
        <v>452</v>
      </c>
      <c r="AF39" s="140">
        <v>4</v>
      </c>
      <c r="AG39" s="140">
        <v>0</v>
      </c>
      <c r="AH39" s="140" t="e">
        <v>#DIV/0!</v>
      </c>
      <c r="AI39" s="140">
        <v>3</v>
      </c>
      <c r="AJ39" s="140"/>
      <c r="AK39" s="309">
        <v>1</v>
      </c>
      <c r="AL39" s="23">
        <v>1</v>
      </c>
      <c r="AN39" s="120" t="s">
        <v>409</v>
      </c>
      <c r="AO39" s="106" t="s">
        <v>410</v>
      </c>
      <c r="AP39" s="140">
        <v>3</v>
      </c>
      <c r="AQ39" s="140">
        <v>3</v>
      </c>
      <c r="AR39" s="8">
        <v>1</v>
      </c>
      <c r="AS39" s="140">
        <v>1</v>
      </c>
      <c r="AT39" s="140"/>
      <c r="AU39" s="25">
        <v>1</v>
      </c>
      <c r="AV39" s="23">
        <v>1</v>
      </c>
    </row>
    <row r="40" spans="1:48" x14ac:dyDescent="0.25">
      <c r="A40" s="107" t="s">
        <v>32</v>
      </c>
      <c r="B40" s="108" t="s">
        <v>33</v>
      </c>
      <c r="C40" s="140">
        <v>0</v>
      </c>
      <c r="D40" s="140">
        <v>3</v>
      </c>
      <c r="E40" s="140"/>
      <c r="F40" s="140"/>
      <c r="G40" s="210" t="e">
        <v>#DIV/0!</v>
      </c>
      <c r="H40" s="197">
        <v>1</v>
      </c>
      <c r="J40" s="105" t="s">
        <v>159</v>
      </c>
      <c r="K40" s="106" t="s">
        <v>160</v>
      </c>
      <c r="L40" s="140">
        <v>2</v>
      </c>
      <c r="M40" s="140"/>
      <c r="N40" s="140" t="e">
        <v>#DIV/0!</v>
      </c>
      <c r="O40" s="140">
        <v>1</v>
      </c>
      <c r="P40" s="140"/>
      <c r="Q40" s="36">
        <v>1</v>
      </c>
      <c r="R40" s="23">
        <v>1</v>
      </c>
      <c r="T40" s="110" t="s">
        <v>74</v>
      </c>
      <c r="U40" s="111" t="s">
        <v>75</v>
      </c>
      <c r="V40" s="140">
        <v>2</v>
      </c>
      <c r="W40" s="140">
        <v>0</v>
      </c>
      <c r="X40" s="140" t="e">
        <v>#DIV/0!</v>
      </c>
      <c r="Y40" s="140">
        <v>1</v>
      </c>
      <c r="Z40" s="140"/>
      <c r="AA40" s="25">
        <v>1</v>
      </c>
      <c r="AB40" s="23">
        <v>1</v>
      </c>
      <c r="AD40" s="15" t="s">
        <v>409</v>
      </c>
      <c r="AE40" s="106" t="s">
        <v>410</v>
      </c>
      <c r="AF40" s="140">
        <v>3</v>
      </c>
      <c r="AG40" s="140">
        <v>3</v>
      </c>
      <c r="AH40" s="8">
        <v>1</v>
      </c>
      <c r="AI40" s="140">
        <v>1</v>
      </c>
      <c r="AJ40" s="140"/>
      <c r="AK40" s="309">
        <v>1</v>
      </c>
      <c r="AL40" s="23">
        <v>1</v>
      </c>
      <c r="AN40" s="105" t="s">
        <v>195</v>
      </c>
      <c r="AO40" s="106" t="s">
        <v>196</v>
      </c>
      <c r="AP40" s="140">
        <v>3</v>
      </c>
      <c r="AQ40" s="140"/>
      <c r="AR40" s="140" t="e">
        <v>#DIV/0!</v>
      </c>
      <c r="AS40" s="140">
        <v>1</v>
      </c>
      <c r="AT40" s="140"/>
      <c r="AU40" s="25">
        <v>1</v>
      </c>
      <c r="AV40" s="23">
        <v>1</v>
      </c>
    </row>
    <row r="41" spans="1:48" x14ac:dyDescent="0.25">
      <c r="A41" s="114" t="s">
        <v>72</v>
      </c>
      <c r="B41" s="106" t="s">
        <v>73</v>
      </c>
      <c r="C41" s="140">
        <v>10</v>
      </c>
      <c r="D41" s="140">
        <v>0</v>
      </c>
      <c r="E41" s="140"/>
      <c r="F41" s="140"/>
      <c r="G41" s="210" t="e">
        <v>#DIV/0!</v>
      </c>
      <c r="H41" s="197">
        <v>1</v>
      </c>
      <c r="J41" s="120" t="s">
        <v>165</v>
      </c>
      <c r="K41" s="111" t="s">
        <v>166</v>
      </c>
      <c r="L41" s="140">
        <v>2</v>
      </c>
      <c r="M41" s="140">
        <v>4</v>
      </c>
      <c r="N41" s="8">
        <v>0.5</v>
      </c>
      <c r="O41" s="140">
        <v>2</v>
      </c>
      <c r="P41" s="140"/>
      <c r="Q41" s="36">
        <v>1</v>
      </c>
      <c r="R41" s="23">
        <v>1</v>
      </c>
      <c r="T41" s="112" t="s">
        <v>365</v>
      </c>
      <c r="U41" s="106" t="s">
        <v>366</v>
      </c>
      <c r="V41" s="140">
        <v>7</v>
      </c>
      <c r="W41" s="140">
        <v>7</v>
      </c>
      <c r="X41" s="8">
        <v>1</v>
      </c>
      <c r="Y41" s="140">
        <v>1</v>
      </c>
      <c r="Z41" s="140"/>
      <c r="AA41" s="25">
        <v>1</v>
      </c>
      <c r="AB41" s="23">
        <v>1</v>
      </c>
      <c r="AD41" s="116" t="s">
        <v>195</v>
      </c>
      <c r="AE41" s="106" t="s">
        <v>196</v>
      </c>
      <c r="AF41" s="140">
        <v>3</v>
      </c>
      <c r="AG41" s="140"/>
      <c r="AH41" s="140" t="e">
        <v>#DIV/0!</v>
      </c>
      <c r="AI41" s="140">
        <v>1</v>
      </c>
      <c r="AJ41" s="140"/>
      <c r="AK41" s="309">
        <v>1</v>
      </c>
      <c r="AL41" s="23">
        <v>1</v>
      </c>
      <c r="AN41" s="110" t="s">
        <v>74</v>
      </c>
      <c r="AO41" s="111" t="s">
        <v>75</v>
      </c>
      <c r="AP41" s="140">
        <v>2</v>
      </c>
      <c r="AQ41" s="140">
        <v>0</v>
      </c>
      <c r="AR41" s="140" t="e">
        <v>#DIV/0!</v>
      </c>
      <c r="AS41" s="140">
        <v>1</v>
      </c>
      <c r="AT41" s="140"/>
      <c r="AU41" s="25">
        <v>1</v>
      </c>
      <c r="AV41" s="23">
        <v>1</v>
      </c>
    </row>
    <row r="42" spans="1:48" x14ac:dyDescent="0.25">
      <c r="A42" s="116" t="s">
        <v>76</v>
      </c>
      <c r="B42" s="106" t="s">
        <v>77</v>
      </c>
      <c r="C42" s="140">
        <v>6</v>
      </c>
      <c r="D42" s="140">
        <v>0</v>
      </c>
      <c r="E42" s="140"/>
      <c r="F42" s="140"/>
      <c r="G42" s="210" t="e">
        <v>#DIV/0!</v>
      </c>
      <c r="H42" s="197">
        <v>1</v>
      </c>
      <c r="J42" s="116" t="s">
        <v>254</v>
      </c>
      <c r="K42" s="106" t="s">
        <v>255</v>
      </c>
      <c r="L42" s="140">
        <v>2</v>
      </c>
      <c r="M42" s="140">
        <v>2</v>
      </c>
      <c r="N42" s="8">
        <v>1</v>
      </c>
      <c r="O42" s="140">
        <v>1</v>
      </c>
      <c r="P42" s="140"/>
      <c r="Q42" s="36">
        <v>1</v>
      </c>
      <c r="R42" s="23">
        <v>1</v>
      </c>
      <c r="T42" s="113" t="s">
        <v>155</v>
      </c>
      <c r="U42" s="106" t="s">
        <v>156</v>
      </c>
      <c r="V42" s="140">
        <v>15</v>
      </c>
      <c r="W42" s="140">
        <v>2</v>
      </c>
      <c r="X42" s="8">
        <v>7.5</v>
      </c>
      <c r="Y42" s="140">
        <v>1</v>
      </c>
      <c r="Z42" s="140"/>
      <c r="AA42" s="25">
        <v>1</v>
      </c>
      <c r="AB42" s="23">
        <v>1</v>
      </c>
      <c r="AD42" s="110" t="s">
        <v>74</v>
      </c>
      <c r="AE42" s="111" t="s">
        <v>75</v>
      </c>
      <c r="AF42" s="140">
        <v>2</v>
      </c>
      <c r="AG42" s="140">
        <v>0</v>
      </c>
      <c r="AH42" s="140" t="e">
        <v>#DIV/0!</v>
      </c>
      <c r="AI42" s="140">
        <v>1</v>
      </c>
      <c r="AJ42" s="140"/>
      <c r="AK42" s="309">
        <v>1</v>
      </c>
      <c r="AL42" s="23">
        <v>1</v>
      </c>
      <c r="AN42" s="105" t="s">
        <v>159</v>
      </c>
      <c r="AO42" s="106" t="s">
        <v>160</v>
      </c>
      <c r="AP42" s="140">
        <v>2</v>
      </c>
      <c r="AQ42" s="140"/>
      <c r="AR42" s="140" t="e">
        <v>#DIV/0!</v>
      </c>
      <c r="AS42" s="140">
        <v>1</v>
      </c>
      <c r="AT42" s="140"/>
      <c r="AU42" s="25">
        <v>1</v>
      </c>
      <c r="AV42" s="23">
        <v>1</v>
      </c>
    </row>
    <row r="43" spans="1:48" x14ac:dyDescent="0.25">
      <c r="A43" s="113" t="s">
        <v>101</v>
      </c>
      <c r="B43" s="111" t="s">
        <v>102</v>
      </c>
      <c r="C43" s="140">
        <v>0</v>
      </c>
      <c r="D43" s="140">
        <v>2</v>
      </c>
      <c r="E43" s="140"/>
      <c r="F43" s="140"/>
      <c r="G43" s="210" t="e">
        <v>#DIV/0!</v>
      </c>
      <c r="H43" s="197">
        <v>1</v>
      </c>
      <c r="J43" s="117" t="s">
        <v>392</v>
      </c>
      <c r="K43" s="106" t="s">
        <v>393</v>
      </c>
      <c r="L43" s="140">
        <v>1</v>
      </c>
      <c r="M43" s="140">
        <v>4</v>
      </c>
      <c r="N43" s="8">
        <v>0.25</v>
      </c>
      <c r="O43" s="140">
        <v>1</v>
      </c>
      <c r="P43" s="140"/>
      <c r="Q43" s="36">
        <v>1</v>
      </c>
      <c r="R43" s="23">
        <v>1</v>
      </c>
      <c r="T43" s="105" t="s">
        <v>159</v>
      </c>
      <c r="U43" s="106" t="s">
        <v>160</v>
      </c>
      <c r="V43" s="140">
        <v>2</v>
      </c>
      <c r="W43" s="140"/>
      <c r="X43" s="140" t="e">
        <v>#DIV/0!</v>
      </c>
      <c r="Y43" s="140">
        <v>1</v>
      </c>
      <c r="Z43" s="140"/>
      <c r="AA43" s="25">
        <v>1</v>
      </c>
      <c r="AB43" s="23">
        <v>1</v>
      </c>
      <c r="AD43" s="105" t="s">
        <v>159</v>
      </c>
      <c r="AE43" s="106" t="s">
        <v>160</v>
      </c>
      <c r="AF43" s="140">
        <v>2</v>
      </c>
      <c r="AG43" s="140"/>
      <c r="AH43" s="140" t="e">
        <v>#DIV/0!</v>
      </c>
      <c r="AI43" s="140">
        <v>1</v>
      </c>
      <c r="AJ43" s="140"/>
      <c r="AK43" s="309">
        <v>1</v>
      </c>
      <c r="AL43" s="23">
        <v>1</v>
      </c>
      <c r="AN43" s="113" t="s">
        <v>165</v>
      </c>
      <c r="AO43" s="111" t="s">
        <v>166</v>
      </c>
      <c r="AP43" s="140">
        <v>2</v>
      </c>
      <c r="AQ43" s="140">
        <v>4</v>
      </c>
      <c r="AR43" s="8">
        <v>0.5</v>
      </c>
      <c r="AS43" s="140">
        <v>2</v>
      </c>
      <c r="AT43" s="140"/>
      <c r="AU43" s="25">
        <v>1</v>
      </c>
      <c r="AV43" s="23">
        <v>1</v>
      </c>
    </row>
    <row r="44" spans="1:48" x14ac:dyDescent="0.25">
      <c r="A44" s="110" t="s">
        <v>129</v>
      </c>
      <c r="B44" s="106" t="s">
        <v>130</v>
      </c>
      <c r="C44" s="140">
        <v>1</v>
      </c>
      <c r="D44" s="140">
        <v>2</v>
      </c>
      <c r="E44" s="140"/>
      <c r="F44" s="140"/>
      <c r="G44" s="210" t="e">
        <v>#DIV/0!</v>
      </c>
      <c r="H44" s="197">
        <v>1</v>
      </c>
      <c r="J44" s="133" t="s">
        <v>225</v>
      </c>
      <c r="K44" s="106" t="s">
        <v>227</v>
      </c>
      <c r="L44" s="140">
        <v>1</v>
      </c>
      <c r="M44" s="140">
        <v>12</v>
      </c>
      <c r="N44" s="8">
        <v>8.3333333333333329E-2</v>
      </c>
      <c r="O44" s="140">
        <v>1</v>
      </c>
      <c r="P44" s="140"/>
      <c r="Q44" s="36">
        <v>1</v>
      </c>
      <c r="R44" s="23">
        <v>1</v>
      </c>
      <c r="T44" s="109" t="s">
        <v>181</v>
      </c>
      <c r="U44" s="106" t="s">
        <v>126</v>
      </c>
      <c r="V44" s="140">
        <v>6</v>
      </c>
      <c r="W44" s="140">
        <v>6</v>
      </c>
      <c r="X44" s="8">
        <v>1</v>
      </c>
      <c r="Y44" s="140">
        <v>1</v>
      </c>
      <c r="Z44" s="140"/>
      <c r="AA44" s="25">
        <v>1</v>
      </c>
      <c r="AB44" s="23">
        <v>1</v>
      </c>
      <c r="AD44" s="120" t="s">
        <v>165</v>
      </c>
      <c r="AE44" s="111" t="s">
        <v>166</v>
      </c>
      <c r="AF44" s="140">
        <v>2</v>
      </c>
      <c r="AG44" s="140">
        <v>4</v>
      </c>
      <c r="AH44" s="8">
        <v>0.5</v>
      </c>
      <c r="AI44" s="140">
        <v>2</v>
      </c>
      <c r="AJ44" s="140"/>
      <c r="AK44" s="309">
        <v>1</v>
      </c>
      <c r="AL44" s="23">
        <v>1</v>
      </c>
      <c r="AN44" s="116" t="s">
        <v>254</v>
      </c>
      <c r="AO44" s="106" t="s">
        <v>255</v>
      </c>
      <c r="AP44" s="140">
        <v>2</v>
      </c>
      <c r="AQ44" s="140">
        <v>2</v>
      </c>
      <c r="AR44" s="8">
        <v>1</v>
      </c>
      <c r="AS44" s="140">
        <v>1</v>
      </c>
      <c r="AT44" s="140"/>
      <c r="AU44" s="25">
        <v>1</v>
      </c>
      <c r="AV44" s="23">
        <v>1</v>
      </c>
    </row>
    <row r="45" spans="1:48" x14ac:dyDescent="0.25">
      <c r="A45" s="126" t="s">
        <v>434</v>
      </c>
      <c r="B45" s="108" t="s">
        <v>436</v>
      </c>
      <c r="C45" s="141">
        <v>6</v>
      </c>
      <c r="D45" s="141">
        <v>4</v>
      </c>
      <c r="E45" s="110"/>
      <c r="F45" s="110"/>
      <c r="G45" s="34" t="e">
        <v>#DIV/0!</v>
      </c>
      <c r="H45" s="197">
        <v>1</v>
      </c>
      <c r="J45" s="114" t="s">
        <v>259</v>
      </c>
      <c r="K45" s="106" t="s">
        <v>144</v>
      </c>
      <c r="L45" s="140">
        <v>1</v>
      </c>
      <c r="M45" s="140">
        <v>7</v>
      </c>
      <c r="N45" s="8">
        <v>0.14285714285714285</v>
      </c>
      <c r="O45" s="140">
        <v>1</v>
      </c>
      <c r="P45" s="140"/>
      <c r="Q45" s="36">
        <v>1</v>
      </c>
      <c r="R45" s="23">
        <v>1</v>
      </c>
      <c r="T45" s="116" t="s">
        <v>195</v>
      </c>
      <c r="U45" s="106" t="s">
        <v>196</v>
      </c>
      <c r="V45" s="140">
        <v>3</v>
      </c>
      <c r="W45" s="140"/>
      <c r="X45" s="140" t="e">
        <v>#DIV/0!</v>
      </c>
      <c r="Y45" s="140">
        <v>1</v>
      </c>
      <c r="Z45" s="140"/>
      <c r="AA45" s="25">
        <v>1</v>
      </c>
      <c r="AB45" s="23">
        <v>1</v>
      </c>
      <c r="AD45" s="241" t="s">
        <v>503</v>
      </c>
      <c r="AE45" s="111" t="s">
        <v>504</v>
      </c>
      <c r="AF45" s="140">
        <v>2</v>
      </c>
      <c r="AG45" s="140">
        <v>1</v>
      </c>
      <c r="AH45" s="8">
        <v>2</v>
      </c>
      <c r="AI45" s="140">
        <v>1</v>
      </c>
      <c r="AJ45" s="140"/>
      <c r="AK45" s="309">
        <v>1</v>
      </c>
      <c r="AL45" s="23">
        <v>1</v>
      </c>
      <c r="AN45" s="112" t="s">
        <v>497</v>
      </c>
      <c r="AO45" s="106" t="s">
        <v>115</v>
      </c>
      <c r="AP45" s="141">
        <v>1</v>
      </c>
      <c r="AQ45" s="141">
        <v>2</v>
      </c>
      <c r="AR45" s="29">
        <v>0.5</v>
      </c>
      <c r="AS45" s="141">
        <v>1</v>
      </c>
      <c r="AT45" s="141"/>
      <c r="AU45" s="33">
        <v>1</v>
      </c>
      <c r="AV45" s="141">
        <v>1</v>
      </c>
    </row>
    <row r="46" spans="1:48" x14ac:dyDescent="0.25">
      <c r="A46" s="113" t="s">
        <v>151</v>
      </c>
      <c r="B46" s="111" t="s">
        <v>152</v>
      </c>
      <c r="C46" s="140"/>
      <c r="D46" s="140">
        <v>2</v>
      </c>
      <c r="E46" s="140"/>
      <c r="F46" s="140"/>
      <c r="G46" s="210" t="e">
        <v>#DIV/0!</v>
      </c>
      <c r="H46" s="197">
        <v>1</v>
      </c>
      <c r="J46" s="241" t="s">
        <v>467</v>
      </c>
      <c r="K46" s="106" t="s">
        <v>468</v>
      </c>
      <c r="L46" s="141">
        <v>22</v>
      </c>
      <c r="M46" s="141">
        <v>2</v>
      </c>
      <c r="N46" s="29">
        <v>11</v>
      </c>
      <c r="O46" s="141">
        <v>8</v>
      </c>
      <c r="P46" s="141">
        <v>1</v>
      </c>
      <c r="Q46" s="34">
        <v>0.88888888888888884</v>
      </c>
      <c r="R46" s="23">
        <v>2</v>
      </c>
      <c r="T46" s="298" t="s">
        <v>501</v>
      </c>
      <c r="U46" s="111" t="s">
        <v>502</v>
      </c>
      <c r="V46" s="141">
        <v>1</v>
      </c>
      <c r="W46" s="141">
        <v>0</v>
      </c>
      <c r="X46" s="29" t="e">
        <v>#DIV/0!</v>
      </c>
      <c r="Y46" s="141">
        <v>1</v>
      </c>
      <c r="Z46" s="141"/>
      <c r="AA46" s="33">
        <v>1</v>
      </c>
      <c r="AB46" s="141">
        <v>1</v>
      </c>
      <c r="AD46" s="116" t="s">
        <v>254</v>
      </c>
      <c r="AE46" s="106" t="s">
        <v>255</v>
      </c>
      <c r="AF46" s="140">
        <v>2</v>
      </c>
      <c r="AG46" s="140">
        <v>2</v>
      </c>
      <c r="AH46" s="8">
        <v>1</v>
      </c>
      <c r="AI46" s="140">
        <v>1</v>
      </c>
      <c r="AJ46" s="140"/>
      <c r="AK46" s="309">
        <v>1</v>
      </c>
      <c r="AL46" s="23">
        <v>1</v>
      </c>
      <c r="AN46" s="133" t="s">
        <v>501</v>
      </c>
      <c r="AO46" s="111" t="s">
        <v>502</v>
      </c>
      <c r="AP46" s="140">
        <v>1</v>
      </c>
      <c r="AQ46" s="140">
        <v>0</v>
      </c>
      <c r="AR46" s="8" t="e">
        <v>#DIV/0!</v>
      </c>
      <c r="AS46" s="140">
        <v>1</v>
      </c>
      <c r="AT46" s="140"/>
      <c r="AU46" s="25">
        <v>1</v>
      </c>
      <c r="AV46" s="23">
        <v>1</v>
      </c>
    </row>
    <row r="47" spans="1:48" x14ac:dyDescent="0.25">
      <c r="A47" s="113" t="s">
        <v>155</v>
      </c>
      <c r="B47" s="106" t="s">
        <v>156</v>
      </c>
      <c r="C47" s="140">
        <v>8</v>
      </c>
      <c r="D47" s="140">
        <v>2</v>
      </c>
      <c r="E47" s="140"/>
      <c r="F47" s="140"/>
      <c r="G47" s="210" t="e">
        <v>#DIV/0!</v>
      </c>
      <c r="H47" s="197">
        <v>1</v>
      </c>
      <c r="J47" s="112" t="s">
        <v>127</v>
      </c>
      <c r="K47" s="111" t="s">
        <v>456</v>
      </c>
      <c r="L47" s="140">
        <v>6</v>
      </c>
      <c r="M47" s="140">
        <v>7</v>
      </c>
      <c r="N47" s="8">
        <v>0.8571428571428571</v>
      </c>
      <c r="O47" s="140">
        <v>4</v>
      </c>
      <c r="P47" s="140">
        <v>1</v>
      </c>
      <c r="Q47" s="36">
        <v>0.8</v>
      </c>
      <c r="R47" s="23">
        <v>3</v>
      </c>
      <c r="T47" s="242" t="s">
        <v>503</v>
      </c>
      <c r="U47" s="111" t="s">
        <v>504</v>
      </c>
      <c r="V47" s="141">
        <v>2</v>
      </c>
      <c r="W47" s="141">
        <v>1</v>
      </c>
      <c r="X47" s="29">
        <v>2</v>
      </c>
      <c r="Y47" s="141">
        <v>1</v>
      </c>
      <c r="Z47" s="141"/>
      <c r="AA47" s="33">
        <v>1</v>
      </c>
      <c r="AB47" s="141">
        <v>1</v>
      </c>
      <c r="AD47" s="133" t="s">
        <v>501</v>
      </c>
      <c r="AE47" s="111" t="s">
        <v>502</v>
      </c>
      <c r="AF47" s="140">
        <v>1</v>
      </c>
      <c r="AG47" s="140">
        <v>0</v>
      </c>
      <c r="AH47" s="8" t="e">
        <v>#DIV/0!</v>
      </c>
      <c r="AI47" s="140">
        <v>1</v>
      </c>
      <c r="AJ47" s="140"/>
      <c r="AK47" s="309">
        <v>1</v>
      </c>
      <c r="AL47" s="23">
        <v>1</v>
      </c>
      <c r="AN47" s="133" t="s">
        <v>225</v>
      </c>
      <c r="AO47" s="106" t="s">
        <v>227</v>
      </c>
      <c r="AP47" s="140">
        <v>1</v>
      </c>
      <c r="AQ47" s="140">
        <v>12</v>
      </c>
      <c r="AR47" s="8">
        <v>8.3333333333333329E-2</v>
      </c>
      <c r="AS47" s="140">
        <v>1</v>
      </c>
      <c r="AT47" s="140"/>
      <c r="AU47" s="25">
        <v>1</v>
      </c>
      <c r="AV47" s="23">
        <v>1</v>
      </c>
    </row>
    <row r="48" spans="1:48" x14ac:dyDescent="0.25">
      <c r="A48" s="132" t="s">
        <v>197</v>
      </c>
      <c r="B48" s="111" t="s">
        <v>198</v>
      </c>
      <c r="C48" s="140"/>
      <c r="D48" s="140">
        <v>4</v>
      </c>
      <c r="E48" s="140"/>
      <c r="F48" s="140"/>
      <c r="G48" s="210" t="e">
        <v>#DIV/0!</v>
      </c>
      <c r="H48" s="197">
        <v>1</v>
      </c>
      <c r="J48" s="112" t="s">
        <v>402</v>
      </c>
      <c r="K48" s="106" t="s">
        <v>403</v>
      </c>
      <c r="L48" s="140">
        <v>5</v>
      </c>
      <c r="M48" s="140">
        <v>1</v>
      </c>
      <c r="N48" s="8">
        <v>5</v>
      </c>
      <c r="O48" s="140">
        <v>4</v>
      </c>
      <c r="P48" s="140">
        <v>1</v>
      </c>
      <c r="Q48" s="36">
        <v>0.8</v>
      </c>
      <c r="R48" s="23">
        <v>3</v>
      </c>
      <c r="T48" s="133" t="s">
        <v>225</v>
      </c>
      <c r="U48" s="106" t="s">
        <v>227</v>
      </c>
      <c r="V48" s="140">
        <v>1</v>
      </c>
      <c r="W48" s="140">
        <v>12</v>
      </c>
      <c r="X48" s="8">
        <v>8.3333333333333329E-2</v>
      </c>
      <c r="Y48" s="140">
        <v>1</v>
      </c>
      <c r="Z48" s="140"/>
      <c r="AA48" s="25">
        <v>1</v>
      </c>
      <c r="AB48" s="23">
        <v>1</v>
      </c>
      <c r="AD48" s="133" t="s">
        <v>225</v>
      </c>
      <c r="AE48" s="106" t="s">
        <v>227</v>
      </c>
      <c r="AF48" s="140">
        <v>1</v>
      </c>
      <c r="AG48" s="140">
        <v>12</v>
      </c>
      <c r="AH48" s="8">
        <v>8.3333333333333329E-2</v>
      </c>
      <c r="AI48" s="140">
        <v>1</v>
      </c>
      <c r="AJ48" s="140"/>
      <c r="AK48" s="309">
        <v>1</v>
      </c>
      <c r="AL48" s="23">
        <v>1</v>
      </c>
      <c r="AN48" s="112" t="s">
        <v>259</v>
      </c>
      <c r="AO48" s="106" t="s">
        <v>144</v>
      </c>
      <c r="AP48" s="140">
        <v>1</v>
      </c>
      <c r="AQ48" s="140">
        <v>7</v>
      </c>
      <c r="AR48" s="8">
        <v>0.14285714285714285</v>
      </c>
      <c r="AS48" s="140">
        <v>1</v>
      </c>
      <c r="AT48" s="140"/>
      <c r="AU48" s="25">
        <v>1</v>
      </c>
      <c r="AV48" s="23">
        <v>1</v>
      </c>
    </row>
    <row r="49" spans="1:48" x14ac:dyDescent="0.25">
      <c r="A49" s="132" t="s">
        <v>439</v>
      </c>
      <c r="B49" s="111" t="s">
        <v>172</v>
      </c>
      <c r="C49" s="141">
        <v>10</v>
      </c>
      <c r="D49" s="141">
        <v>10</v>
      </c>
      <c r="E49" s="141"/>
      <c r="F49" s="141"/>
      <c r="G49" s="34" t="e">
        <v>#DIV/0!</v>
      </c>
      <c r="H49" s="197">
        <v>1</v>
      </c>
      <c r="J49" s="123" t="s">
        <v>308</v>
      </c>
      <c r="K49" s="111" t="s">
        <v>309</v>
      </c>
      <c r="L49" s="140">
        <v>24</v>
      </c>
      <c r="M49" s="140">
        <v>9</v>
      </c>
      <c r="N49" s="8">
        <v>2.6666666666666665</v>
      </c>
      <c r="O49" s="140">
        <v>18</v>
      </c>
      <c r="P49" s="140">
        <v>5</v>
      </c>
      <c r="Q49" s="36">
        <v>0.78260869565217395</v>
      </c>
      <c r="R49" s="23">
        <v>5</v>
      </c>
      <c r="T49" s="116" t="s">
        <v>254</v>
      </c>
      <c r="U49" s="106" t="s">
        <v>255</v>
      </c>
      <c r="V49" s="140">
        <v>2</v>
      </c>
      <c r="W49" s="140">
        <v>2</v>
      </c>
      <c r="X49" s="8">
        <v>1</v>
      </c>
      <c r="Y49" s="140">
        <v>1</v>
      </c>
      <c r="Z49" s="140"/>
      <c r="AA49" s="25">
        <v>1</v>
      </c>
      <c r="AB49" s="23">
        <v>1</v>
      </c>
      <c r="AD49" s="114" t="s">
        <v>259</v>
      </c>
      <c r="AE49" s="106" t="s">
        <v>144</v>
      </c>
      <c r="AF49" s="140">
        <v>1</v>
      </c>
      <c r="AG49" s="140">
        <v>7</v>
      </c>
      <c r="AH49" s="8">
        <v>0.14285714285714285</v>
      </c>
      <c r="AI49" s="140">
        <v>1</v>
      </c>
      <c r="AJ49" s="140"/>
      <c r="AK49" s="309">
        <v>1</v>
      </c>
      <c r="AL49" s="23">
        <v>1</v>
      </c>
      <c r="AN49" s="242" t="s">
        <v>467</v>
      </c>
      <c r="AO49" s="106" t="s">
        <v>468</v>
      </c>
      <c r="AP49" s="141">
        <v>28</v>
      </c>
      <c r="AQ49" s="141">
        <v>4</v>
      </c>
      <c r="AR49" s="29">
        <v>7</v>
      </c>
      <c r="AS49" s="141">
        <v>8</v>
      </c>
      <c r="AT49" s="141">
        <v>1</v>
      </c>
      <c r="AU49" s="33">
        <v>0.88888888888888884</v>
      </c>
      <c r="AV49" s="141">
        <v>2</v>
      </c>
    </row>
    <row r="50" spans="1:48" x14ac:dyDescent="0.25">
      <c r="A50" s="133" t="s">
        <v>199</v>
      </c>
      <c r="B50" s="106" t="s">
        <v>200</v>
      </c>
      <c r="C50" s="140"/>
      <c r="D50" s="140">
        <v>3</v>
      </c>
      <c r="E50" s="140"/>
      <c r="F50" s="140"/>
      <c r="G50" s="210" t="e">
        <v>#DIV/0!</v>
      </c>
      <c r="H50" s="197">
        <v>1</v>
      </c>
      <c r="J50" s="120" t="s">
        <v>290</v>
      </c>
      <c r="K50" s="106" t="s">
        <v>291</v>
      </c>
      <c r="L50" s="140">
        <v>62</v>
      </c>
      <c r="M50" s="140">
        <v>11</v>
      </c>
      <c r="N50" s="8">
        <v>5.6363636363636367</v>
      </c>
      <c r="O50" s="140">
        <v>19</v>
      </c>
      <c r="P50" s="140">
        <v>6</v>
      </c>
      <c r="Q50" s="36">
        <v>0.76</v>
      </c>
      <c r="R50" s="23">
        <v>6</v>
      </c>
      <c r="T50" s="114" t="s">
        <v>259</v>
      </c>
      <c r="U50" s="106" t="s">
        <v>144</v>
      </c>
      <c r="V50" s="140">
        <v>1</v>
      </c>
      <c r="W50" s="140">
        <v>7</v>
      </c>
      <c r="X50" s="8">
        <v>0.14285714285714285</v>
      </c>
      <c r="Y50" s="140">
        <v>1</v>
      </c>
      <c r="Z50" s="140"/>
      <c r="AA50" s="25">
        <v>1</v>
      </c>
      <c r="AB50" s="23">
        <v>1</v>
      </c>
      <c r="AD50" s="241" t="s">
        <v>467</v>
      </c>
      <c r="AE50" s="106" t="s">
        <v>468</v>
      </c>
      <c r="AF50" s="140">
        <v>26</v>
      </c>
      <c r="AG50" s="140">
        <v>4</v>
      </c>
      <c r="AH50" s="8">
        <v>6.5</v>
      </c>
      <c r="AI50" s="140">
        <v>8</v>
      </c>
      <c r="AJ50" s="140">
        <v>1</v>
      </c>
      <c r="AK50" s="309">
        <v>0.88888888888888884</v>
      </c>
      <c r="AL50" s="23">
        <v>2</v>
      </c>
      <c r="AN50" s="120" t="s">
        <v>129</v>
      </c>
      <c r="AO50" s="106" t="s">
        <v>485</v>
      </c>
      <c r="AP50" s="141">
        <v>7</v>
      </c>
      <c r="AQ50" s="141">
        <v>7</v>
      </c>
      <c r="AR50" s="29">
        <v>1</v>
      </c>
      <c r="AS50" s="141">
        <v>5</v>
      </c>
      <c r="AT50" s="141">
        <v>1</v>
      </c>
      <c r="AU50" s="33">
        <v>0.83333333333333337</v>
      </c>
      <c r="AV50" s="141">
        <v>3</v>
      </c>
    </row>
    <row r="51" spans="1:48" x14ac:dyDescent="0.25">
      <c r="A51" s="114" t="s">
        <v>203</v>
      </c>
      <c r="B51" s="106" t="s">
        <v>204</v>
      </c>
      <c r="C51" s="140">
        <v>3</v>
      </c>
      <c r="D51" s="140"/>
      <c r="E51" s="140"/>
      <c r="F51" s="140"/>
      <c r="G51" s="210" t="e">
        <v>#DIV/0!</v>
      </c>
      <c r="H51" s="197">
        <v>1</v>
      </c>
      <c r="J51" s="125" t="s">
        <v>139</v>
      </c>
      <c r="K51" s="106" t="s">
        <v>140</v>
      </c>
      <c r="L51" s="140">
        <v>11</v>
      </c>
      <c r="M51" s="140">
        <v>6</v>
      </c>
      <c r="N51" s="8">
        <v>1.8333333333333333</v>
      </c>
      <c r="O51" s="140">
        <v>6</v>
      </c>
      <c r="P51" s="140">
        <v>2</v>
      </c>
      <c r="Q51" s="36">
        <v>0.75</v>
      </c>
      <c r="R51" s="23">
        <v>7</v>
      </c>
      <c r="T51" s="241" t="s">
        <v>467</v>
      </c>
      <c r="U51" s="106" t="s">
        <v>468</v>
      </c>
      <c r="V51" s="141">
        <v>26</v>
      </c>
      <c r="W51" s="141">
        <v>4</v>
      </c>
      <c r="X51" s="29">
        <v>6.5</v>
      </c>
      <c r="Y51" s="141">
        <v>8</v>
      </c>
      <c r="Z51" s="141">
        <v>1</v>
      </c>
      <c r="AA51" s="33">
        <v>0.88888888888888884</v>
      </c>
      <c r="AB51" s="141">
        <v>2</v>
      </c>
      <c r="AD51" s="112" t="s">
        <v>402</v>
      </c>
      <c r="AE51" s="106" t="s">
        <v>403</v>
      </c>
      <c r="AF51" s="140">
        <v>5</v>
      </c>
      <c r="AG51" s="140">
        <v>1</v>
      </c>
      <c r="AH51" s="8">
        <v>5</v>
      </c>
      <c r="AI51" s="140">
        <v>4</v>
      </c>
      <c r="AJ51" s="140">
        <v>1</v>
      </c>
      <c r="AK51" s="309">
        <v>0.8</v>
      </c>
      <c r="AL51" s="23">
        <v>3</v>
      </c>
      <c r="AN51" s="120" t="s">
        <v>402</v>
      </c>
      <c r="AO51" s="106" t="s">
        <v>403</v>
      </c>
      <c r="AP51" s="140">
        <v>5</v>
      </c>
      <c r="AQ51" s="140">
        <v>1</v>
      </c>
      <c r="AR51" s="8">
        <v>5</v>
      </c>
      <c r="AS51" s="140">
        <v>4</v>
      </c>
      <c r="AT51" s="140">
        <v>1</v>
      </c>
      <c r="AU51" s="25">
        <v>0.8</v>
      </c>
      <c r="AV51" s="23">
        <v>4</v>
      </c>
    </row>
    <row r="52" spans="1:48" x14ac:dyDescent="0.25">
      <c r="A52" s="114" t="s">
        <v>402</v>
      </c>
      <c r="B52" s="106" t="s">
        <v>118</v>
      </c>
      <c r="C52" s="140">
        <v>1</v>
      </c>
      <c r="D52" s="140">
        <v>4</v>
      </c>
      <c r="E52" s="140"/>
      <c r="F52" s="140"/>
      <c r="G52" s="210" t="e">
        <v>#DIV/0!</v>
      </c>
      <c r="H52" s="197">
        <v>1</v>
      </c>
      <c r="J52" s="112" t="s">
        <v>483</v>
      </c>
      <c r="K52" s="106" t="s">
        <v>375</v>
      </c>
      <c r="L52" s="206">
        <v>5</v>
      </c>
      <c r="M52" s="206">
        <v>1</v>
      </c>
      <c r="N52" s="29">
        <v>5</v>
      </c>
      <c r="O52" s="141">
        <v>3</v>
      </c>
      <c r="P52" s="141">
        <v>1</v>
      </c>
      <c r="Q52" s="34">
        <v>0.75</v>
      </c>
      <c r="R52" s="23">
        <v>7</v>
      </c>
      <c r="T52" s="112" t="s">
        <v>127</v>
      </c>
      <c r="U52" s="111" t="s">
        <v>456</v>
      </c>
      <c r="V52" s="140">
        <v>6</v>
      </c>
      <c r="W52" s="140">
        <v>7</v>
      </c>
      <c r="X52" s="8">
        <v>0.8571428571428571</v>
      </c>
      <c r="Y52" s="140">
        <v>4</v>
      </c>
      <c r="Z52" s="140">
        <v>1</v>
      </c>
      <c r="AA52" s="25">
        <v>0.8</v>
      </c>
      <c r="AB52" s="23">
        <v>3</v>
      </c>
      <c r="AD52" s="123" t="s">
        <v>308</v>
      </c>
      <c r="AE52" s="111" t="s">
        <v>309</v>
      </c>
      <c r="AF52" s="140">
        <v>24</v>
      </c>
      <c r="AG52" s="140">
        <v>9</v>
      </c>
      <c r="AH52" s="8">
        <v>2.6666666666666665</v>
      </c>
      <c r="AI52" s="140">
        <v>18</v>
      </c>
      <c r="AJ52" s="140">
        <v>5</v>
      </c>
      <c r="AK52" s="309">
        <v>0.78260869565217395</v>
      </c>
      <c r="AL52" s="23">
        <v>4</v>
      </c>
      <c r="AN52" s="113" t="s">
        <v>308</v>
      </c>
      <c r="AO52" s="111" t="s">
        <v>309</v>
      </c>
      <c r="AP52" s="140">
        <v>24</v>
      </c>
      <c r="AQ52" s="140">
        <v>9</v>
      </c>
      <c r="AR52" s="8">
        <v>2.6666666666666665</v>
      </c>
      <c r="AS52" s="140">
        <v>18</v>
      </c>
      <c r="AT52" s="140">
        <v>5</v>
      </c>
      <c r="AU52" s="25">
        <v>0.78260869565217395</v>
      </c>
      <c r="AV52" s="23">
        <v>5</v>
      </c>
    </row>
    <row r="53" spans="1:48" x14ac:dyDescent="0.25">
      <c r="A53" s="120" t="s">
        <v>223</v>
      </c>
      <c r="B53" s="111" t="s">
        <v>224</v>
      </c>
      <c r="C53" s="140">
        <v>2</v>
      </c>
      <c r="D53" s="140">
        <v>1</v>
      </c>
      <c r="E53" s="140"/>
      <c r="F53" s="140"/>
      <c r="G53" s="210" t="e">
        <v>#DIV/0!</v>
      </c>
      <c r="H53" s="197">
        <v>1</v>
      </c>
      <c r="J53" s="116" t="s">
        <v>116</v>
      </c>
      <c r="K53" s="111" t="s">
        <v>117</v>
      </c>
      <c r="L53" s="140">
        <v>4</v>
      </c>
      <c r="M53" s="140">
        <v>3</v>
      </c>
      <c r="N53" s="8">
        <v>1.3333333333333333</v>
      </c>
      <c r="O53" s="140">
        <v>3</v>
      </c>
      <c r="P53" s="140">
        <v>1</v>
      </c>
      <c r="Q53" s="36">
        <v>0.75</v>
      </c>
      <c r="R53" s="23">
        <v>7</v>
      </c>
      <c r="T53" s="112" t="s">
        <v>402</v>
      </c>
      <c r="U53" s="106" t="s">
        <v>403</v>
      </c>
      <c r="V53" s="140">
        <v>5</v>
      </c>
      <c r="W53" s="140">
        <v>1</v>
      </c>
      <c r="X53" s="8">
        <v>5</v>
      </c>
      <c r="Y53" s="140">
        <v>4</v>
      </c>
      <c r="Z53" s="140">
        <v>1</v>
      </c>
      <c r="AA53" s="25">
        <v>0.8</v>
      </c>
      <c r="AB53" s="23">
        <v>3</v>
      </c>
      <c r="AD53" s="132" t="s">
        <v>287</v>
      </c>
      <c r="AE53" s="111" t="s">
        <v>314</v>
      </c>
      <c r="AF53" s="140">
        <v>62</v>
      </c>
      <c r="AG53" s="140">
        <v>11</v>
      </c>
      <c r="AH53" s="8">
        <v>5.6363636363636367</v>
      </c>
      <c r="AI53" s="140">
        <v>19</v>
      </c>
      <c r="AJ53" s="140">
        <v>6</v>
      </c>
      <c r="AK53" s="309">
        <v>0.76</v>
      </c>
      <c r="AL53" s="23">
        <v>5</v>
      </c>
      <c r="AN53" s="125" t="s">
        <v>290</v>
      </c>
      <c r="AO53" s="106" t="s">
        <v>291</v>
      </c>
      <c r="AP53" s="141">
        <v>65</v>
      </c>
      <c r="AQ53" s="141">
        <v>11</v>
      </c>
      <c r="AR53" s="29">
        <v>5.9090909090909092</v>
      </c>
      <c r="AS53" s="141">
        <v>20</v>
      </c>
      <c r="AT53" s="141">
        <v>6</v>
      </c>
      <c r="AU53" s="33">
        <v>0.76923076923076927</v>
      </c>
      <c r="AV53" s="141">
        <v>6</v>
      </c>
    </row>
    <row r="54" spans="1:48" x14ac:dyDescent="0.25">
      <c r="A54" s="139" t="s">
        <v>241</v>
      </c>
      <c r="B54" s="108" t="s">
        <v>172</v>
      </c>
      <c r="C54" s="140">
        <v>3</v>
      </c>
      <c r="D54" s="140"/>
      <c r="E54" s="140"/>
      <c r="F54" s="140"/>
      <c r="G54" s="210" t="e">
        <v>#DIV/0!</v>
      </c>
      <c r="H54" s="197">
        <v>1</v>
      </c>
      <c r="J54" s="15" t="s">
        <v>484</v>
      </c>
      <c r="K54" s="106" t="s">
        <v>476</v>
      </c>
      <c r="L54" s="141">
        <v>3</v>
      </c>
      <c r="M54" s="141">
        <v>3</v>
      </c>
      <c r="N54" s="141">
        <v>1</v>
      </c>
      <c r="O54" s="141">
        <v>3</v>
      </c>
      <c r="P54" s="141">
        <v>1</v>
      </c>
      <c r="Q54" s="34">
        <v>0.75</v>
      </c>
      <c r="R54" s="23">
        <v>7</v>
      </c>
      <c r="T54" s="123" t="s">
        <v>308</v>
      </c>
      <c r="U54" s="111" t="s">
        <v>309</v>
      </c>
      <c r="V54" s="140">
        <v>24</v>
      </c>
      <c r="W54" s="140">
        <v>9</v>
      </c>
      <c r="X54" s="8">
        <v>2.6666666666666665</v>
      </c>
      <c r="Y54" s="140">
        <v>18</v>
      </c>
      <c r="Z54" s="140">
        <v>5</v>
      </c>
      <c r="AA54" s="25">
        <v>0.78260869565217395</v>
      </c>
      <c r="AB54" s="23">
        <v>5</v>
      </c>
      <c r="AD54" s="125" t="s">
        <v>139</v>
      </c>
      <c r="AE54" s="106" t="s">
        <v>140</v>
      </c>
      <c r="AF54" s="140">
        <v>11</v>
      </c>
      <c r="AG54" s="140">
        <v>6</v>
      </c>
      <c r="AH54" s="8">
        <v>1.8333333333333333</v>
      </c>
      <c r="AI54" s="140">
        <v>6</v>
      </c>
      <c r="AJ54" s="140">
        <v>2</v>
      </c>
      <c r="AK54" s="309">
        <v>0.75</v>
      </c>
      <c r="AL54" s="23">
        <v>6</v>
      </c>
      <c r="AN54" s="125" t="s">
        <v>287</v>
      </c>
      <c r="AO54" s="111" t="s">
        <v>314</v>
      </c>
      <c r="AP54" s="140">
        <v>62</v>
      </c>
      <c r="AQ54" s="140">
        <v>11</v>
      </c>
      <c r="AR54" s="8">
        <v>5.6363636363636367</v>
      </c>
      <c r="AS54" s="140">
        <v>19</v>
      </c>
      <c r="AT54" s="140">
        <v>6</v>
      </c>
      <c r="AU54" s="25">
        <v>0.76</v>
      </c>
      <c r="AV54" s="23">
        <v>7</v>
      </c>
    </row>
    <row r="55" spans="1:48" x14ac:dyDescent="0.25">
      <c r="A55" s="120" t="s">
        <v>257</v>
      </c>
      <c r="B55" s="106" t="s">
        <v>258</v>
      </c>
      <c r="C55" s="140"/>
      <c r="D55" s="140">
        <v>8</v>
      </c>
      <c r="E55" s="140"/>
      <c r="F55" s="140"/>
      <c r="G55" s="210" t="e">
        <v>#DIV/0!</v>
      </c>
      <c r="H55" s="197">
        <v>1</v>
      </c>
      <c r="J55" s="117" t="s">
        <v>434</v>
      </c>
      <c r="K55" s="106" t="s">
        <v>435</v>
      </c>
      <c r="L55" s="140">
        <v>3</v>
      </c>
      <c r="M55" s="140">
        <v>7</v>
      </c>
      <c r="N55" s="8">
        <v>0.42857142857142855</v>
      </c>
      <c r="O55" s="140">
        <v>3</v>
      </c>
      <c r="P55" s="140">
        <v>1</v>
      </c>
      <c r="Q55" s="36">
        <v>0.75</v>
      </c>
      <c r="R55" s="23">
        <v>7</v>
      </c>
      <c r="T55" s="120" t="s">
        <v>290</v>
      </c>
      <c r="U55" s="106" t="s">
        <v>291</v>
      </c>
      <c r="V55" s="140">
        <v>62</v>
      </c>
      <c r="W55" s="140">
        <v>11</v>
      </c>
      <c r="X55" s="8">
        <v>5.6363636363636367</v>
      </c>
      <c r="Y55" s="140">
        <v>19</v>
      </c>
      <c r="Z55" s="140">
        <v>6</v>
      </c>
      <c r="AA55" s="25">
        <v>0.76</v>
      </c>
      <c r="AB55" s="23">
        <v>6</v>
      </c>
      <c r="AD55" s="116" t="s">
        <v>116</v>
      </c>
      <c r="AE55" s="111" t="s">
        <v>117</v>
      </c>
      <c r="AF55" s="140">
        <v>4</v>
      </c>
      <c r="AG55" s="140">
        <v>3</v>
      </c>
      <c r="AH55" s="8">
        <v>1.3333333333333333</v>
      </c>
      <c r="AI55" s="140">
        <v>3</v>
      </c>
      <c r="AJ55" s="140">
        <v>1</v>
      </c>
      <c r="AK55" s="309">
        <v>0.75</v>
      </c>
      <c r="AL55" s="23">
        <v>6</v>
      </c>
      <c r="AN55" s="43" t="s">
        <v>139</v>
      </c>
      <c r="AO55" s="106" t="s">
        <v>140</v>
      </c>
      <c r="AP55" s="140">
        <v>11</v>
      </c>
      <c r="AQ55" s="140">
        <v>6</v>
      </c>
      <c r="AR55" s="8">
        <v>1.8333333333333333</v>
      </c>
      <c r="AS55" s="140">
        <v>6</v>
      </c>
      <c r="AT55" s="140">
        <v>2</v>
      </c>
      <c r="AU55" s="25">
        <v>0.75</v>
      </c>
      <c r="AV55" s="23">
        <v>8</v>
      </c>
    </row>
    <row r="56" spans="1:48" x14ac:dyDescent="0.25">
      <c r="A56" s="120" t="s">
        <v>264</v>
      </c>
      <c r="B56" s="111" t="s">
        <v>265</v>
      </c>
      <c r="C56" s="140">
        <v>5</v>
      </c>
      <c r="D56" s="140"/>
      <c r="E56" s="140"/>
      <c r="F56" s="140"/>
      <c r="G56" s="210" t="e">
        <v>#DIV/0!</v>
      </c>
      <c r="H56" s="197">
        <v>1</v>
      </c>
      <c r="J56" s="117" t="s">
        <v>269</v>
      </c>
      <c r="K56" s="106" t="s">
        <v>453</v>
      </c>
      <c r="L56" s="140">
        <v>15</v>
      </c>
      <c r="M56" s="140">
        <v>11</v>
      </c>
      <c r="N56" s="8">
        <v>1.3636363636363635</v>
      </c>
      <c r="O56" s="140">
        <v>5</v>
      </c>
      <c r="P56" s="140">
        <v>2</v>
      </c>
      <c r="Q56" s="36">
        <v>0.7142857142857143</v>
      </c>
      <c r="R56" s="23">
        <v>12</v>
      </c>
      <c r="T56" s="125" t="s">
        <v>139</v>
      </c>
      <c r="U56" s="106" t="s">
        <v>140</v>
      </c>
      <c r="V56" s="140">
        <v>11</v>
      </c>
      <c r="W56" s="140">
        <v>6</v>
      </c>
      <c r="X56" s="8">
        <v>1.8333333333333333</v>
      </c>
      <c r="Y56" s="140">
        <v>6</v>
      </c>
      <c r="Z56" s="140">
        <v>2</v>
      </c>
      <c r="AA56" s="25">
        <v>0.75</v>
      </c>
      <c r="AB56" s="23">
        <v>7</v>
      </c>
      <c r="AD56" s="15" t="s">
        <v>484</v>
      </c>
      <c r="AE56" s="106" t="s">
        <v>476</v>
      </c>
      <c r="AF56" s="140">
        <v>3</v>
      </c>
      <c r="AG56" s="140">
        <v>4</v>
      </c>
      <c r="AH56" s="140">
        <v>0.75</v>
      </c>
      <c r="AI56" s="140">
        <v>3</v>
      </c>
      <c r="AJ56" s="140">
        <v>1</v>
      </c>
      <c r="AK56" s="309">
        <v>0.75</v>
      </c>
      <c r="AL56" s="23">
        <v>6</v>
      </c>
      <c r="AN56" s="105" t="s">
        <v>116</v>
      </c>
      <c r="AO56" s="111" t="s">
        <v>117</v>
      </c>
      <c r="AP56" s="140">
        <v>4</v>
      </c>
      <c r="AQ56" s="140">
        <v>3</v>
      </c>
      <c r="AR56" s="8">
        <v>1.3333333333333333</v>
      </c>
      <c r="AS56" s="140">
        <v>3</v>
      </c>
      <c r="AT56" s="140">
        <v>1</v>
      </c>
      <c r="AU56" s="25">
        <v>0.75</v>
      </c>
      <c r="AV56" s="23">
        <v>8</v>
      </c>
    </row>
    <row r="57" spans="1:48" x14ac:dyDescent="0.25">
      <c r="A57" s="117" t="s">
        <v>266</v>
      </c>
      <c r="B57" s="106" t="s">
        <v>268</v>
      </c>
      <c r="C57" s="140"/>
      <c r="D57" s="140">
        <v>6</v>
      </c>
      <c r="E57" s="140"/>
      <c r="F57" s="140"/>
      <c r="G57" s="210" t="e">
        <v>#DIV/0!</v>
      </c>
      <c r="H57" s="197">
        <v>1</v>
      </c>
      <c r="J57" s="110" t="s">
        <v>110</v>
      </c>
      <c r="K57" s="106" t="s">
        <v>118</v>
      </c>
      <c r="L57" s="140">
        <v>11</v>
      </c>
      <c r="M57" s="140">
        <v>3</v>
      </c>
      <c r="N57" s="8">
        <v>3.6666666666666665</v>
      </c>
      <c r="O57" s="140">
        <v>5</v>
      </c>
      <c r="P57" s="140">
        <v>2</v>
      </c>
      <c r="Q57" s="36">
        <v>0.7142857142857143</v>
      </c>
      <c r="R57" s="23">
        <v>12</v>
      </c>
      <c r="T57" s="15" t="s">
        <v>484</v>
      </c>
      <c r="U57" s="106" t="s">
        <v>476</v>
      </c>
      <c r="V57" s="141">
        <v>3</v>
      </c>
      <c r="W57" s="141">
        <v>4</v>
      </c>
      <c r="X57" s="141">
        <v>0.75</v>
      </c>
      <c r="Y57" s="141">
        <v>3</v>
      </c>
      <c r="Z57" s="141">
        <v>1</v>
      </c>
      <c r="AA57" s="33">
        <v>0.75</v>
      </c>
      <c r="AB57" s="141">
        <v>7</v>
      </c>
      <c r="AD57" s="117" t="s">
        <v>434</v>
      </c>
      <c r="AE57" s="106" t="s">
        <v>435</v>
      </c>
      <c r="AF57" s="140">
        <v>3</v>
      </c>
      <c r="AG57" s="140">
        <v>7</v>
      </c>
      <c r="AH57" s="8">
        <v>0.42857142857142855</v>
      </c>
      <c r="AI57" s="140">
        <v>3</v>
      </c>
      <c r="AJ57" s="140">
        <v>1</v>
      </c>
      <c r="AK57" s="309">
        <v>0.75</v>
      </c>
      <c r="AL57" s="23">
        <v>6</v>
      </c>
      <c r="AN57" s="117" t="s">
        <v>434</v>
      </c>
      <c r="AO57" s="106" t="s">
        <v>435</v>
      </c>
      <c r="AP57" s="140">
        <v>3</v>
      </c>
      <c r="AQ57" s="140">
        <v>7</v>
      </c>
      <c r="AR57" s="8">
        <v>0.42857142857142855</v>
      </c>
      <c r="AS57" s="140">
        <v>3</v>
      </c>
      <c r="AT57" s="140">
        <v>1</v>
      </c>
      <c r="AU57" s="25">
        <v>0.75</v>
      </c>
      <c r="AV57" s="23">
        <v>8</v>
      </c>
    </row>
    <row r="58" spans="1:48" x14ac:dyDescent="0.25">
      <c r="A58" s="116" t="s">
        <v>282</v>
      </c>
      <c r="B58" s="106" t="s">
        <v>104</v>
      </c>
      <c r="C58" s="140">
        <v>4</v>
      </c>
      <c r="D58" s="140">
        <v>2</v>
      </c>
      <c r="E58" s="140"/>
      <c r="F58" s="140"/>
      <c r="G58" s="210" t="e">
        <v>#DIV/0!</v>
      </c>
      <c r="H58" s="197">
        <v>1</v>
      </c>
      <c r="J58" s="114" t="s">
        <v>119</v>
      </c>
      <c r="K58" s="106" t="s">
        <v>120</v>
      </c>
      <c r="L58" s="56">
        <v>8</v>
      </c>
      <c r="M58" s="56">
        <v>8</v>
      </c>
      <c r="N58" s="8">
        <v>1</v>
      </c>
      <c r="O58" s="140">
        <v>5</v>
      </c>
      <c r="P58" s="140">
        <v>2</v>
      </c>
      <c r="Q58" s="36">
        <v>0.7142857142857143</v>
      </c>
      <c r="R58" s="23">
        <v>13</v>
      </c>
      <c r="T58" s="116" t="s">
        <v>116</v>
      </c>
      <c r="U58" s="111" t="s">
        <v>117</v>
      </c>
      <c r="V58" s="140">
        <v>4</v>
      </c>
      <c r="W58" s="140">
        <v>3</v>
      </c>
      <c r="X58" s="8">
        <v>1.3333333333333333</v>
      </c>
      <c r="Y58" s="140">
        <v>3</v>
      </c>
      <c r="Z58" s="140">
        <v>1</v>
      </c>
      <c r="AA58" s="25">
        <v>0.75</v>
      </c>
      <c r="AB58" s="23">
        <v>7</v>
      </c>
      <c r="AD58" s="117" t="s">
        <v>269</v>
      </c>
      <c r="AE58" s="106" t="s">
        <v>453</v>
      </c>
      <c r="AF58" s="140">
        <v>15</v>
      </c>
      <c r="AG58" s="140">
        <v>11</v>
      </c>
      <c r="AH58" s="8">
        <v>1.3636363636363635</v>
      </c>
      <c r="AI58" s="140">
        <v>5</v>
      </c>
      <c r="AJ58" s="140">
        <v>2</v>
      </c>
      <c r="AK58" s="309">
        <v>0.7142857142857143</v>
      </c>
      <c r="AL58" s="23">
        <v>10</v>
      </c>
      <c r="AN58" s="112" t="s">
        <v>269</v>
      </c>
      <c r="AO58" s="106" t="s">
        <v>453</v>
      </c>
      <c r="AP58" s="140">
        <v>15</v>
      </c>
      <c r="AQ58" s="140">
        <v>11</v>
      </c>
      <c r="AR58" s="8">
        <v>1.3636363636363635</v>
      </c>
      <c r="AS58" s="140">
        <v>5</v>
      </c>
      <c r="AT58" s="140">
        <v>2</v>
      </c>
      <c r="AU58" s="25">
        <v>0.7142857142857143</v>
      </c>
      <c r="AV58" s="23">
        <v>11</v>
      </c>
    </row>
    <row r="59" spans="1:48" x14ac:dyDescent="0.25">
      <c r="A59" s="113" t="s">
        <v>288</v>
      </c>
      <c r="B59" s="111" t="s">
        <v>289</v>
      </c>
      <c r="C59" s="140">
        <v>3</v>
      </c>
      <c r="D59" s="140">
        <v>2</v>
      </c>
      <c r="E59" s="140"/>
      <c r="F59" s="140"/>
      <c r="G59" s="210" t="e">
        <v>#DIV/0!</v>
      </c>
      <c r="H59" s="197">
        <v>1</v>
      </c>
      <c r="J59" s="110" t="s">
        <v>208</v>
      </c>
      <c r="K59" s="111" t="s">
        <v>209</v>
      </c>
      <c r="L59" s="140">
        <v>8</v>
      </c>
      <c r="M59" s="140">
        <v>4</v>
      </c>
      <c r="N59" s="8">
        <v>2</v>
      </c>
      <c r="O59" s="140">
        <v>5</v>
      </c>
      <c r="P59" s="140">
        <v>2</v>
      </c>
      <c r="Q59" s="36">
        <v>0.7142857142857143</v>
      </c>
      <c r="R59" s="23">
        <v>12</v>
      </c>
      <c r="T59" s="117" t="s">
        <v>434</v>
      </c>
      <c r="U59" s="106" t="s">
        <v>435</v>
      </c>
      <c r="V59" s="140">
        <v>3</v>
      </c>
      <c r="W59" s="140">
        <v>7</v>
      </c>
      <c r="X59" s="8">
        <v>0.42857142857142855</v>
      </c>
      <c r="Y59" s="140">
        <v>3</v>
      </c>
      <c r="Z59" s="140">
        <v>1</v>
      </c>
      <c r="AA59" s="25">
        <v>0.75</v>
      </c>
      <c r="AB59" s="23">
        <v>7</v>
      </c>
      <c r="AD59" s="110" t="s">
        <v>110</v>
      </c>
      <c r="AE59" s="106" t="s">
        <v>118</v>
      </c>
      <c r="AF59" s="140">
        <v>11</v>
      </c>
      <c r="AG59" s="140">
        <v>3</v>
      </c>
      <c r="AH59" s="8">
        <v>3.6666666666666665</v>
      </c>
      <c r="AI59" s="140">
        <v>5</v>
      </c>
      <c r="AJ59" s="140">
        <v>2</v>
      </c>
      <c r="AK59" s="309">
        <v>0.7142857142857143</v>
      </c>
      <c r="AL59" s="23">
        <v>10</v>
      </c>
      <c r="AN59" s="109" t="s">
        <v>110</v>
      </c>
      <c r="AO59" s="106" t="s">
        <v>118</v>
      </c>
      <c r="AP59" s="140">
        <v>11</v>
      </c>
      <c r="AQ59" s="140">
        <v>3</v>
      </c>
      <c r="AR59" s="8">
        <v>3.6666666666666665</v>
      </c>
      <c r="AS59" s="140">
        <v>5</v>
      </c>
      <c r="AT59" s="140">
        <v>2</v>
      </c>
      <c r="AU59" s="25">
        <v>0.7142857142857143</v>
      </c>
      <c r="AV59" s="23">
        <v>11</v>
      </c>
    </row>
    <row r="60" spans="1:48" x14ac:dyDescent="0.25">
      <c r="A60" s="204" t="s">
        <v>441</v>
      </c>
      <c r="B60" s="106" t="s">
        <v>442</v>
      </c>
      <c r="C60" s="141">
        <v>5</v>
      </c>
      <c r="D60" s="141">
        <v>0</v>
      </c>
      <c r="E60" s="110"/>
      <c r="F60" s="110"/>
      <c r="G60" s="34" t="e">
        <v>#DIV/0!</v>
      </c>
      <c r="H60" s="197">
        <v>1</v>
      </c>
      <c r="J60" s="114" t="s">
        <v>225</v>
      </c>
      <c r="K60" s="106" t="s">
        <v>226</v>
      </c>
      <c r="L60" s="140">
        <v>7</v>
      </c>
      <c r="M60" s="140">
        <v>6</v>
      </c>
      <c r="N60" s="8">
        <v>1.1666666666666667</v>
      </c>
      <c r="O60" s="140">
        <v>5</v>
      </c>
      <c r="P60" s="140">
        <v>2</v>
      </c>
      <c r="Q60" s="36">
        <v>0.7142857142857143</v>
      </c>
      <c r="R60" s="23">
        <v>12</v>
      </c>
      <c r="T60" s="112" t="s">
        <v>49</v>
      </c>
      <c r="U60" s="106" t="s">
        <v>51</v>
      </c>
      <c r="V60" s="206">
        <v>23</v>
      </c>
      <c r="W60" s="206">
        <v>11</v>
      </c>
      <c r="X60" s="29">
        <v>2.0909090909090908</v>
      </c>
      <c r="Y60" s="141">
        <v>14</v>
      </c>
      <c r="Z60" s="141">
        <v>5</v>
      </c>
      <c r="AA60" s="33">
        <v>0.73684210526315785</v>
      </c>
      <c r="AB60" s="141">
        <v>11</v>
      </c>
      <c r="AD60" s="114" t="s">
        <v>119</v>
      </c>
      <c r="AE60" s="106" t="s">
        <v>120</v>
      </c>
      <c r="AF60" s="56">
        <v>8</v>
      </c>
      <c r="AG60" s="56">
        <v>8</v>
      </c>
      <c r="AH60" s="8">
        <v>1</v>
      </c>
      <c r="AI60" s="140">
        <v>5</v>
      </c>
      <c r="AJ60" s="140">
        <v>2</v>
      </c>
      <c r="AK60" s="309">
        <v>0.7142857142857143</v>
      </c>
      <c r="AL60" s="23">
        <v>10</v>
      </c>
      <c r="AN60" s="120" t="s">
        <v>127</v>
      </c>
      <c r="AO60" s="111" t="s">
        <v>456</v>
      </c>
      <c r="AP60" s="141">
        <v>10</v>
      </c>
      <c r="AQ60" s="141">
        <v>9</v>
      </c>
      <c r="AR60" s="29">
        <v>1.1111111111111112</v>
      </c>
      <c r="AS60" s="141">
        <v>5</v>
      </c>
      <c r="AT60" s="141">
        <v>2</v>
      </c>
      <c r="AU60" s="33">
        <v>0.7142857142857143</v>
      </c>
      <c r="AV60" s="141">
        <v>11</v>
      </c>
    </row>
    <row r="61" spans="1:48" x14ac:dyDescent="0.25">
      <c r="A61" s="117" t="s">
        <v>374</v>
      </c>
      <c r="B61" s="106" t="s">
        <v>375</v>
      </c>
      <c r="C61" s="140"/>
      <c r="D61" s="140">
        <v>9</v>
      </c>
      <c r="E61" s="140"/>
      <c r="F61" s="140"/>
      <c r="G61" s="210" t="e">
        <v>#DIV/0!</v>
      </c>
      <c r="H61" s="197">
        <v>1</v>
      </c>
      <c r="J61" s="112" t="s">
        <v>49</v>
      </c>
      <c r="K61" s="106" t="s">
        <v>51</v>
      </c>
      <c r="L61" s="45">
        <v>16</v>
      </c>
      <c r="M61" s="45">
        <v>6</v>
      </c>
      <c r="N61" s="29">
        <v>2.6666666666666665</v>
      </c>
      <c r="O61" s="141">
        <v>12</v>
      </c>
      <c r="P61" s="141">
        <v>5</v>
      </c>
      <c r="Q61" s="34">
        <v>0.70588235294117652</v>
      </c>
      <c r="R61" s="23">
        <v>12</v>
      </c>
      <c r="T61" s="114" t="s">
        <v>119</v>
      </c>
      <c r="U61" s="106" t="s">
        <v>120</v>
      </c>
      <c r="V61" s="56">
        <v>8</v>
      </c>
      <c r="W61" s="56">
        <v>8</v>
      </c>
      <c r="X61" s="8">
        <v>1</v>
      </c>
      <c r="Y61" s="140">
        <v>5</v>
      </c>
      <c r="Z61" s="140">
        <v>2</v>
      </c>
      <c r="AA61" s="25">
        <v>0.7142857142857143</v>
      </c>
      <c r="AB61" s="23">
        <v>12</v>
      </c>
      <c r="AD61" s="110" t="s">
        <v>208</v>
      </c>
      <c r="AE61" s="111" t="s">
        <v>209</v>
      </c>
      <c r="AF61" s="140">
        <v>8</v>
      </c>
      <c r="AG61" s="140">
        <v>4</v>
      </c>
      <c r="AH61" s="8">
        <v>2</v>
      </c>
      <c r="AI61" s="140">
        <v>5</v>
      </c>
      <c r="AJ61" s="140">
        <v>2</v>
      </c>
      <c r="AK61" s="309">
        <v>0.7142857142857143</v>
      </c>
      <c r="AL61" s="23">
        <v>10</v>
      </c>
      <c r="AN61" s="117" t="s">
        <v>119</v>
      </c>
      <c r="AO61" s="106" t="s">
        <v>120</v>
      </c>
      <c r="AP61" s="56">
        <v>8</v>
      </c>
      <c r="AQ61" s="56">
        <v>8</v>
      </c>
      <c r="AR61" s="8">
        <v>1</v>
      </c>
      <c r="AS61" s="140">
        <v>5</v>
      </c>
      <c r="AT61" s="140">
        <v>2</v>
      </c>
      <c r="AU61" s="25">
        <v>0.7142857142857143</v>
      </c>
      <c r="AV61" s="23">
        <v>11</v>
      </c>
    </row>
    <row r="62" spans="1:48" x14ac:dyDescent="0.25">
      <c r="A62" s="105" t="s">
        <v>319</v>
      </c>
      <c r="B62" s="108" t="s">
        <v>320</v>
      </c>
      <c r="C62" s="140">
        <v>4</v>
      </c>
      <c r="D62" s="140">
        <v>4</v>
      </c>
      <c r="E62" s="140"/>
      <c r="F62" s="140"/>
      <c r="G62" s="210" t="e">
        <v>#DIV/0!</v>
      </c>
      <c r="H62" s="197">
        <v>1</v>
      </c>
      <c r="J62" s="109" t="s">
        <v>228</v>
      </c>
      <c r="K62" s="106" t="s">
        <v>229</v>
      </c>
      <c r="L62" s="141">
        <v>55</v>
      </c>
      <c r="M62" s="141">
        <v>32</v>
      </c>
      <c r="N62" s="29">
        <v>1.71875</v>
      </c>
      <c r="O62" s="141">
        <v>19</v>
      </c>
      <c r="P62" s="141">
        <v>8</v>
      </c>
      <c r="Q62" s="34">
        <v>0.70370370370370372</v>
      </c>
      <c r="R62" s="23">
        <v>18</v>
      </c>
      <c r="T62" s="110" t="s">
        <v>110</v>
      </c>
      <c r="U62" s="106" t="s">
        <v>118</v>
      </c>
      <c r="V62" s="140">
        <v>11</v>
      </c>
      <c r="W62" s="140">
        <v>3</v>
      </c>
      <c r="X62" s="8">
        <v>3.6666666666666665</v>
      </c>
      <c r="Y62" s="140">
        <v>5</v>
      </c>
      <c r="Z62" s="140">
        <v>2</v>
      </c>
      <c r="AA62" s="25">
        <v>0.7142857142857143</v>
      </c>
      <c r="AB62" s="23">
        <v>12</v>
      </c>
      <c r="AD62" s="114" t="s">
        <v>225</v>
      </c>
      <c r="AE62" s="106" t="s">
        <v>226</v>
      </c>
      <c r="AF62" s="140">
        <v>7</v>
      </c>
      <c r="AG62" s="140">
        <v>6</v>
      </c>
      <c r="AH62" s="8">
        <v>1.1666666666666667</v>
      </c>
      <c r="AI62" s="140">
        <v>5</v>
      </c>
      <c r="AJ62" s="140">
        <v>2</v>
      </c>
      <c r="AK62" s="309">
        <v>0.7142857142857143</v>
      </c>
      <c r="AL62" s="23">
        <v>10</v>
      </c>
      <c r="AN62" s="109" t="s">
        <v>208</v>
      </c>
      <c r="AO62" s="111" t="s">
        <v>209</v>
      </c>
      <c r="AP62" s="140">
        <v>8</v>
      </c>
      <c r="AQ62" s="140">
        <v>4</v>
      </c>
      <c r="AR62" s="8">
        <v>2</v>
      </c>
      <c r="AS62" s="140">
        <v>5</v>
      </c>
      <c r="AT62" s="140">
        <v>2</v>
      </c>
      <c r="AU62" s="25">
        <v>0.7142857142857143</v>
      </c>
      <c r="AV62" s="23">
        <v>11</v>
      </c>
    </row>
    <row r="63" spans="1:48" x14ac:dyDescent="0.25">
      <c r="A63" s="113" t="s">
        <v>81</v>
      </c>
      <c r="B63" s="111" t="s">
        <v>83</v>
      </c>
      <c r="C63" s="140">
        <v>11</v>
      </c>
      <c r="D63" s="140">
        <v>2</v>
      </c>
      <c r="E63" s="140">
        <v>5</v>
      </c>
      <c r="F63" s="140">
        <v>1</v>
      </c>
      <c r="G63" s="210">
        <v>0.83333333333333337</v>
      </c>
      <c r="H63" s="197">
        <f>+H62+1</f>
        <v>2</v>
      </c>
      <c r="I63" s="67">
        <v>2</v>
      </c>
      <c r="J63" s="174" t="s">
        <v>272</v>
      </c>
      <c r="K63" s="175" t="s">
        <v>100</v>
      </c>
      <c r="L63" s="140">
        <v>26</v>
      </c>
      <c r="M63" s="140">
        <v>5</v>
      </c>
      <c r="N63" s="8">
        <v>5.2</v>
      </c>
      <c r="O63" s="140">
        <v>6</v>
      </c>
      <c r="P63" s="140">
        <v>3</v>
      </c>
      <c r="Q63" s="36">
        <v>0.66666666666666663</v>
      </c>
      <c r="R63" s="23">
        <v>19</v>
      </c>
      <c r="T63" s="110" t="s">
        <v>208</v>
      </c>
      <c r="U63" s="111" t="s">
        <v>209</v>
      </c>
      <c r="V63" s="140">
        <v>8</v>
      </c>
      <c r="W63" s="140">
        <v>4</v>
      </c>
      <c r="X63" s="8">
        <v>2</v>
      </c>
      <c r="Y63" s="140">
        <v>5</v>
      </c>
      <c r="Z63" s="140">
        <v>2</v>
      </c>
      <c r="AA63" s="25">
        <v>0.7142857142857143</v>
      </c>
      <c r="AB63" s="23">
        <v>12</v>
      </c>
      <c r="AD63" s="112" t="s">
        <v>49</v>
      </c>
      <c r="AE63" s="106" t="s">
        <v>51</v>
      </c>
      <c r="AF63" s="206">
        <v>24</v>
      </c>
      <c r="AG63" s="206">
        <v>13</v>
      </c>
      <c r="AH63" s="29">
        <v>1.8461538461538463</v>
      </c>
      <c r="AI63" s="141">
        <v>14</v>
      </c>
      <c r="AJ63" s="141">
        <v>6</v>
      </c>
      <c r="AK63" s="33">
        <v>0.7</v>
      </c>
      <c r="AL63" s="141">
        <v>15</v>
      </c>
      <c r="AN63" s="114" t="s">
        <v>225</v>
      </c>
      <c r="AO63" s="106" t="s">
        <v>226</v>
      </c>
      <c r="AP63" s="140">
        <v>7</v>
      </c>
      <c r="AQ63" s="140">
        <v>6</v>
      </c>
      <c r="AR63" s="8">
        <v>1.1666666666666667</v>
      </c>
      <c r="AS63" s="140">
        <v>5</v>
      </c>
      <c r="AT63" s="140">
        <v>2</v>
      </c>
      <c r="AU63" s="25">
        <v>0.7142857142857143</v>
      </c>
      <c r="AV63" s="23">
        <v>11</v>
      </c>
    </row>
    <row r="64" spans="1:48" x14ac:dyDescent="0.25">
      <c r="A64" s="125" t="s">
        <v>139</v>
      </c>
      <c r="B64" s="106" t="s">
        <v>140</v>
      </c>
      <c r="C64" s="140">
        <v>8</v>
      </c>
      <c r="D64" s="140">
        <v>3</v>
      </c>
      <c r="E64" s="140">
        <v>4</v>
      </c>
      <c r="F64" s="140">
        <v>1</v>
      </c>
      <c r="G64" s="210">
        <v>0.8</v>
      </c>
      <c r="H64" s="197">
        <f t="shared" ref="H64:H116" si="0">+H63+1</f>
        <v>3</v>
      </c>
      <c r="I64">
        <f>+I63+1</f>
        <v>3</v>
      </c>
      <c r="J64" s="113" t="s">
        <v>233</v>
      </c>
      <c r="K64" s="111" t="s">
        <v>234</v>
      </c>
      <c r="L64" s="140">
        <v>15</v>
      </c>
      <c r="M64" s="140">
        <v>9</v>
      </c>
      <c r="N64" s="8">
        <v>1.6666666666666667</v>
      </c>
      <c r="O64" s="140">
        <v>6</v>
      </c>
      <c r="P64" s="140">
        <v>3</v>
      </c>
      <c r="Q64" s="36">
        <v>0.66666666666666663</v>
      </c>
      <c r="R64" s="23">
        <v>19</v>
      </c>
      <c r="T64" s="114" t="s">
        <v>225</v>
      </c>
      <c r="U64" s="106" t="s">
        <v>226</v>
      </c>
      <c r="V64" s="140">
        <v>7</v>
      </c>
      <c r="W64" s="140">
        <v>6</v>
      </c>
      <c r="X64" s="8">
        <v>1.1666666666666667</v>
      </c>
      <c r="Y64" s="140">
        <v>5</v>
      </c>
      <c r="Z64" s="140">
        <v>2</v>
      </c>
      <c r="AA64" s="25">
        <v>0.7142857142857143</v>
      </c>
      <c r="AB64" s="23">
        <v>12</v>
      </c>
      <c r="AD64" s="109" t="s">
        <v>228</v>
      </c>
      <c r="AE64" s="106" t="s">
        <v>229</v>
      </c>
      <c r="AF64" s="140">
        <v>59</v>
      </c>
      <c r="AG64" s="140">
        <v>34</v>
      </c>
      <c r="AH64" s="8">
        <v>1.7352941176470589</v>
      </c>
      <c r="AI64" s="140">
        <v>22</v>
      </c>
      <c r="AJ64" s="140">
        <v>10</v>
      </c>
      <c r="AK64" s="309">
        <v>0.6875</v>
      </c>
      <c r="AL64" s="104">
        <v>16</v>
      </c>
      <c r="AN64" s="120" t="s">
        <v>49</v>
      </c>
      <c r="AO64" s="106" t="s">
        <v>51</v>
      </c>
      <c r="AP64" s="206">
        <v>25</v>
      </c>
      <c r="AQ64" s="206">
        <v>14</v>
      </c>
      <c r="AR64" s="29">
        <v>1.7857142857142858</v>
      </c>
      <c r="AS64" s="141">
        <v>14</v>
      </c>
      <c r="AT64" s="141">
        <v>6</v>
      </c>
      <c r="AU64" s="33">
        <v>0.7</v>
      </c>
      <c r="AV64" s="141">
        <v>17</v>
      </c>
    </row>
    <row r="65" spans="1:48" x14ac:dyDescent="0.25">
      <c r="A65" s="112" t="s">
        <v>402</v>
      </c>
      <c r="B65" s="106" t="s">
        <v>403</v>
      </c>
      <c r="C65" s="140">
        <v>5</v>
      </c>
      <c r="D65" s="140">
        <v>1</v>
      </c>
      <c r="E65" s="140">
        <v>4</v>
      </c>
      <c r="F65" s="140">
        <v>1</v>
      </c>
      <c r="G65" s="210">
        <v>0.8</v>
      </c>
      <c r="H65" s="197">
        <v>3</v>
      </c>
      <c r="I65" s="96">
        <f t="shared" ref="I65:I128" si="1">+I64+1</f>
        <v>4</v>
      </c>
      <c r="J65" s="196" t="s">
        <v>367</v>
      </c>
      <c r="K65" s="111" t="s">
        <v>150</v>
      </c>
      <c r="L65" s="140">
        <v>9</v>
      </c>
      <c r="M65" s="140">
        <v>14</v>
      </c>
      <c r="N65" s="8">
        <v>0.6428571428571429</v>
      </c>
      <c r="O65" s="140">
        <v>6</v>
      </c>
      <c r="P65" s="140">
        <v>3</v>
      </c>
      <c r="Q65" s="36">
        <v>0.66666666666666663</v>
      </c>
      <c r="R65" s="23">
        <v>19</v>
      </c>
      <c r="T65" s="117" t="s">
        <v>269</v>
      </c>
      <c r="U65" s="106" t="s">
        <v>453</v>
      </c>
      <c r="V65" s="140">
        <v>15</v>
      </c>
      <c r="W65" s="140">
        <v>11</v>
      </c>
      <c r="X65" s="8">
        <v>1.3636363636363635</v>
      </c>
      <c r="Y65" s="140">
        <v>5</v>
      </c>
      <c r="Z65" s="140">
        <v>2</v>
      </c>
      <c r="AA65" s="25">
        <v>0.7142857142857143</v>
      </c>
      <c r="AB65" s="23">
        <v>12</v>
      </c>
      <c r="AD65" s="174" t="s">
        <v>272</v>
      </c>
      <c r="AE65" s="175" t="s">
        <v>100</v>
      </c>
      <c r="AF65" s="140">
        <v>26</v>
      </c>
      <c r="AG65" s="140">
        <v>5</v>
      </c>
      <c r="AH65" s="8">
        <v>5.2</v>
      </c>
      <c r="AI65" s="140">
        <v>6</v>
      </c>
      <c r="AJ65" s="140">
        <v>3</v>
      </c>
      <c r="AK65" s="309">
        <v>0.66666666666666663</v>
      </c>
      <c r="AL65" s="104">
        <v>17</v>
      </c>
      <c r="AN65" s="116" t="s">
        <v>228</v>
      </c>
      <c r="AO65" s="106" t="s">
        <v>229</v>
      </c>
      <c r="AP65" s="140">
        <v>59</v>
      </c>
      <c r="AQ65" s="140">
        <v>34</v>
      </c>
      <c r="AR65" s="8">
        <v>1.7352941176470589</v>
      </c>
      <c r="AS65" s="140">
        <v>22</v>
      </c>
      <c r="AT65" s="140">
        <v>10</v>
      </c>
      <c r="AU65" s="25">
        <v>0.6875</v>
      </c>
      <c r="AV65" s="23">
        <v>18</v>
      </c>
    </row>
    <row r="66" spans="1:48" x14ac:dyDescent="0.25">
      <c r="A66" s="132" t="s">
        <v>290</v>
      </c>
      <c r="B66" s="106" t="s">
        <v>291</v>
      </c>
      <c r="C66" s="140">
        <v>56</v>
      </c>
      <c r="D66" s="140">
        <v>10</v>
      </c>
      <c r="E66" s="140">
        <v>19</v>
      </c>
      <c r="F66" s="140">
        <v>5</v>
      </c>
      <c r="G66" s="210">
        <v>0.79166666666666663</v>
      </c>
      <c r="H66" s="197">
        <v>5</v>
      </c>
      <c r="I66" s="96">
        <f t="shared" si="1"/>
        <v>5</v>
      </c>
      <c r="J66" s="155" t="s">
        <v>121</v>
      </c>
      <c r="K66" s="106" t="s">
        <v>404</v>
      </c>
      <c r="L66" s="140">
        <v>4</v>
      </c>
      <c r="M66" s="140">
        <v>2</v>
      </c>
      <c r="N66" s="8">
        <v>2</v>
      </c>
      <c r="O66" s="140">
        <v>2</v>
      </c>
      <c r="P66" s="140">
        <v>1</v>
      </c>
      <c r="Q66" s="36">
        <v>0.66666666666666663</v>
      </c>
      <c r="R66" s="23">
        <v>19</v>
      </c>
      <c r="T66" s="109" t="s">
        <v>228</v>
      </c>
      <c r="U66" s="106" t="s">
        <v>229</v>
      </c>
      <c r="V66" s="141">
        <v>59</v>
      </c>
      <c r="W66" s="141">
        <v>34</v>
      </c>
      <c r="X66" s="29">
        <v>1.7352941176470589</v>
      </c>
      <c r="Y66" s="141">
        <v>22</v>
      </c>
      <c r="Z66" s="141">
        <v>10</v>
      </c>
      <c r="AA66" s="33">
        <v>0.6875</v>
      </c>
      <c r="AB66" s="141">
        <v>17</v>
      </c>
      <c r="AD66" s="113" t="s">
        <v>233</v>
      </c>
      <c r="AE66" s="111" t="s">
        <v>234</v>
      </c>
      <c r="AF66" s="140">
        <v>15</v>
      </c>
      <c r="AG66" s="140">
        <v>9</v>
      </c>
      <c r="AH66" s="8">
        <v>1.6666666666666667</v>
      </c>
      <c r="AI66" s="140">
        <v>6</v>
      </c>
      <c r="AJ66" s="140">
        <v>3</v>
      </c>
      <c r="AK66" s="309">
        <v>0.66666666666666663</v>
      </c>
      <c r="AL66" s="104">
        <v>17</v>
      </c>
      <c r="AN66" s="395" t="s">
        <v>272</v>
      </c>
      <c r="AO66" s="175" t="s">
        <v>100</v>
      </c>
      <c r="AP66" s="140">
        <v>26</v>
      </c>
      <c r="AQ66" s="140">
        <v>5</v>
      </c>
      <c r="AR66" s="8">
        <v>5.2</v>
      </c>
      <c r="AS66" s="140">
        <v>6</v>
      </c>
      <c r="AT66" s="140">
        <v>3</v>
      </c>
      <c r="AU66" s="25">
        <v>0.66666666666666663</v>
      </c>
      <c r="AV66" s="23">
        <v>19</v>
      </c>
    </row>
    <row r="67" spans="1:48" x14ac:dyDescent="0.25">
      <c r="A67" s="123" t="s">
        <v>308</v>
      </c>
      <c r="B67" s="111" t="s">
        <v>309</v>
      </c>
      <c r="C67" s="140">
        <v>24</v>
      </c>
      <c r="D67" s="140">
        <v>9</v>
      </c>
      <c r="E67" s="140">
        <v>18</v>
      </c>
      <c r="F67" s="140">
        <v>5</v>
      </c>
      <c r="G67" s="210">
        <v>0.78260869565217395</v>
      </c>
      <c r="H67" s="197">
        <f t="shared" si="0"/>
        <v>6</v>
      </c>
      <c r="I67" s="96">
        <f t="shared" si="1"/>
        <v>6</v>
      </c>
      <c r="J67" s="117" t="s">
        <v>299</v>
      </c>
      <c r="K67" s="106" t="s">
        <v>301</v>
      </c>
      <c r="L67" s="140">
        <v>2</v>
      </c>
      <c r="M67" s="140">
        <v>1</v>
      </c>
      <c r="N67" s="8">
        <v>2</v>
      </c>
      <c r="O67" s="140">
        <v>2</v>
      </c>
      <c r="P67" s="140">
        <v>1</v>
      </c>
      <c r="Q67" s="36">
        <v>0.66666666666666663</v>
      </c>
      <c r="R67" s="23">
        <v>19</v>
      </c>
      <c r="T67" s="196" t="s">
        <v>367</v>
      </c>
      <c r="U67" s="111" t="s">
        <v>150</v>
      </c>
      <c r="V67" s="140">
        <v>9</v>
      </c>
      <c r="W67" s="140">
        <v>14</v>
      </c>
      <c r="X67" s="8">
        <v>0.6428571428571429</v>
      </c>
      <c r="Y67" s="140">
        <v>6</v>
      </c>
      <c r="Z67" s="140">
        <v>3</v>
      </c>
      <c r="AA67" s="25">
        <v>0.66666666666666663</v>
      </c>
      <c r="AB67" s="23">
        <v>18</v>
      </c>
      <c r="AD67" s="117" t="s">
        <v>415</v>
      </c>
      <c r="AE67" s="106" t="s">
        <v>124</v>
      </c>
      <c r="AF67" s="206">
        <v>13</v>
      </c>
      <c r="AG67" s="206">
        <v>2</v>
      </c>
      <c r="AH67" s="279">
        <v>6.5</v>
      </c>
      <c r="AI67" s="206">
        <v>2</v>
      </c>
      <c r="AJ67" s="206">
        <v>1</v>
      </c>
      <c r="AK67" s="33">
        <v>0.66666666666666663</v>
      </c>
      <c r="AL67" s="141">
        <v>17</v>
      </c>
      <c r="AN67" s="110" t="s">
        <v>233</v>
      </c>
      <c r="AO67" s="111" t="s">
        <v>234</v>
      </c>
      <c r="AP67" s="140">
        <v>15</v>
      </c>
      <c r="AQ67" s="140">
        <v>9</v>
      </c>
      <c r="AR67" s="8">
        <v>1.6666666666666667</v>
      </c>
      <c r="AS67" s="140">
        <v>6</v>
      </c>
      <c r="AT67" s="140">
        <v>3</v>
      </c>
      <c r="AU67" s="25">
        <v>0.66666666666666663</v>
      </c>
      <c r="AV67" s="23">
        <v>19</v>
      </c>
    </row>
    <row r="68" spans="1:48" x14ac:dyDescent="0.25">
      <c r="A68" s="116" t="s">
        <v>116</v>
      </c>
      <c r="B68" s="111" t="s">
        <v>117</v>
      </c>
      <c r="C68" s="140">
        <v>4</v>
      </c>
      <c r="D68" s="140">
        <v>3</v>
      </c>
      <c r="E68" s="140">
        <v>3</v>
      </c>
      <c r="F68" s="140">
        <v>1</v>
      </c>
      <c r="G68" s="210">
        <v>0.75</v>
      </c>
      <c r="H68" s="197">
        <f t="shared" si="0"/>
        <v>7</v>
      </c>
      <c r="I68" s="96">
        <f t="shared" si="1"/>
        <v>7</v>
      </c>
      <c r="J68" s="117" t="s">
        <v>362</v>
      </c>
      <c r="K68" s="106" t="s">
        <v>100</v>
      </c>
      <c r="L68" s="216">
        <v>33</v>
      </c>
      <c r="M68" s="216">
        <v>23</v>
      </c>
      <c r="N68" s="8">
        <v>1.4347826086956521</v>
      </c>
      <c r="O68" s="140">
        <v>11</v>
      </c>
      <c r="P68" s="140">
        <v>6</v>
      </c>
      <c r="Q68" s="36">
        <v>0.6470588235294118</v>
      </c>
      <c r="R68" s="23">
        <v>24</v>
      </c>
      <c r="T68" s="113" t="s">
        <v>233</v>
      </c>
      <c r="U68" s="111" t="s">
        <v>234</v>
      </c>
      <c r="V68" s="140">
        <v>15</v>
      </c>
      <c r="W68" s="140">
        <v>9</v>
      </c>
      <c r="X68" s="8">
        <v>1.6666666666666667</v>
      </c>
      <c r="Y68" s="140">
        <v>6</v>
      </c>
      <c r="Z68" s="140">
        <v>3</v>
      </c>
      <c r="AA68" s="25">
        <v>0.66666666666666663</v>
      </c>
      <c r="AB68" s="23">
        <v>18</v>
      </c>
      <c r="AD68" s="120" t="s">
        <v>430</v>
      </c>
      <c r="AE68" s="106" t="s">
        <v>368</v>
      </c>
      <c r="AF68" s="140">
        <v>9</v>
      </c>
      <c r="AG68" s="140">
        <v>14</v>
      </c>
      <c r="AH68" s="8">
        <v>0.6428571428571429</v>
      </c>
      <c r="AI68" s="140">
        <v>6</v>
      </c>
      <c r="AJ68" s="140">
        <v>3</v>
      </c>
      <c r="AK68" s="309">
        <v>0.66666666666666663</v>
      </c>
      <c r="AL68" s="104">
        <v>17</v>
      </c>
      <c r="AN68" s="112" t="s">
        <v>415</v>
      </c>
      <c r="AO68" s="106" t="s">
        <v>124</v>
      </c>
      <c r="AP68" s="216">
        <v>13</v>
      </c>
      <c r="AQ68" s="216">
        <v>2</v>
      </c>
      <c r="AR68" s="232">
        <v>6.5</v>
      </c>
      <c r="AS68" s="216">
        <v>2</v>
      </c>
      <c r="AT68" s="216">
        <v>1</v>
      </c>
      <c r="AU68" s="217">
        <v>0.66666666666666663</v>
      </c>
      <c r="AV68" s="23">
        <v>19</v>
      </c>
    </row>
    <row r="69" spans="1:48" x14ac:dyDescent="0.25">
      <c r="A69" s="172" t="s">
        <v>434</v>
      </c>
      <c r="B69" s="108" t="s">
        <v>435</v>
      </c>
      <c r="C69" s="141">
        <v>3</v>
      </c>
      <c r="D69" s="141">
        <v>7</v>
      </c>
      <c r="E69" s="141">
        <v>3</v>
      </c>
      <c r="F69" s="141">
        <v>1</v>
      </c>
      <c r="G69" s="34">
        <v>0.75</v>
      </c>
      <c r="H69" s="197">
        <v>7</v>
      </c>
      <c r="I69" s="96">
        <f t="shared" si="1"/>
        <v>8</v>
      </c>
      <c r="J69" s="112" t="s">
        <v>143</v>
      </c>
      <c r="K69" s="106" t="s">
        <v>144</v>
      </c>
      <c r="L69" s="140">
        <v>33</v>
      </c>
      <c r="M69" s="140">
        <v>18</v>
      </c>
      <c r="N69" s="8">
        <v>1.8333333333333333</v>
      </c>
      <c r="O69" s="140">
        <v>7</v>
      </c>
      <c r="P69" s="140">
        <v>4</v>
      </c>
      <c r="Q69" s="36">
        <v>0.63636363636363635</v>
      </c>
      <c r="R69" s="23">
        <v>25</v>
      </c>
      <c r="T69" s="174" t="s">
        <v>272</v>
      </c>
      <c r="U69" s="175" t="s">
        <v>100</v>
      </c>
      <c r="V69" s="140">
        <v>26</v>
      </c>
      <c r="W69" s="140">
        <v>5</v>
      </c>
      <c r="X69" s="8">
        <v>5.2</v>
      </c>
      <c r="Y69" s="140">
        <v>6</v>
      </c>
      <c r="Z69" s="140">
        <v>3</v>
      </c>
      <c r="AA69" s="25">
        <v>0.66666666666666663</v>
      </c>
      <c r="AB69" s="23">
        <v>18</v>
      </c>
      <c r="AD69" s="112" t="s">
        <v>127</v>
      </c>
      <c r="AE69" s="111" t="s">
        <v>456</v>
      </c>
      <c r="AF69" s="141">
        <v>8</v>
      </c>
      <c r="AG69" s="141">
        <v>8</v>
      </c>
      <c r="AH69" s="29">
        <v>1</v>
      </c>
      <c r="AI69" s="141">
        <v>4</v>
      </c>
      <c r="AJ69" s="141">
        <v>2</v>
      </c>
      <c r="AK69" s="33">
        <v>0.66666666666666663</v>
      </c>
      <c r="AL69" s="141">
        <v>17</v>
      </c>
      <c r="AN69" s="196" t="s">
        <v>367</v>
      </c>
      <c r="AO69" s="111" t="s">
        <v>150</v>
      </c>
      <c r="AP69" s="140">
        <v>9</v>
      </c>
      <c r="AQ69" s="140">
        <v>14</v>
      </c>
      <c r="AR69" s="8">
        <v>0.6428571428571429</v>
      </c>
      <c r="AS69" s="140">
        <v>6</v>
      </c>
      <c r="AT69" s="140">
        <v>3</v>
      </c>
      <c r="AU69" s="25">
        <v>0.66666666666666663</v>
      </c>
      <c r="AV69" s="23">
        <v>19</v>
      </c>
    </row>
    <row r="70" spans="1:48" x14ac:dyDescent="0.25">
      <c r="A70" s="134" t="s">
        <v>201</v>
      </c>
      <c r="B70" s="135" t="s">
        <v>202</v>
      </c>
      <c r="C70" s="140">
        <v>4</v>
      </c>
      <c r="D70" s="140">
        <v>2</v>
      </c>
      <c r="E70" s="140">
        <v>3</v>
      </c>
      <c r="F70" s="140">
        <v>1</v>
      </c>
      <c r="G70" s="210">
        <v>0.75</v>
      </c>
      <c r="H70" s="197">
        <v>7</v>
      </c>
      <c r="I70" s="96">
        <f t="shared" si="1"/>
        <v>9</v>
      </c>
      <c r="J70" s="110" t="s">
        <v>391</v>
      </c>
      <c r="K70" s="106" t="s">
        <v>89</v>
      </c>
      <c r="L70" s="140">
        <v>32</v>
      </c>
      <c r="M70" s="140">
        <v>17</v>
      </c>
      <c r="N70" s="8">
        <v>1.8823529411764706</v>
      </c>
      <c r="O70" s="140">
        <v>14</v>
      </c>
      <c r="P70" s="140">
        <v>8</v>
      </c>
      <c r="Q70" s="36">
        <v>0.63636363636363635</v>
      </c>
      <c r="R70" s="23">
        <v>25</v>
      </c>
      <c r="T70" s="117" t="s">
        <v>415</v>
      </c>
      <c r="U70" s="106" t="s">
        <v>124</v>
      </c>
      <c r="V70" s="206">
        <v>11</v>
      </c>
      <c r="W70" s="206">
        <v>1</v>
      </c>
      <c r="X70" s="279">
        <v>11</v>
      </c>
      <c r="Y70" s="206">
        <v>2</v>
      </c>
      <c r="Z70" s="206">
        <v>1</v>
      </c>
      <c r="AA70" s="33">
        <v>0.66666666666666663</v>
      </c>
      <c r="AB70" s="141">
        <v>18</v>
      </c>
      <c r="AD70" s="155" t="s">
        <v>121</v>
      </c>
      <c r="AE70" s="106" t="s">
        <v>404</v>
      </c>
      <c r="AF70" s="140">
        <v>4</v>
      </c>
      <c r="AG70" s="140">
        <v>2</v>
      </c>
      <c r="AH70" s="8">
        <v>2</v>
      </c>
      <c r="AI70" s="140">
        <v>2</v>
      </c>
      <c r="AJ70" s="140">
        <v>1</v>
      </c>
      <c r="AK70" s="309">
        <v>0.66666666666666663</v>
      </c>
      <c r="AL70" s="104">
        <v>17</v>
      </c>
      <c r="AN70" s="291" t="s">
        <v>121</v>
      </c>
      <c r="AO70" s="106" t="s">
        <v>404</v>
      </c>
      <c r="AP70" s="140">
        <v>4</v>
      </c>
      <c r="AQ70" s="140">
        <v>2</v>
      </c>
      <c r="AR70" s="8">
        <v>2</v>
      </c>
      <c r="AS70" s="140">
        <v>2</v>
      </c>
      <c r="AT70" s="140">
        <v>1</v>
      </c>
      <c r="AU70" s="25">
        <v>0.66666666666666663</v>
      </c>
      <c r="AV70" s="23">
        <v>19</v>
      </c>
    </row>
    <row r="71" spans="1:48" x14ac:dyDescent="0.25">
      <c r="A71" s="112" t="s">
        <v>49</v>
      </c>
      <c r="B71" s="106" t="s">
        <v>51</v>
      </c>
      <c r="C71" s="56">
        <v>16</v>
      </c>
      <c r="D71" s="56">
        <v>6</v>
      </c>
      <c r="E71" s="140">
        <v>8</v>
      </c>
      <c r="F71" s="140">
        <v>3</v>
      </c>
      <c r="G71" s="210">
        <v>0.72727272727272729</v>
      </c>
      <c r="H71" s="197">
        <v>10</v>
      </c>
      <c r="I71" s="96">
        <f t="shared" si="1"/>
        <v>10</v>
      </c>
      <c r="J71" s="113" t="s">
        <v>81</v>
      </c>
      <c r="K71" s="111" t="s">
        <v>83</v>
      </c>
      <c r="L71" s="140">
        <v>15</v>
      </c>
      <c r="M71" s="140">
        <v>5</v>
      </c>
      <c r="N71" s="8">
        <v>3</v>
      </c>
      <c r="O71" s="140">
        <v>7</v>
      </c>
      <c r="P71" s="140">
        <v>4</v>
      </c>
      <c r="Q71" s="36">
        <v>0.63636363636363635</v>
      </c>
      <c r="R71" s="23">
        <v>25</v>
      </c>
      <c r="T71" s="155" t="s">
        <v>121</v>
      </c>
      <c r="U71" s="106" t="s">
        <v>404</v>
      </c>
      <c r="V71" s="140">
        <v>4</v>
      </c>
      <c r="W71" s="140">
        <v>2</v>
      </c>
      <c r="X71" s="8">
        <v>2</v>
      </c>
      <c r="Y71" s="140">
        <v>2</v>
      </c>
      <c r="Z71" s="140">
        <v>1</v>
      </c>
      <c r="AA71" s="25">
        <v>0.66666666666666663</v>
      </c>
      <c r="AB71" s="23">
        <v>18</v>
      </c>
      <c r="AD71" s="117" t="s">
        <v>362</v>
      </c>
      <c r="AE71" s="106" t="s">
        <v>100</v>
      </c>
      <c r="AF71" s="216">
        <v>33</v>
      </c>
      <c r="AG71" s="216">
        <v>23</v>
      </c>
      <c r="AH71" s="8">
        <v>1.4347826086956521</v>
      </c>
      <c r="AI71" s="140">
        <v>11</v>
      </c>
      <c r="AJ71" s="140">
        <v>6</v>
      </c>
      <c r="AK71" s="309">
        <v>0.6470588235294118</v>
      </c>
      <c r="AL71" s="104">
        <v>23</v>
      </c>
      <c r="AN71" s="120" t="s">
        <v>190</v>
      </c>
      <c r="AO71" s="111" t="s">
        <v>500</v>
      </c>
      <c r="AP71" s="141">
        <v>2</v>
      </c>
      <c r="AQ71" s="141">
        <v>13</v>
      </c>
      <c r="AR71" s="29">
        <v>0.15384615384615385</v>
      </c>
      <c r="AS71" s="141">
        <v>2</v>
      </c>
      <c r="AT71" s="141">
        <v>1</v>
      </c>
      <c r="AU71" s="33">
        <v>0.66666666666666663</v>
      </c>
      <c r="AV71" s="141">
        <v>19</v>
      </c>
    </row>
    <row r="72" spans="1:48" x14ac:dyDescent="0.25">
      <c r="A72" s="110" t="s">
        <v>110</v>
      </c>
      <c r="B72" s="106" t="s">
        <v>118</v>
      </c>
      <c r="C72" s="140">
        <v>11</v>
      </c>
      <c r="D72" s="140">
        <v>3</v>
      </c>
      <c r="E72" s="140">
        <v>5</v>
      </c>
      <c r="F72" s="140">
        <v>2</v>
      </c>
      <c r="G72" s="210">
        <v>0.7142857142857143</v>
      </c>
      <c r="H72" s="197">
        <f t="shared" si="0"/>
        <v>11</v>
      </c>
      <c r="I72" s="96">
        <f t="shared" si="1"/>
        <v>11</v>
      </c>
      <c r="J72" s="117" t="s">
        <v>43</v>
      </c>
      <c r="K72" s="106" t="s">
        <v>44</v>
      </c>
      <c r="L72" s="140">
        <v>15</v>
      </c>
      <c r="M72" s="140">
        <v>18</v>
      </c>
      <c r="N72" s="8">
        <v>0.83333333333333337</v>
      </c>
      <c r="O72" s="140">
        <v>5</v>
      </c>
      <c r="P72" s="140">
        <v>3</v>
      </c>
      <c r="Q72" s="36">
        <v>0.625</v>
      </c>
      <c r="R72" s="23">
        <v>28</v>
      </c>
      <c r="T72" s="117" t="s">
        <v>299</v>
      </c>
      <c r="U72" s="106" t="s">
        <v>301</v>
      </c>
      <c r="V72" s="140">
        <v>2</v>
      </c>
      <c r="W72" s="140">
        <v>1</v>
      </c>
      <c r="X72" s="8">
        <v>2</v>
      </c>
      <c r="Y72" s="140">
        <v>2</v>
      </c>
      <c r="Z72" s="140">
        <v>1</v>
      </c>
      <c r="AA72" s="25">
        <v>0.66666666666666663</v>
      </c>
      <c r="AB72" s="23">
        <v>18</v>
      </c>
      <c r="AD72" s="112" t="s">
        <v>143</v>
      </c>
      <c r="AE72" s="106" t="s">
        <v>144</v>
      </c>
      <c r="AF72" s="140">
        <v>33</v>
      </c>
      <c r="AG72" s="140">
        <v>18</v>
      </c>
      <c r="AH72" s="8">
        <v>1.8333333333333333</v>
      </c>
      <c r="AI72" s="140">
        <v>7</v>
      </c>
      <c r="AJ72" s="140">
        <v>4</v>
      </c>
      <c r="AK72" s="309">
        <v>0.63636363636363635</v>
      </c>
      <c r="AL72" s="104">
        <v>24</v>
      </c>
      <c r="AN72" s="15" t="s">
        <v>362</v>
      </c>
      <c r="AO72" s="106" t="s">
        <v>100</v>
      </c>
      <c r="AP72" s="216">
        <v>33</v>
      </c>
      <c r="AQ72" s="216">
        <v>23</v>
      </c>
      <c r="AR72" s="8">
        <v>1.4347826086956521</v>
      </c>
      <c r="AS72" s="140">
        <v>11</v>
      </c>
      <c r="AT72" s="140">
        <v>6</v>
      </c>
      <c r="AU72" s="25">
        <v>0.6470588235294118</v>
      </c>
      <c r="AV72" s="23">
        <v>25</v>
      </c>
    </row>
    <row r="73" spans="1:48" x14ac:dyDescent="0.25">
      <c r="A73" s="110" t="s">
        <v>208</v>
      </c>
      <c r="B73" s="111" t="s">
        <v>209</v>
      </c>
      <c r="C73" s="140">
        <v>8</v>
      </c>
      <c r="D73" s="140">
        <v>4</v>
      </c>
      <c r="E73" s="140">
        <v>5</v>
      </c>
      <c r="F73" s="140">
        <v>2</v>
      </c>
      <c r="G73" s="210">
        <v>0.7142857142857143</v>
      </c>
      <c r="H73" s="197">
        <v>11</v>
      </c>
      <c r="I73" s="96">
        <f t="shared" si="1"/>
        <v>12</v>
      </c>
      <c r="J73" s="171" t="s">
        <v>39</v>
      </c>
      <c r="K73" s="108" t="s">
        <v>40</v>
      </c>
      <c r="L73" s="141">
        <v>28</v>
      </c>
      <c r="M73" s="141">
        <v>34</v>
      </c>
      <c r="N73" s="29">
        <v>0.82352941176470584</v>
      </c>
      <c r="O73" s="141">
        <v>11</v>
      </c>
      <c r="P73" s="141">
        <v>7</v>
      </c>
      <c r="Q73" s="34">
        <v>0.61111111111111116</v>
      </c>
      <c r="R73" s="23">
        <v>29</v>
      </c>
      <c r="T73" s="117" t="s">
        <v>362</v>
      </c>
      <c r="U73" s="106" t="s">
        <v>100</v>
      </c>
      <c r="V73" s="216">
        <v>33</v>
      </c>
      <c r="W73" s="216">
        <v>23</v>
      </c>
      <c r="X73" s="8">
        <v>1.4347826086956521</v>
      </c>
      <c r="Y73" s="140">
        <v>11</v>
      </c>
      <c r="Z73" s="140">
        <v>6</v>
      </c>
      <c r="AA73" s="25">
        <v>0.6470588235294118</v>
      </c>
      <c r="AB73" s="23">
        <v>24</v>
      </c>
      <c r="AD73" s="110" t="s">
        <v>391</v>
      </c>
      <c r="AE73" s="106" t="s">
        <v>89</v>
      </c>
      <c r="AF73" s="140">
        <v>32</v>
      </c>
      <c r="AG73" s="140">
        <v>17</v>
      </c>
      <c r="AH73" s="8">
        <v>1.8823529411764706</v>
      </c>
      <c r="AI73" s="140">
        <v>14</v>
      </c>
      <c r="AJ73" s="140">
        <v>8</v>
      </c>
      <c r="AK73" s="309">
        <v>0.63636363636363635</v>
      </c>
      <c r="AL73" s="104">
        <v>24</v>
      </c>
      <c r="AN73" s="120" t="s">
        <v>143</v>
      </c>
      <c r="AO73" s="106" t="s">
        <v>144</v>
      </c>
      <c r="AP73" s="140">
        <v>33</v>
      </c>
      <c r="AQ73" s="140">
        <v>18</v>
      </c>
      <c r="AR73" s="8">
        <v>1.8333333333333333</v>
      </c>
      <c r="AS73" s="140">
        <v>7</v>
      </c>
      <c r="AT73" s="140">
        <v>4</v>
      </c>
      <c r="AU73" s="25">
        <v>0.63636363636363635</v>
      </c>
      <c r="AV73" s="23">
        <v>26</v>
      </c>
    </row>
    <row r="74" spans="1:48" x14ac:dyDescent="0.25">
      <c r="A74" s="114" t="s">
        <v>225</v>
      </c>
      <c r="B74" s="106" t="s">
        <v>226</v>
      </c>
      <c r="C74" s="140">
        <v>7</v>
      </c>
      <c r="D74" s="140">
        <v>6</v>
      </c>
      <c r="E74" s="140">
        <v>5</v>
      </c>
      <c r="F74" s="140">
        <v>2</v>
      </c>
      <c r="G74" s="210">
        <v>0.7142857142857143</v>
      </c>
      <c r="H74" s="197">
        <v>11</v>
      </c>
      <c r="I74" s="96">
        <f t="shared" si="1"/>
        <v>13</v>
      </c>
      <c r="J74" s="110" t="s">
        <v>182</v>
      </c>
      <c r="K74" s="106" t="s">
        <v>185</v>
      </c>
      <c r="L74" s="140">
        <v>53</v>
      </c>
      <c r="M74" s="140">
        <v>39</v>
      </c>
      <c r="N74" s="8">
        <v>1.358974358974359</v>
      </c>
      <c r="O74" s="140">
        <v>27</v>
      </c>
      <c r="P74" s="140">
        <v>18</v>
      </c>
      <c r="Q74" s="36">
        <v>0.6</v>
      </c>
      <c r="R74" s="23">
        <v>30</v>
      </c>
      <c r="T74" s="110" t="s">
        <v>391</v>
      </c>
      <c r="U74" s="106" t="s">
        <v>89</v>
      </c>
      <c r="V74" s="140">
        <v>32</v>
      </c>
      <c r="W74" s="140">
        <v>17</v>
      </c>
      <c r="X74" s="8">
        <v>1.8823529411764706</v>
      </c>
      <c r="Y74" s="140">
        <v>14</v>
      </c>
      <c r="Z74" s="140">
        <v>8</v>
      </c>
      <c r="AA74" s="25">
        <v>0.63636363636363635</v>
      </c>
      <c r="AB74" s="23">
        <v>25</v>
      </c>
      <c r="AD74" s="113" t="s">
        <v>81</v>
      </c>
      <c r="AE74" s="111" t="s">
        <v>83</v>
      </c>
      <c r="AF74" s="140">
        <v>15</v>
      </c>
      <c r="AG74" s="140">
        <v>5</v>
      </c>
      <c r="AH74" s="8">
        <v>3</v>
      </c>
      <c r="AI74" s="140">
        <v>7</v>
      </c>
      <c r="AJ74" s="140">
        <v>4</v>
      </c>
      <c r="AK74" s="309">
        <v>0.63636363636363635</v>
      </c>
      <c r="AL74" s="104">
        <v>24</v>
      </c>
      <c r="AN74" s="109" t="s">
        <v>391</v>
      </c>
      <c r="AO74" s="106" t="s">
        <v>89</v>
      </c>
      <c r="AP74" s="140">
        <v>32</v>
      </c>
      <c r="AQ74" s="140">
        <v>17</v>
      </c>
      <c r="AR74" s="8">
        <v>1.8823529411764706</v>
      </c>
      <c r="AS74" s="140">
        <v>14</v>
      </c>
      <c r="AT74" s="140">
        <v>8</v>
      </c>
      <c r="AU74" s="25">
        <v>0.63636363636363635</v>
      </c>
      <c r="AV74" s="23">
        <v>26</v>
      </c>
    </row>
    <row r="75" spans="1:48" x14ac:dyDescent="0.25">
      <c r="A75" s="117" t="s">
        <v>269</v>
      </c>
      <c r="B75" s="106" t="s">
        <v>270</v>
      </c>
      <c r="C75" s="140">
        <v>15</v>
      </c>
      <c r="D75" s="140">
        <v>11</v>
      </c>
      <c r="E75" s="140">
        <v>5</v>
      </c>
      <c r="F75" s="140">
        <v>2</v>
      </c>
      <c r="G75" s="210">
        <v>0.7142857142857143</v>
      </c>
      <c r="H75" s="197">
        <v>11</v>
      </c>
      <c r="I75" s="96">
        <f t="shared" si="1"/>
        <v>14</v>
      </c>
      <c r="J75" s="113" t="s">
        <v>55</v>
      </c>
      <c r="K75" s="106" t="s">
        <v>56</v>
      </c>
      <c r="L75" s="216">
        <v>29</v>
      </c>
      <c r="M75" s="216">
        <v>17</v>
      </c>
      <c r="N75" s="8">
        <v>1.7058823529411764</v>
      </c>
      <c r="O75" s="140">
        <v>9</v>
      </c>
      <c r="P75" s="140">
        <v>6</v>
      </c>
      <c r="Q75" s="36">
        <v>0.6</v>
      </c>
      <c r="R75" s="23">
        <v>30</v>
      </c>
      <c r="T75" s="113" t="s">
        <v>81</v>
      </c>
      <c r="U75" s="111" t="s">
        <v>83</v>
      </c>
      <c r="V75" s="140">
        <v>15</v>
      </c>
      <c r="W75" s="140">
        <v>5</v>
      </c>
      <c r="X75" s="8">
        <v>3</v>
      </c>
      <c r="Y75" s="140">
        <v>7</v>
      </c>
      <c r="Z75" s="140">
        <v>4</v>
      </c>
      <c r="AA75" s="25">
        <v>0.63636363636363635</v>
      </c>
      <c r="AB75" s="23">
        <v>25</v>
      </c>
      <c r="AD75" s="112" t="s">
        <v>133</v>
      </c>
      <c r="AE75" s="106" t="s">
        <v>134</v>
      </c>
      <c r="AF75" s="141">
        <v>27</v>
      </c>
      <c r="AG75" s="141">
        <v>20</v>
      </c>
      <c r="AH75" s="29">
        <v>1.35</v>
      </c>
      <c r="AI75" s="141">
        <v>10</v>
      </c>
      <c r="AJ75" s="141">
        <v>6</v>
      </c>
      <c r="AK75" s="33">
        <v>0.625</v>
      </c>
      <c r="AL75" s="141">
        <v>27</v>
      </c>
      <c r="AN75" s="110" t="s">
        <v>81</v>
      </c>
      <c r="AO75" s="111" t="s">
        <v>83</v>
      </c>
      <c r="AP75" s="140">
        <v>15</v>
      </c>
      <c r="AQ75" s="140">
        <v>5</v>
      </c>
      <c r="AR75" s="8">
        <v>3</v>
      </c>
      <c r="AS75" s="140">
        <v>7</v>
      </c>
      <c r="AT75" s="140">
        <v>4</v>
      </c>
      <c r="AU75" s="25">
        <v>0.63636363636363635</v>
      </c>
      <c r="AV75" s="23">
        <v>26</v>
      </c>
    </row>
    <row r="76" spans="1:48" x14ac:dyDescent="0.25">
      <c r="A76" s="112" t="s">
        <v>428</v>
      </c>
      <c r="B76" s="106" t="s">
        <v>429</v>
      </c>
      <c r="C76" s="141">
        <v>19</v>
      </c>
      <c r="D76" s="141">
        <v>9</v>
      </c>
      <c r="E76" s="141">
        <v>5</v>
      </c>
      <c r="F76" s="141">
        <v>2</v>
      </c>
      <c r="G76" s="34">
        <v>0.7142857142857143</v>
      </c>
      <c r="H76" s="197">
        <v>11</v>
      </c>
      <c r="I76" s="96">
        <f t="shared" si="1"/>
        <v>15</v>
      </c>
      <c r="J76" s="112" t="s">
        <v>133</v>
      </c>
      <c r="K76" s="106" t="s">
        <v>134</v>
      </c>
      <c r="L76" s="140">
        <v>25</v>
      </c>
      <c r="M76" s="140">
        <v>19</v>
      </c>
      <c r="N76" s="8">
        <v>1.3157894736842106</v>
      </c>
      <c r="O76" s="140">
        <v>9</v>
      </c>
      <c r="P76" s="140">
        <v>6</v>
      </c>
      <c r="Q76" s="36">
        <v>0.6</v>
      </c>
      <c r="R76" s="23">
        <v>30</v>
      </c>
      <c r="T76" s="112" t="s">
        <v>143</v>
      </c>
      <c r="U76" s="106" t="s">
        <v>144</v>
      </c>
      <c r="V76" s="140">
        <v>33</v>
      </c>
      <c r="W76" s="140">
        <v>18</v>
      </c>
      <c r="X76" s="8">
        <v>1.8333333333333333</v>
      </c>
      <c r="Y76" s="140">
        <v>7</v>
      </c>
      <c r="Z76" s="140">
        <v>4</v>
      </c>
      <c r="AA76" s="25">
        <v>0.63636363636363635</v>
      </c>
      <c r="AB76" s="23">
        <v>25</v>
      </c>
      <c r="AD76" s="117" t="s">
        <v>43</v>
      </c>
      <c r="AE76" s="106" t="s">
        <v>44</v>
      </c>
      <c r="AF76" s="140">
        <v>15</v>
      </c>
      <c r="AG76" s="140">
        <v>18</v>
      </c>
      <c r="AH76" s="8">
        <v>0.83333333333333337</v>
      </c>
      <c r="AI76" s="140">
        <v>5</v>
      </c>
      <c r="AJ76" s="140">
        <v>3</v>
      </c>
      <c r="AK76" s="309">
        <v>0.625</v>
      </c>
      <c r="AL76" s="104">
        <v>27</v>
      </c>
      <c r="AN76" s="15" t="s">
        <v>43</v>
      </c>
      <c r="AO76" s="106" t="s">
        <v>44</v>
      </c>
      <c r="AP76" s="140">
        <v>15</v>
      </c>
      <c r="AQ76" s="140">
        <v>18</v>
      </c>
      <c r="AR76" s="8">
        <v>0.83333333333333337</v>
      </c>
      <c r="AS76" s="140">
        <v>5</v>
      </c>
      <c r="AT76" s="140">
        <v>3</v>
      </c>
      <c r="AU76" s="25">
        <v>0.625</v>
      </c>
      <c r="AV76" s="23">
        <v>29</v>
      </c>
    </row>
    <row r="77" spans="1:48" x14ac:dyDescent="0.25">
      <c r="A77" s="109" t="s">
        <v>228</v>
      </c>
      <c r="B77" s="106" t="s">
        <v>229</v>
      </c>
      <c r="C77" s="140">
        <v>55</v>
      </c>
      <c r="D77" s="140">
        <v>28</v>
      </c>
      <c r="E77" s="140">
        <v>18</v>
      </c>
      <c r="F77" s="140">
        <v>8</v>
      </c>
      <c r="G77" s="210">
        <v>0.69230769230769229</v>
      </c>
      <c r="H77" s="197">
        <v>16</v>
      </c>
      <c r="I77" s="96">
        <f t="shared" si="1"/>
        <v>16</v>
      </c>
      <c r="J77" s="107" t="s">
        <v>30</v>
      </c>
      <c r="K77" s="115" t="s">
        <v>35</v>
      </c>
      <c r="L77" s="140">
        <v>15</v>
      </c>
      <c r="M77" s="140">
        <v>3</v>
      </c>
      <c r="N77" s="8">
        <v>5</v>
      </c>
      <c r="O77" s="140">
        <v>3</v>
      </c>
      <c r="P77" s="140">
        <v>2</v>
      </c>
      <c r="Q77" s="36">
        <v>0.6</v>
      </c>
      <c r="R77" s="23">
        <v>30</v>
      </c>
      <c r="T77" s="117" t="s">
        <v>43</v>
      </c>
      <c r="U77" s="106" t="s">
        <v>44</v>
      </c>
      <c r="V77" s="140">
        <v>15</v>
      </c>
      <c r="W77" s="140">
        <v>18</v>
      </c>
      <c r="X77" s="8">
        <v>0.83333333333333337</v>
      </c>
      <c r="Y77" s="140">
        <v>5</v>
      </c>
      <c r="Z77" s="140">
        <v>3</v>
      </c>
      <c r="AA77" s="25">
        <v>0.625</v>
      </c>
      <c r="AB77" s="23">
        <v>28</v>
      </c>
      <c r="AD77" s="110" t="s">
        <v>182</v>
      </c>
      <c r="AE77" s="106" t="s">
        <v>185</v>
      </c>
      <c r="AF77" s="140">
        <v>56</v>
      </c>
      <c r="AG77" s="140">
        <v>41</v>
      </c>
      <c r="AH77" s="8">
        <v>1.3658536585365855</v>
      </c>
      <c r="AI77" s="140">
        <v>29</v>
      </c>
      <c r="AJ77" s="140">
        <v>19</v>
      </c>
      <c r="AK77" s="309">
        <v>0.60416666666666663</v>
      </c>
      <c r="AL77" s="104">
        <v>29</v>
      </c>
      <c r="AN77" s="109" t="s">
        <v>182</v>
      </c>
      <c r="AO77" s="106" t="s">
        <v>185</v>
      </c>
      <c r="AP77" s="140">
        <v>56</v>
      </c>
      <c r="AQ77" s="140">
        <v>41</v>
      </c>
      <c r="AR77" s="8">
        <v>1.3658536585365855</v>
      </c>
      <c r="AS77" s="140">
        <v>29</v>
      </c>
      <c r="AT77" s="140">
        <v>19</v>
      </c>
      <c r="AU77" s="25">
        <v>0.60416666666666663</v>
      </c>
      <c r="AV77" s="23">
        <v>30</v>
      </c>
    </row>
    <row r="78" spans="1:48" x14ac:dyDescent="0.25">
      <c r="A78" s="171" t="s">
        <v>39</v>
      </c>
      <c r="B78" s="108" t="s">
        <v>40</v>
      </c>
      <c r="C78" s="140">
        <v>24</v>
      </c>
      <c r="D78" s="140">
        <v>23</v>
      </c>
      <c r="E78" s="140">
        <v>11</v>
      </c>
      <c r="F78" s="140">
        <v>5</v>
      </c>
      <c r="G78" s="210">
        <v>0.6875</v>
      </c>
      <c r="H78" s="197">
        <v>16</v>
      </c>
      <c r="I78" s="96">
        <f t="shared" si="1"/>
        <v>17</v>
      </c>
      <c r="J78" s="113" t="s">
        <v>190</v>
      </c>
      <c r="K78" s="111" t="s">
        <v>191</v>
      </c>
      <c r="L78" s="140">
        <v>9</v>
      </c>
      <c r="M78" s="140">
        <v>6</v>
      </c>
      <c r="N78" s="8">
        <v>1.5</v>
      </c>
      <c r="O78" s="140">
        <v>3</v>
      </c>
      <c r="P78" s="140">
        <v>2</v>
      </c>
      <c r="Q78" s="36">
        <v>0.6</v>
      </c>
      <c r="R78" s="23">
        <v>30</v>
      </c>
      <c r="T78" s="110" t="s">
        <v>182</v>
      </c>
      <c r="U78" s="106" t="s">
        <v>185</v>
      </c>
      <c r="V78" s="141">
        <v>56</v>
      </c>
      <c r="W78" s="141">
        <v>41</v>
      </c>
      <c r="X78" s="29">
        <v>1.3658536585365855</v>
      </c>
      <c r="Y78" s="141">
        <v>29</v>
      </c>
      <c r="Z78" s="141">
        <v>19</v>
      </c>
      <c r="AA78" s="33">
        <v>0.60416666666666663</v>
      </c>
      <c r="AB78" s="141">
        <v>29</v>
      </c>
      <c r="AD78" s="113" t="s">
        <v>55</v>
      </c>
      <c r="AE78" s="106" t="s">
        <v>56</v>
      </c>
      <c r="AF78" s="216">
        <v>29</v>
      </c>
      <c r="AG78" s="216">
        <v>17</v>
      </c>
      <c r="AH78" s="8">
        <v>1.7058823529411764</v>
      </c>
      <c r="AI78" s="140">
        <v>9</v>
      </c>
      <c r="AJ78" s="140">
        <v>6</v>
      </c>
      <c r="AK78" s="309">
        <v>0.6</v>
      </c>
      <c r="AL78" s="104">
        <v>29</v>
      </c>
      <c r="AN78" s="110" t="s">
        <v>55</v>
      </c>
      <c r="AO78" s="106" t="s">
        <v>56</v>
      </c>
      <c r="AP78" s="216">
        <v>29</v>
      </c>
      <c r="AQ78" s="216">
        <v>17</v>
      </c>
      <c r="AR78" s="8">
        <v>1.7058823529411764</v>
      </c>
      <c r="AS78" s="140">
        <v>9</v>
      </c>
      <c r="AT78" s="140">
        <v>6</v>
      </c>
      <c r="AU78" s="25">
        <v>0.6</v>
      </c>
      <c r="AV78" s="23">
        <v>30</v>
      </c>
    </row>
    <row r="79" spans="1:48" x14ac:dyDescent="0.25">
      <c r="A79" s="155" t="s">
        <v>367</v>
      </c>
      <c r="B79" s="111" t="s">
        <v>150</v>
      </c>
      <c r="C79" s="140">
        <v>9</v>
      </c>
      <c r="D79" s="140">
        <v>14</v>
      </c>
      <c r="E79" s="140">
        <v>6</v>
      </c>
      <c r="F79" s="140">
        <v>3</v>
      </c>
      <c r="G79" s="210">
        <v>0.66666666666666663</v>
      </c>
      <c r="H79" s="197">
        <v>18</v>
      </c>
      <c r="I79" s="96">
        <f t="shared" si="1"/>
        <v>18</v>
      </c>
      <c r="J79" s="109" t="s">
        <v>81</v>
      </c>
      <c r="K79" s="111" t="s">
        <v>82</v>
      </c>
      <c r="L79" s="140">
        <v>6</v>
      </c>
      <c r="M79" s="140">
        <v>3</v>
      </c>
      <c r="N79" s="8">
        <v>2</v>
      </c>
      <c r="O79" s="140">
        <v>3</v>
      </c>
      <c r="P79" s="140">
        <v>2</v>
      </c>
      <c r="Q79" s="36">
        <v>0.6</v>
      </c>
      <c r="R79" s="23">
        <v>30</v>
      </c>
      <c r="T79" s="113" t="s">
        <v>55</v>
      </c>
      <c r="U79" s="106" t="s">
        <v>56</v>
      </c>
      <c r="V79" s="216">
        <v>29</v>
      </c>
      <c r="W79" s="216">
        <v>17</v>
      </c>
      <c r="X79" s="8">
        <v>1.7058823529411764</v>
      </c>
      <c r="Y79" s="140">
        <v>9</v>
      </c>
      <c r="Z79" s="140">
        <v>6</v>
      </c>
      <c r="AA79" s="25">
        <v>0.6</v>
      </c>
      <c r="AB79" s="23">
        <v>29</v>
      </c>
      <c r="AD79" s="107" t="s">
        <v>30</v>
      </c>
      <c r="AE79" s="115" t="s">
        <v>35</v>
      </c>
      <c r="AF79" s="140">
        <v>15</v>
      </c>
      <c r="AG79" s="140">
        <v>3</v>
      </c>
      <c r="AH79" s="8">
        <v>5</v>
      </c>
      <c r="AI79" s="140">
        <v>3</v>
      </c>
      <c r="AJ79" s="140">
        <v>2</v>
      </c>
      <c r="AK79" s="309">
        <v>0.6</v>
      </c>
      <c r="AL79" s="104">
        <v>29</v>
      </c>
      <c r="AN79" s="387" t="s">
        <v>32</v>
      </c>
      <c r="AO79" s="108" t="s">
        <v>33</v>
      </c>
      <c r="AP79" s="140">
        <v>15</v>
      </c>
      <c r="AQ79" s="140">
        <v>3</v>
      </c>
      <c r="AR79" s="8">
        <v>5</v>
      </c>
      <c r="AS79" s="140">
        <v>3</v>
      </c>
      <c r="AT79" s="140">
        <v>2</v>
      </c>
      <c r="AU79" s="25">
        <v>0.6</v>
      </c>
      <c r="AV79" s="23">
        <v>30</v>
      </c>
    </row>
    <row r="80" spans="1:48" x14ac:dyDescent="0.25">
      <c r="A80" s="113" t="s">
        <v>233</v>
      </c>
      <c r="B80" s="111" t="s">
        <v>234</v>
      </c>
      <c r="C80" s="140">
        <v>15</v>
      </c>
      <c r="D80" s="140">
        <v>9</v>
      </c>
      <c r="E80" s="140">
        <v>6</v>
      </c>
      <c r="F80" s="140">
        <v>3</v>
      </c>
      <c r="G80" s="210">
        <v>0.66666666666666663</v>
      </c>
      <c r="H80" s="197">
        <v>18</v>
      </c>
      <c r="I80" s="96">
        <f t="shared" si="1"/>
        <v>19</v>
      </c>
      <c r="J80" s="112" t="s">
        <v>105</v>
      </c>
      <c r="K80" s="106" t="s">
        <v>107</v>
      </c>
      <c r="L80" s="140">
        <v>3</v>
      </c>
      <c r="M80" s="140">
        <v>8</v>
      </c>
      <c r="N80" s="8">
        <v>0.375</v>
      </c>
      <c r="O80" s="140">
        <v>3</v>
      </c>
      <c r="P80" s="140">
        <v>2</v>
      </c>
      <c r="Q80" s="36">
        <v>0.6</v>
      </c>
      <c r="R80" s="23">
        <v>30</v>
      </c>
      <c r="T80" s="112" t="s">
        <v>133</v>
      </c>
      <c r="U80" s="106" t="s">
        <v>134</v>
      </c>
      <c r="V80" s="140">
        <v>25</v>
      </c>
      <c r="W80" s="140">
        <v>19</v>
      </c>
      <c r="X80" s="8">
        <v>1.3157894736842106</v>
      </c>
      <c r="Y80" s="140">
        <v>9</v>
      </c>
      <c r="Z80" s="140">
        <v>6</v>
      </c>
      <c r="AA80" s="25">
        <v>0.6</v>
      </c>
      <c r="AB80" s="23">
        <v>29</v>
      </c>
      <c r="AD80" s="133" t="s">
        <v>416</v>
      </c>
      <c r="AE80" s="106" t="s">
        <v>417</v>
      </c>
      <c r="AF80" s="140">
        <v>12</v>
      </c>
      <c r="AG80" s="140">
        <v>20</v>
      </c>
      <c r="AH80" s="8">
        <v>0.6</v>
      </c>
      <c r="AI80" s="140">
        <v>9</v>
      </c>
      <c r="AJ80" s="140">
        <v>6</v>
      </c>
      <c r="AK80" s="309">
        <v>0.6</v>
      </c>
      <c r="AL80" s="104">
        <v>29</v>
      </c>
      <c r="AN80" s="133" t="s">
        <v>416</v>
      </c>
      <c r="AO80" s="106" t="s">
        <v>417</v>
      </c>
      <c r="AP80" s="140">
        <v>12</v>
      </c>
      <c r="AQ80" s="140">
        <v>20</v>
      </c>
      <c r="AR80" s="8">
        <v>0.6</v>
      </c>
      <c r="AS80" s="140">
        <v>9</v>
      </c>
      <c r="AT80" s="140">
        <v>6</v>
      </c>
      <c r="AU80" s="25">
        <v>0.6</v>
      </c>
      <c r="AV80" s="23">
        <v>30</v>
      </c>
    </row>
    <row r="81" spans="1:48" x14ac:dyDescent="0.25">
      <c r="A81" s="174" t="s">
        <v>272</v>
      </c>
      <c r="B81" s="175" t="s">
        <v>100</v>
      </c>
      <c r="C81" s="140">
        <v>26</v>
      </c>
      <c r="D81" s="140">
        <v>5</v>
      </c>
      <c r="E81" s="140">
        <v>6</v>
      </c>
      <c r="F81" s="140">
        <v>3</v>
      </c>
      <c r="G81" s="210">
        <v>0.66666666666666663</v>
      </c>
      <c r="H81" s="197">
        <v>18</v>
      </c>
      <c r="I81" s="96">
        <f t="shared" si="1"/>
        <v>20</v>
      </c>
      <c r="J81" s="120" t="s">
        <v>376</v>
      </c>
      <c r="K81" s="106" t="s">
        <v>311</v>
      </c>
      <c r="L81" s="140">
        <v>49</v>
      </c>
      <c r="M81" s="140">
        <v>36</v>
      </c>
      <c r="N81" s="8">
        <v>1.3611111111111112</v>
      </c>
      <c r="O81" s="140">
        <v>19</v>
      </c>
      <c r="P81" s="140">
        <v>13</v>
      </c>
      <c r="Q81" s="36">
        <v>0.59375</v>
      </c>
      <c r="R81" s="23">
        <v>37</v>
      </c>
      <c r="T81" s="133" t="s">
        <v>416</v>
      </c>
      <c r="U81" s="106" t="s">
        <v>417</v>
      </c>
      <c r="V81" s="141">
        <v>12</v>
      </c>
      <c r="W81" s="141">
        <v>20</v>
      </c>
      <c r="X81" s="29">
        <v>0.6</v>
      </c>
      <c r="Y81" s="141">
        <v>9</v>
      </c>
      <c r="Z81" s="141">
        <v>6</v>
      </c>
      <c r="AA81" s="33">
        <v>0.6</v>
      </c>
      <c r="AB81" s="141">
        <v>29</v>
      </c>
      <c r="AD81" s="113" t="s">
        <v>190</v>
      </c>
      <c r="AE81" s="111" t="s">
        <v>191</v>
      </c>
      <c r="AF81" s="140">
        <v>9</v>
      </c>
      <c r="AG81" s="140">
        <v>6</v>
      </c>
      <c r="AH81" s="8">
        <v>1.5</v>
      </c>
      <c r="AI81" s="140">
        <v>3</v>
      </c>
      <c r="AJ81" s="140">
        <v>2</v>
      </c>
      <c r="AK81" s="309">
        <v>0.6</v>
      </c>
      <c r="AL81" s="104">
        <v>29</v>
      </c>
      <c r="AN81" s="110" t="s">
        <v>190</v>
      </c>
      <c r="AO81" s="111" t="s">
        <v>191</v>
      </c>
      <c r="AP81" s="140">
        <v>9</v>
      </c>
      <c r="AQ81" s="140">
        <v>6</v>
      </c>
      <c r="AR81" s="8">
        <v>1.5</v>
      </c>
      <c r="AS81" s="140">
        <v>3</v>
      </c>
      <c r="AT81" s="140">
        <v>2</v>
      </c>
      <c r="AU81" s="25">
        <v>0.6</v>
      </c>
      <c r="AV81" s="23">
        <v>30</v>
      </c>
    </row>
    <row r="82" spans="1:48" x14ac:dyDescent="0.25">
      <c r="A82" s="113" t="s">
        <v>53</v>
      </c>
      <c r="B82" s="111" t="s">
        <v>54</v>
      </c>
      <c r="C82" s="140">
        <v>3</v>
      </c>
      <c r="D82" s="140">
        <v>1</v>
      </c>
      <c r="E82" s="140">
        <v>2</v>
      </c>
      <c r="F82" s="140">
        <v>1</v>
      </c>
      <c r="G82" s="210">
        <v>0.66666666666666663</v>
      </c>
      <c r="H82" s="197">
        <v>18</v>
      </c>
      <c r="I82" s="96">
        <f t="shared" si="1"/>
        <v>21</v>
      </c>
      <c r="J82" s="113" t="s">
        <v>141</v>
      </c>
      <c r="K82" s="106" t="s">
        <v>142</v>
      </c>
      <c r="L82" s="140">
        <v>52</v>
      </c>
      <c r="M82" s="140">
        <v>72</v>
      </c>
      <c r="N82" s="8">
        <v>0.72222222222222221</v>
      </c>
      <c r="O82" s="140">
        <v>21</v>
      </c>
      <c r="P82" s="140">
        <v>15</v>
      </c>
      <c r="Q82" s="36">
        <v>0.58333333333333337</v>
      </c>
      <c r="R82" s="23">
        <v>38</v>
      </c>
      <c r="T82" s="107" t="s">
        <v>30</v>
      </c>
      <c r="U82" s="115" t="s">
        <v>35</v>
      </c>
      <c r="V82" s="140">
        <v>15</v>
      </c>
      <c r="W82" s="140">
        <v>3</v>
      </c>
      <c r="X82" s="8">
        <v>5</v>
      </c>
      <c r="Y82" s="140">
        <v>3</v>
      </c>
      <c r="Z82" s="140">
        <v>2</v>
      </c>
      <c r="AA82" s="25">
        <v>0.6</v>
      </c>
      <c r="AB82" s="23">
        <v>29</v>
      </c>
      <c r="AD82" s="109" t="s">
        <v>81</v>
      </c>
      <c r="AE82" s="111" t="s">
        <v>82</v>
      </c>
      <c r="AF82" s="140">
        <v>6</v>
      </c>
      <c r="AG82" s="140">
        <v>3</v>
      </c>
      <c r="AH82" s="8">
        <v>2</v>
      </c>
      <c r="AI82" s="140">
        <v>3</v>
      </c>
      <c r="AJ82" s="140">
        <v>2</v>
      </c>
      <c r="AK82" s="309">
        <v>0.6</v>
      </c>
      <c r="AL82" s="104">
        <v>29</v>
      </c>
      <c r="AN82" s="116" t="s">
        <v>81</v>
      </c>
      <c r="AO82" s="111" t="s">
        <v>82</v>
      </c>
      <c r="AP82" s="140">
        <v>6</v>
      </c>
      <c r="AQ82" s="140">
        <v>3</v>
      </c>
      <c r="AR82" s="8">
        <v>2</v>
      </c>
      <c r="AS82" s="140">
        <v>3</v>
      </c>
      <c r="AT82" s="140">
        <v>2</v>
      </c>
      <c r="AU82" s="25">
        <v>0.6</v>
      </c>
      <c r="AV82" s="23">
        <v>30</v>
      </c>
    </row>
    <row r="83" spans="1:48" x14ac:dyDescent="0.25">
      <c r="A83" s="155" t="s">
        <v>121</v>
      </c>
      <c r="B83" s="106" t="s">
        <v>404</v>
      </c>
      <c r="C83" s="140">
        <v>4</v>
      </c>
      <c r="D83" s="140">
        <v>2</v>
      </c>
      <c r="E83" s="140">
        <v>2</v>
      </c>
      <c r="F83" s="140">
        <v>1</v>
      </c>
      <c r="G83" s="210">
        <v>0.66666666666666663</v>
      </c>
      <c r="H83" s="197">
        <v>18</v>
      </c>
      <c r="I83" s="96">
        <f t="shared" si="1"/>
        <v>22</v>
      </c>
      <c r="J83" s="123" t="s">
        <v>177</v>
      </c>
      <c r="K83" s="106" t="s">
        <v>79</v>
      </c>
      <c r="L83" s="141">
        <v>76</v>
      </c>
      <c r="M83" s="141">
        <v>52</v>
      </c>
      <c r="N83" s="29">
        <v>1.4615384615384615</v>
      </c>
      <c r="O83" s="141">
        <v>22</v>
      </c>
      <c r="P83" s="141">
        <v>16</v>
      </c>
      <c r="Q83" s="34">
        <v>0.57894736842105265</v>
      </c>
      <c r="R83" s="23">
        <v>38</v>
      </c>
      <c r="T83" s="109" t="s">
        <v>81</v>
      </c>
      <c r="U83" s="111" t="s">
        <v>82</v>
      </c>
      <c r="V83" s="140">
        <v>6</v>
      </c>
      <c r="W83" s="140">
        <v>3</v>
      </c>
      <c r="X83" s="8">
        <v>2</v>
      </c>
      <c r="Y83" s="140">
        <v>3</v>
      </c>
      <c r="Z83" s="140">
        <v>2</v>
      </c>
      <c r="AA83" s="25">
        <v>0.6</v>
      </c>
      <c r="AB83" s="23">
        <v>29</v>
      </c>
      <c r="AD83" s="112" t="s">
        <v>105</v>
      </c>
      <c r="AE83" s="106" t="s">
        <v>107</v>
      </c>
      <c r="AF83" s="140">
        <v>3</v>
      </c>
      <c r="AG83" s="140">
        <v>8</v>
      </c>
      <c r="AH83" s="8">
        <v>0.375</v>
      </c>
      <c r="AI83" s="140">
        <v>3</v>
      </c>
      <c r="AJ83" s="140">
        <v>2</v>
      </c>
      <c r="AK83" s="309">
        <v>0.6</v>
      </c>
      <c r="AL83" s="104">
        <v>29</v>
      </c>
      <c r="AN83" s="120" t="s">
        <v>484</v>
      </c>
      <c r="AO83" s="106" t="s">
        <v>476</v>
      </c>
      <c r="AP83" s="141">
        <v>3</v>
      </c>
      <c r="AQ83" s="141">
        <v>5</v>
      </c>
      <c r="AR83" s="141">
        <v>0.6</v>
      </c>
      <c r="AS83" s="141">
        <v>3</v>
      </c>
      <c r="AT83" s="141">
        <v>2</v>
      </c>
      <c r="AU83" s="33">
        <v>0.6</v>
      </c>
      <c r="AV83" s="141">
        <v>30</v>
      </c>
    </row>
    <row r="84" spans="1:48" ht="15.75" x14ac:dyDescent="0.25">
      <c r="A84" s="117" t="s">
        <v>299</v>
      </c>
      <c r="B84" s="106" t="s">
        <v>301</v>
      </c>
      <c r="C84" s="140">
        <v>2</v>
      </c>
      <c r="D84" s="140">
        <v>1</v>
      </c>
      <c r="E84" s="140">
        <v>2</v>
      </c>
      <c r="F84" s="140">
        <v>1</v>
      </c>
      <c r="G84" s="210">
        <v>0.66666666666666663</v>
      </c>
      <c r="H84" s="197">
        <v>18</v>
      </c>
      <c r="I84" s="96">
        <f t="shared" si="1"/>
        <v>23</v>
      </c>
      <c r="J84" s="195" t="s">
        <v>97</v>
      </c>
      <c r="K84" s="221" t="s">
        <v>98</v>
      </c>
      <c r="L84" s="206">
        <v>51</v>
      </c>
      <c r="M84" s="206">
        <v>44</v>
      </c>
      <c r="N84" s="29">
        <v>1.1590909090909092</v>
      </c>
      <c r="O84" s="141">
        <v>18</v>
      </c>
      <c r="P84" s="141">
        <v>14</v>
      </c>
      <c r="Q84" s="34">
        <v>0.5625</v>
      </c>
      <c r="R84" s="23">
        <v>40</v>
      </c>
      <c r="T84" s="112" t="s">
        <v>105</v>
      </c>
      <c r="U84" s="106" t="s">
        <v>107</v>
      </c>
      <c r="V84" s="140">
        <v>3</v>
      </c>
      <c r="W84" s="140">
        <v>8</v>
      </c>
      <c r="X84" s="8">
        <v>0.375</v>
      </c>
      <c r="Y84" s="140">
        <v>3</v>
      </c>
      <c r="Z84" s="140">
        <v>2</v>
      </c>
      <c r="AA84" s="25">
        <v>0.6</v>
      </c>
      <c r="AB84" s="23">
        <v>29</v>
      </c>
      <c r="AD84" s="120" t="s">
        <v>376</v>
      </c>
      <c r="AE84" s="106" t="s">
        <v>311</v>
      </c>
      <c r="AF84" s="140">
        <v>49</v>
      </c>
      <c r="AG84" s="140">
        <v>36</v>
      </c>
      <c r="AH84" s="8">
        <v>1.3611111111111112</v>
      </c>
      <c r="AI84" s="140">
        <v>19</v>
      </c>
      <c r="AJ84" s="140">
        <v>13</v>
      </c>
      <c r="AK84" s="309">
        <v>0.59375</v>
      </c>
      <c r="AL84" s="104">
        <v>36</v>
      </c>
      <c r="AN84" s="120" t="s">
        <v>105</v>
      </c>
      <c r="AO84" s="106" t="s">
        <v>107</v>
      </c>
      <c r="AP84" s="140">
        <v>3</v>
      </c>
      <c r="AQ84" s="140">
        <v>8</v>
      </c>
      <c r="AR84" s="8">
        <v>0.375</v>
      </c>
      <c r="AS84" s="140">
        <v>3</v>
      </c>
      <c r="AT84" s="140">
        <v>2</v>
      </c>
      <c r="AU84" s="25">
        <v>0.6</v>
      </c>
      <c r="AV84" s="23">
        <v>30</v>
      </c>
    </row>
    <row r="85" spans="1:48" x14ac:dyDescent="0.25">
      <c r="A85" s="117" t="s">
        <v>362</v>
      </c>
      <c r="B85" s="106" t="s">
        <v>100</v>
      </c>
      <c r="C85" s="56">
        <v>29</v>
      </c>
      <c r="D85" s="56">
        <v>13</v>
      </c>
      <c r="E85" s="140">
        <v>11</v>
      </c>
      <c r="F85" s="140">
        <v>6</v>
      </c>
      <c r="G85" s="210">
        <v>0.6470588235294118</v>
      </c>
      <c r="H85" s="197">
        <v>24</v>
      </c>
      <c r="I85" s="96">
        <f t="shared" si="1"/>
        <v>24</v>
      </c>
      <c r="J85" s="113" t="s">
        <v>131</v>
      </c>
      <c r="K85" s="106" t="s">
        <v>107</v>
      </c>
      <c r="L85" s="141">
        <v>52</v>
      </c>
      <c r="M85" s="141">
        <v>62</v>
      </c>
      <c r="N85" s="29">
        <v>0.83870967741935487</v>
      </c>
      <c r="O85" s="141">
        <v>25</v>
      </c>
      <c r="P85" s="141">
        <v>20</v>
      </c>
      <c r="Q85" s="34">
        <v>0.55555555555555558</v>
      </c>
      <c r="R85" s="23">
        <v>40</v>
      </c>
      <c r="T85" s="113" t="s">
        <v>190</v>
      </c>
      <c r="U85" s="111" t="s">
        <v>191</v>
      </c>
      <c r="V85" s="140">
        <v>9</v>
      </c>
      <c r="W85" s="140">
        <v>6</v>
      </c>
      <c r="X85" s="8">
        <v>1.5</v>
      </c>
      <c r="Y85" s="140">
        <v>3</v>
      </c>
      <c r="Z85" s="140">
        <v>2</v>
      </c>
      <c r="AA85" s="25">
        <v>0.6</v>
      </c>
      <c r="AB85" s="23">
        <v>29</v>
      </c>
      <c r="AD85" s="113" t="s">
        <v>141</v>
      </c>
      <c r="AE85" s="106" t="s">
        <v>142</v>
      </c>
      <c r="AF85" s="140">
        <v>52</v>
      </c>
      <c r="AG85" s="140">
        <v>72</v>
      </c>
      <c r="AH85" s="8">
        <v>0.72222222222222221</v>
      </c>
      <c r="AI85" s="140">
        <v>21</v>
      </c>
      <c r="AJ85" s="140">
        <v>15</v>
      </c>
      <c r="AK85" s="309">
        <v>0.58333333333333337</v>
      </c>
      <c r="AL85" s="104">
        <v>37</v>
      </c>
      <c r="AN85" s="113" t="s">
        <v>376</v>
      </c>
      <c r="AO85" s="106" t="s">
        <v>311</v>
      </c>
      <c r="AP85" s="140">
        <v>49</v>
      </c>
      <c r="AQ85" s="140">
        <v>36</v>
      </c>
      <c r="AR85" s="8">
        <v>1.3611111111111112</v>
      </c>
      <c r="AS85" s="140">
        <v>19</v>
      </c>
      <c r="AT85" s="140">
        <v>13</v>
      </c>
      <c r="AU85" s="25">
        <v>0.59375</v>
      </c>
      <c r="AV85" s="23">
        <v>38</v>
      </c>
    </row>
    <row r="86" spans="1:48" x14ac:dyDescent="0.25">
      <c r="A86" s="113" t="s">
        <v>55</v>
      </c>
      <c r="B86" s="106" t="s">
        <v>56</v>
      </c>
      <c r="C86" s="56">
        <v>28</v>
      </c>
      <c r="D86" s="56">
        <v>15</v>
      </c>
      <c r="E86" s="140">
        <v>9</v>
      </c>
      <c r="F86" s="140">
        <v>5</v>
      </c>
      <c r="G86" s="210">
        <v>0.6428571428571429</v>
      </c>
      <c r="H86" s="197">
        <f t="shared" si="0"/>
        <v>25</v>
      </c>
      <c r="I86" s="96">
        <f t="shared" si="1"/>
        <v>25</v>
      </c>
      <c r="J86" s="123" t="s">
        <v>254</v>
      </c>
      <c r="K86" s="106" t="s">
        <v>56</v>
      </c>
      <c r="L86" s="140">
        <v>19</v>
      </c>
      <c r="M86" s="140">
        <v>15</v>
      </c>
      <c r="N86" s="8">
        <v>1.2666666666666666</v>
      </c>
      <c r="O86" s="140">
        <v>5</v>
      </c>
      <c r="P86" s="140">
        <v>4</v>
      </c>
      <c r="Q86" s="36">
        <v>0.55555555555555558</v>
      </c>
      <c r="R86" s="23">
        <v>40</v>
      </c>
      <c r="T86" s="120" t="s">
        <v>376</v>
      </c>
      <c r="U86" s="106" t="s">
        <v>311</v>
      </c>
      <c r="V86" s="140">
        <v>49</v>
      </c>
      <c r="W86" s="140">
        <v>36</v>
      </c>
      <c r="X86" s="8">
        <v>1.3611111111111112</v>
      </c>
      <c r="Y86" s="140">
        <v>19</v>
      </c>
      <c r="Z86" s="140">
        <v>13</v>
      </c>
      <c r="AA86" s="25">
        <v>0.59375</v>
      </c>
      <c r="AB86" s="23">
        <v>37</v>
      </c>
      <c r="AD86" s="171" t="s">
        <v>39</v>
      </c>
      <c r="AE86" s="108" t="s">
        <v>40</v>
      </c>
      <c r="AF86" s="140">
        <v>28</v>
      </c>
      <c r="AG86" s="140">
        <v>36</v>
      </c>
      <c r="AH86" s="8">
        <v>0.77777777777777779</v>
      </c>
      <c r="AI86" s="140">
        <v>11</v>
      </c>
      <c r="AJ86" s="140">
        <v>8</v>
      </c>
      <c r="AK86" s="309">
        <v>0.57894736842105265</v>
      </c>
      <c r="AL86" s="104">
        <v>37</v>
      </c>
      <c r="AN86" s="120" t="s">
        <v>133</v>
      </c>
      <c r="AO86" s="106" t="s">
        <v>134</v>
      </c>
      <c r="AP86" s="141">
        <v>31</v>
      </c>
      <c r="AQ86" s="141">
        <v>22</v>
      </c>
      <c r="AR86" s="29">
        <v>1.4090909090909092</v>
      </c>
      <c r="AS86" s="141">
        <v>10</v>
      </c>
      <c r="AT86" s="141">
        <v>7</v>
      </c>
      <c r="AU86" s="33">
        <v>0.58823529411764708</v>
      </c>
      <c r="AV86" s="141">
        <v>38</v>
      </c>
    </row>
    <row r="87" spans="1:48" ht="15.75" x14ac:dyDescent="0.25">
      <c r="A87" s="112" t="s">
        <v>143</v>
      </c>
      <c r="B87" s="106" t="s">
        <v>144</v>
      </c>
      <c r="C87" s="140">
        <v>33</v>
      </c>
      <c r="D87" s="140">
        <v>18</v>
      </c>
      <c r="E87" s="140">
        <v>7</v>
      </c>
      <c r="F87" s="140">
        <v>4</v>
      </c>
      <c r="G87" s="210">
        <v>0.63636363636363635</v>
      </c>
      <c r="H87" s="197">
        <v>25</v>
      </c>
      <c r="I87" s="96">
        <f t="shared" si="1"/>
        <v>26</v>
      </c>
      <c r="J87" s="113" t="s">
        <v>59</v>
      </c>
      <c r="K87" s="111" t="s">
        <v>60</v>
      </c>
      <c r="L87" s="140">
        <v>16</v>
      </c>
      <c r="M87" s="140">
        <v>8</v>
      </c>
      <c r="N87" s="8">
        <v>2</v>
      </c>
      <c r="O87" s="140">
        <v>5</v>
      </c>
      <c r="P87" s="140">
        <v>4</v>
      </c>
      <c r="Q87" s="36">
        <v>0.55555555555555558</v>
      </c>
      <c r="R87" s="23">
        <v>40</v>
      </c>
      <c r="T87" s="113" t="s">
        <v>141</v>
      </c>
      <c r="U87" s="106" t="s">
        <v>142</v>
      </c>
      <c r="V87" s="140">
        <v>52</v>
      </c>
      <c r="W87" s="140">
        <v>72</v>
      </c>
      <c r="X87" s="8">
        <v>0.72222222222222221</v>
      </c>
      <c r="Y87" s="140">
        <v>21</v>
      </c>
      <c r="Z87" s="140">
        <v>15</v>
      </c>
      <c r="AA87" s="25">
        <v>0.58333333333333337</v>
      </c>
      <c r="AB87" s="23">
        <v>38</v>
      </c>
      <c r="AD87" s="195" t="s">
        <v>97</v>
      </c>
      <c r="AE87" s="221" t="s">
        <v>98</v>
      </c>
      <c r="AF87" s="216">
        <v>53</v>
      </c>
      <c r="AG87" s="216">
        <v>44</v>
      </c>
      <c r="AH87" s="8">
        <v>1.2045454545454546</v>
      </c>
      <c r="AI87" s="140">
        <v>19</v>
      </c>
      <c r="AJ87" s="140">
        <v>14</v>
      </c>
      <c r="AK87" s="309">
        <v>0.5757575757575758</v>
      </c>
      <c r="AL87" s="104">
        <v>37</v>
      </c>
      <c r="AN87" s="110" t="s">
        <v>141</v>
      </c>
      <c r="AO87" s="106" t="s">
        <v>142</v>
      </c>
      <c r="AP87" s="140">
        <v>52</v>
      </c>
      <c r="AQ87" s="140">
        <v>72</v>
      </c>
      <c r="AR87" s="8">
        <v>0.72222222222222221</v>
      </c>
      <c r="AS87" s="140">
        <v>21</v>
      </c>
      <c r="AT87" s="140">
        <v>15</v>
      </c>
      <c r="AU87" s="25">
        <v>0.58333333333333337</v>
      </c>
      <c r="AV87" s="23">
        <v>40</v>
      </c>
    </row>
    <row r="88" spans="1:48" x14ac:dyDescent="0.25">
      <c r="A88" s="117" t="s">
        <v>43</v>
      </c>
      <c r="B88" s="106" t="s">
        <v>44</v>
      </c>
      <c r="C88" s="140">
        <v>15</v>
      </c>
      <c r="D88" s="140">
        <v>18</v>
      </c>
      <c r="E88" s="140">
        <v>5</v>
      </c>
      <c r="F88" s="140">
        <v>3</v>
      </c>
      <c r="G88" s="210">
        <v>0.625</v>
      </c>
      <c r="H88" s="197">
        <v>27</v>
      </c>
      <c r="I88" s="96">
        <f t="shared" si="1"/>
        <v>27</v>
      </c>
      <c r="J88" s="110" t="s">
        <v>116</v>
      </c>
      <c r="K88" s="106" t="s">
        <v>118</v>
      </c>
      <c r="L88" s="141">
        <v>14</v>
      </c>
      <c r="M88" s="141">
        <v>18</v>
      </c>
      <c r="N88" s="29">
        <v>0.77777777777777779</v>
      </c>
      <c r="O88" s="141">
        <v>5</v>
      </c>
      <c r="P88" s="141">
        <v>4</v>
      </c>
      <c r="Q88" s="34">
        <v>0.55555555555555558</v>
      </c>
      <c r="R88" s="23">
        <v>40</v>
      </c>
      <c r="T88" s="171" t="s">
        <v>39</v>
      </c>
      <c r="U88" s="108" t="s">
        <v>40</v>
      </c>
      <c r="V88" s="141">
        <v>28</v>
      </c>
      <c r="W88" s="141">
        <v>36</v>
      </c>
      <c r="X88" s="29">
        <v>0.77777777777777779</v>
      </c>
      <c r="Y88" s="141">
        <v>11</v>
      </c>
      <c r="Z88" s="141">
        <v>8</v>
      </c>
      <c r="AA88" s="33">
        <v>0.57894736842105265</v>
      </c>
      <c r="AB88" s="141">
        <v>38</v>
      </c>
      <c r="AD88" s="123" t="s">
        <v>177</v>
      </c>
      <c r="AE88" s="106" t="s">
        <v>79</v>
      </c>
      <c r="AF88" s="141">
        <v>87</v>
      </c>
      <c r="AG88" s="141">
        <v>56</v>
      </c>
      <c r="AH88" s="29">
        <v>1.5535714285714286</v>
      </c>
      <c r="AI88" s="141">
        <v>27</v>
      </c>
      <c r="AJ88" s="141">
        <v>20</v>
      </c>
      <c r="AK88" s="33">
        <v>0.57446808510638303</v>
      </c>
      <c r="AL88" s="141">
        <v>40</v>
      </c>
      <c r="AN88" s="388" t="s">
        <v>39</v>
      </c>
      <c r="AO88" s="108" t="s">
        <v>40</v>
      </c>
      <c r="AP88" s="140">
        <v>28</v>
      </c>
      <c r="AQ88" s="140">
        <v>36</v>
      </c>
      <c r="AR88" s="8">
        <v>0.77777777777777779</v>
      </c>
      <c r="AS88" s="140">
        <v>11</v>
      </c>
      <c r="AT88" s="140">
        <v>8</v>
      </c>
      <c r="AU88" s="25">
        <v>0.57894736842105265</v>
      </c>
      <c r="AV88" s="23">
        <v>40</v>
      </c>
    </row>
    <row r="89" spans="1:48" ht="15.75" x14ac:dyDescent="0.25">
      <c r="A89" s="113" t="s">
        <v>131</v>
      </c>
      <c r="B89" s="106" t="s">
        <v>107</v>
      </c>
      <c r="C89" s="140">
        <v>38</v>
      </c>
      <c r="D89" s="140">
        <v>46</v>
      </c>
      <c r="E89" s="140">
        <v>23</v>
      </c>
      <c r="F89" s="140">
        <v>15</v>
      </c>
      <c r="G89" s="210">
        <v>0.60526315789473684</v>
      </c>
      <c r="H89" s="197">
        <f t="shared" si="0"/>
        <v>28</v>
      </c>
      <c r="I89" s="96">
        <f t="shared" si="1"/>
        <v>28</v>
      </c>
      <c r="J89" s="131" t="s">
        <v>45</v>
      </c>
      <c r="K89" s="106" t="s">
        <v>46</v>
      </c>
      <c r="L89" s="56">
        <v>9</v>
      </c>
      <c r="M89" s="56">
        <v>10</v>
      </c>
      <c r="N89" s="8">
        <v>0.9</v>
      </c>
      <c r="O89" s="140">
        <v>5</v>
      </c>
      <c r="P89" s="140">
        <v>4</v>
      </c>
      <c r="Q89" s="36">
        <v>0.55555555555555558</v>
      </c>
      <c r="R89" s="23">
        <v>40</v>
      </c>
      <c r="T89" s="123" t="s">
        <v>177</v>
      </c>
      <c r="U89" s="106" t="s">
        <v>79</v>
      </c>
      <c r="V89" s="141">
        <v>84</v>
      </c>
      <c r="W89" s="141">
        <v>55</v>
      </c>
      <c r="X89" s="29">
        <v>1.5272727272727273</v>
      </c>
      <c r="Y89" s="141">
        <v>26</v>
      </c>
      <c r="Z89" s="141">
        <v>19</v>
      </c>
      <c r="AA89" s="33">
        <v>0.57777777777777772</v>
      </c>
      <c r="AB89" s="141">
        <v>38</v>
      </c>
      <c r="AD89" s="123" t="s">
        <v>254</v>
      </c>
      <c r="AE89" s="106" t="s">
        <v>56</v>
      </c>
      <c r="AF89" s="140">
        <v>19</v>
      </c>
      <c r="AG89" s="140">
        <v>15</v>
      </c>
      <c r="AH89" s="8">
        <v>1.2666666666666666</v>
      </c>
      <c r="AI89" s="140">
        <v>5</v>
      </c>
      <c r="AJ89" s="140">
        <v>4</v>
      </c>
      <c r="AK89" s="309">
        <v>0.55555555555555558</v>
      </c>
      <c r="AL89" s="104">
        <v>41</v>
      </c>
      <c r="AN89" s="390" t="s">
        <v>97</v>
      </c>
      <c r="AO89" s="221" t="s">
        <v>98</v>
      </c>
      <c r="AP89" s="206">
        <v>56</v>
      </c>
      <c r="AQ89" s="206">
        <v>44</v>
      </c>
      <c r="AR89" s="29">
        <v>1.2727272727272727</v>
      </c>
      <c r="AS89" s="141">
        <v>19</v>
      </c>
      <c r="AT89" s="141">
        <v>14</v>
      </c>
      <c r="AU89" s="33">
        <v>0.5757575757575758</v>
      </c>
      <c r="AV89" s="141">
        <v>40</v>
      </c>
    </row>
    <row r="90" spans="1:48" ht="15.75" x14ac:dyDescent="0.25">
      <c r="A90" s="112" t="s">
        <v>133</v>
      </c>
      <c r="B90" s="106" t="s">
        <v>134</v>
      </c>
      <c r="C90" s="141">
        <v>25</v>
      </c>
      <c r="D90" s="141">
        <v>19</v>
      </c>
      <c r="E90" s="141">
        <v>9</v>
      </c>
      <c r="F90" s="141">
        <v>6</v>
      </c>
      <c r="G90" s="34">
        <v>0.6</v>
      </c>
      <c r="H90" s="197">
        <f t="shared" si="0"/>
        <v>29</v>
      </c>
      <c r="I90" s="96">
        <f t="shared" si="1"/>
        <v>29</v>
      </c>
      <c r="J90" s="109" t="s">
        <v>283</v>
      </c>
      <c r="K90" s="111" t="s">
        <v>284</v>
      </c>
      <c r="L90" s="140">
        <v>15</v>
      </c>
      <c r="M90" s="140">
        <v>9</v>
      </c>
      <c r="N90" s="8">
        <v>1.6666666666666667</v>
      </c>
      <c r="O90" s="140">
        <v>6</v>
      </c>
      <c r="P90" s="140">
        <v>5</v>
      </c>
      <c r="Q90" s="36">
        <v>0.54545454545454541</v>
      </c>
      <c r="R90" s="23">
        <v>46</v>
      </c>
      <c r="T90" s="195" t="s">
        <v>97</v>
      </c>
      <c r="U90" s="221" t="s">
        <v>98</v>
      </c>
      <c r="V90" s="206">
        <v>53</v>
      </c>
      <c r="W90" s="206">
        <v>44</v>
      </c>
      <c r="X90" s="29">
        <v>1.2045454545454546</v>
      </c>
      <c r="Y90" s="141">
        <v>19</v>
      </c>
      <c r="Z90" s="141">
        <v>14</v>
      </c>
      <c r="AA90" s="33">
        <v>0.5757575757575758</v>
      </c>
      <c r="AB90" s="141">
        <v>38</v>
      </c>
      <c r="AD90" s="112" t="s">
        <v>483</v>
      </c>
      <c r="AE90" s="106" t="s">
        <v>375</v>
      </c>
      <c r="AF90" s="206">
        <v>17</v>
      </c>
      <c r="AG90" s="206">
        <v>6</v>
      </c>
      <c r="AH90" s="29">
        <v>2.8333333333333335</v>
      </c>
      <c r="AI90" s="141">
        <v>5</v>
      </c>
      <c r="AJ90" s="141">
        <v>4</v>
      </c>
      <c r="AK90" s="33">
        <v>0.55555555555555558</v>
      </c>
      <c r="AL90" s="141">
        <v>41</v>
      </c>
      <c r="AN90" s="113" t="s">
        <v>177</v>
      </c>
      <c r="AO90" s="106" t="s">
        <v>79</v>
      </c>
      <c r="AP90" s="140">
        <v>87</v>
      </c>
      <c r="AQ90" s="140">
        <v>56</v>
      </c>
      <c r="AR90" s="8">
        <v>1.5535714285714286</v>
      </c>
      <c r="AS90" s="140">
        <v>27</v>
      </c>
      <c r="AT90" s="140">
        <v>20</v>
      </c>
      <c r="AU90" s="25">
        <v>0.57446808510638303</v>
      </c>
      <c r="AV90" s="23">
        <v>43</v>
      </c>
    </row>
    <row r="91" spans="1:48" x14ac:dyDescent="0.25">
      <c r="A91" s="107" t="s">
        <v>30</v>
      </c>
      <c r="B91" s="115" t="s">
        <v>35</v>
      </c>
      <c r="C91" s="140">
        <v>15</v>
      </c>
      <c r="D91" s="140">
        <v>3</v>
      </c>
      <c r="E91" s="140">
        <v>3</v>
      </c>
      <c r="F91" s="140">
        <v>2</v>
      </c>
      <c r="G91" s="210">
        <v>0.6</v>
      </c>
      <c r="H91" s="197">
        <v>29</v>
      </c>
      <c r="I91" s="96">
        <f t="shared" si="1"/>
        <v>30</v>
      </c>
      <c r="J91" s="110" t="s">
        <v>292</v>
      </c>
      <c r="K91" s="111" t="s">
        <v>293</v>
      </c>
      <c r="L91" s="140">
        <v>8</v>
      </c>
      <c r="M91" s="140">
        <v>5</v>
      </c>
      <c r="N91" s="8">
        <v>1.6</v>
      </c>
      <c r="O91" s="140">
        <v>6</v>
      </c>
      <c r="P91" s="140">
        <v>5</v>
      </c>
      <c r="Q91" s="36">
        <v>0.54545454545454541</v>
      </c>
      <c r="R91" s="23">
        <v>46</v>
      </c>
      <c r="T91" s="131" t="s">
        <v>45</v>
      </c>
      <c r="U91" s="106" t="s">
        <v>46</v>
      </c>
      <c r="V91" s="56">
        <v>9</v>
      </c>
      <c r="W91" s="56">
        <v>10</v>
      </c>
      <c r="X91" s="8">
        <v>0.9</v>
      </c>
      <c r="Y91" s="140">
        <v>5</v>
      </c>
      <c r="Z91" s="140">
        <v>4</v>
      </c>
      <c r="AA91" s="25">
        <v>0.55555555555555558</v>
      </c>
      <c r="AB91" s="23">
        <v>42</v>
      </c>
      <c r="AD91" s="113" t="s">
        <v>59</v>
      </c>
      <c r="AE91" s="111" t="s">
        <v>60</v>
      </c>
      <c r="AF91" s="140">
        <v>16</v>
      </c>
      <c r="AG91" s="140">
        <v>8</v>
      </c>
      <c r="AH91" s="8">
        <v>2</v>
      </c>
      <c r="AI91" s="140">
        <v>5</v>
      </c>
      <c r="AJ91" s="140">
        <v>4</v>
      </c>
      <c r="AK91" s="309">
        <v>0.55555555555555558</v>
      </c>
      <c r="AL91" s="104">
        <v>41</v>
      </c>
      <c r="AN91" s="113" t="s">
        <v>235</v>
      </c>
      <c r="AO91" s="106" t="s">
        <v>236</v>
      </c>
      <c r="AP91" s="141">
        <v>6</v>
      </c>
      <c r="AQ91" s="141">
        <v>4</v>
      </c>
      <c r="AR91" s="29">
        <v>1.5</v>
      </c>
      <c r="AS91" s="141">
        <v>4</v>
      </c>
      <c r="AT91" s="141">
        <v>3</v>
      </c>
      <c r="AU91" s="33">
        <v>0.5714285714285714</v>
      </c>
      <c r="AV91" s="141">
        <v>43</v>
      </c>
    </row>
    <row r="92" spans="1:48" x14ac:dyDescent="0.25">
      <c r="A92" s="113" t="s">
        <v>78</v>
      </c>
      <c r="B92" s="106" t="s">
        <v>79</v>
      </c>
      <c r="C92" s="140">
        <v>5</v>
      </c>
      <c r="D92" s="140">
        <v>3</v>
      </c>
      <c r="E92" s="140">
        <v>3</v>
      </c>
      <c r="F92" s="140">
        <v>2</v>
      </c>
      <c r="G92" s="210">
        <v>0.6</v>
      </c>
      <c r="H92" s="197">
        <v>29</v>
      </c>
      <c r="I92" s="96">
        <f t="shared" si="1"/>
        <v>31</v>
      </c>
      <c r="J92" s="133" t="s">
        <v>416</v>
      </c>
      <c r="K92" s="106" t="s">
        <v>417</v>
      </c>
      <c r="L92" s="140">
        <v>7</v>
      </c>
      <c r="M92" s="140">
        <v>18</v>
      </c>
      <c r="N92" s="8">
        <v>0.3888888888888889</v>
      </c>
      <c r="O92" s="140">
        <v>6</v>
      </c>
      <c r="P92" s="140">
        <v>5</v>
      </c>
      <c r="Q92" s="36">
        <v>0.54545454545454541</v>
      </c>
      <c r="R92" s="23">
        <v>46</v>
      </c>
      <c r="T92" s="113" t="s">
        <v>59</v>
      </c>
      <c r="U92" s="111" t="s">
        <v>60</v>
      </c>
      <c r="V92" s="140">
        <v>16</v>
      </c>
      <c r="W92" s="140">
        <v>8</v>
      </c>
      <c r="X92" s="8">
        <v>2</v>
      </c>
      <c r="Y92" s="140">
        <v>5</v>
      </c>
      <c r="Z92" s="140">
        <v>4</v>
      </c>
      <c r="AA92" s="25">
        <v>0.55555555555555558</v>
      </c>
      <c r="AB92" s="23">
        <v>42</v>
      </c>
      <c r="AD92" s="110" t="s">
        <v>116</v>
      </c>
      <c r="AE92" s="106" t="s">
        <v>118</v>
      </c>
      <c r="AF92" s="140">
        <v>14</v>
      </c>
      <c r="AG92" s="140">
        <v>18</v>
      </c>
      <c r="AH92" s="8">
        <v>0.77777777777777779</v>
      </c>
      <c r="AI92" s="140">
        <v>5</v>
      </c>
      <c r="AJ92" s="140">
        <v>4</v>
      </c>
      <c r="AK92" s="309">
        <v>0.55555555555555558</v>
      </c>
      <c r="AL92" s="104">
        <v>41</v>
      </c>
      <c r="AN92" s="113" t="s">
        <v>254</v>
      </c>
      <c r="AO92" s="106" t="s">
        <v>56</v>
      </c>
      <c r="AP92" s="140">
        <v>19</v>
      </c>
      <c r="AQ92" s="140">
        <v>15</v>
      </c>
      <c r="AR92" s="8">
        <v>1.2666666666666666</v>
      </c>
      <c r="AS92" s="140">
        <v>5</v>
      </c>
      <c r="AT92" s="140">
        <v>4</v>
      </c>
      <c r="AU92" s="25">
        <v>0.55555555555555558</v>
      </c>
      <c r="AV92" s="23">
        <v>45</v>
      </c>
    </row>
    <row r="93" spans="1:48" x14ac:dyDescent="0.25">
      <c r="A93" s="112" t="s">
        <v>105</v>
      </c>
      <c r="B93" s="106" t="s">
        <v>107</v>
      </c>
      <c r="C93" s="140">
        <v>3</v>
      </c>
      <c r="D93" s="140">
        <v>8</v>
      </c>
      <c r="E93" s="140">
        <v>3</v>
      </c>
      <c r="F93" s="140">
        <v>2</v>
      </c>
      <c r="G93" s="210">
        <v>0.6</v>
      </c>
      <c r="H93" s="197">
        <v>29</v>
      </c>
      <c r="I93" s="96">
        <f t="shared" si="1"/>
        <v>32</v>
      </c>
      <c r="J93" s="109" t="s">
        <v>269</v>
      </c>
      <c r="K93" s="111" t="s">
        <v>271</v>
      </c>
      <c r="L93" s="140">
        <v>6</v>
      </c>
      <c r="M93" s="140">
        <v>11</v>
      </c>
      <c r="N93" s="8">
        <v>0.54545454545454541</v>
      </c>
      <c r="O93" s="140">
        <v>6</v>
      </c>
      <c r="P93" s="140">
        <v>5</v>
      </c>
      <c r="Q93" s="36">
        <v>0.54545454545454541</v>
      </c>
      <c r="R93" s="23">
        <v>46</v>
      </c>
      <c r="T93" s="110" t="s">
        <v>116</v>
      </c>
      <c r="U93" s="106" t="s">
        <v>118</v>
      </c>
      <c r="V93" s="140">
        <v>14</v>
      </c>
      <c r="W93" s="140">
        <v>18</v>
      </c>
      <c r="X93" s="8">
        <v>0.77777777777777779</v>
      </c>
      <c r="Y93" s="140">
        <v>5</v>
      </c>
      <c r="Z93" s="140">
        <v>4</v>
      </c>
      <c r="AA93" s="25">
        <v>0.55555555555555558</v>
      </c>
      <c r="AB93" s="23">
        <v>42</v>
      </c>
      <c r="AD93" s="131" t="s">
        <v>45</v>
      </c>
      <c r="AE93" s="106" t="s">
        <v>46</v>
      </c>
      <c r="AF93" s="56">
        <v>9</v>
      </c>
      <c r="AG93" s="56">
        <v>10</v>
      </c>
      <c r="AH93" s="8">
        <v>0.9</v>
      </c>
      <c r="AI93" s="140">
        <v>5</v>
      </c>
      <c r="AJ93" s="140">
        <v>4</v>
      </c>
      <c r="AK93" s="309">
        <v>0.55555555555555558</v>
      </c>
      <c r="AL93" s="104">
        <v>41</v>
      </c>
      <c r="AN93" s="110" t="s">
        <v>59</v>
      </c>
      <c r="AO93" s="111" t="s">
        <v>60</v>
      </c>
      <c r="AP93" s="140">
        <v>16</v>
      </c>
      <c r="AQ93" s="140">
        <v>8</v>
      </c>
      <c r="AR93" s="8">
        <v>2</v>
      </c>
      <c r="AS93" s="140">
        <v>5</v>
      </c>
      <c r="AT93" s="140">
        <v>4</v>
      </c>
      <c r="AU93" s="25">
        <v>0.55555555555555558</v>
      </c>
      <c r="AV93" s="23">
        <v>45</v>
      </c>
    </row>
    <row r="94" spans="1:48" x14ac:dyDescent="0.25">
      <c r="A94" s="113" t="s">
        <v>190</v>
      </c>
      <c r="B94" s="111" t="s">
        <v>191</v>
      </c>
      <c r="C94" s="140">
        <v>9</v>
      </c>
      <c r="D94" s="140">
        <v>6</v>
      </c>
      <c r="E94" s="140">
        <v>3</v>
      </c>
      <c r="F94" s="140">
        <v>2</v>
      </c>
      <c r="G94" s="210">
        <v>0.6</v>
      </c>
      <c r="H94" s="197">
        <v>29</v>
      </c>
      <c r="I94" s="96">
        <f t="shared" si="1"/>
        <v>33</v>
      </c>
      <c r="J94" s="114" t="s">
        <v>49</v>
      </c>
      <c r="K94" s="106" t="s">
        <v>50</v>
      </c>
      <c r="L94" s="45">
        <v>17</v>
      </c>
      <c r="M94" s="45">
        <v>20</v>
      </c>
      <c r="N94" s="29">
        <v>0.85</v>
      </c>
      <c r="O94" s="141">
        <v>8</v>
      </c>
      <c r="P94" s="141">
        <v>7</v>
      </c>
      <c r="Q94" s="34">
        <v>0.53333333333333333</v>
      </c>
      <c r="R94" s="23">
        <v>50</v>
      </c>
      <c r="T94" s="123" t="s">
        <v>254</v>
      </c>
      <c r="U94" s="106" t="s">
        <v>56</v>
      </c>
      <c r="V94" s="140">
        <v>19</v>
      </c>
      <c r="W94" s="140">
        <v>15</v>
      </c>
      <c r="X94" s="8">
        <v>1.2666666666666666</v>
      </c>
      <c r="Y94" s="140">
        <v>5</v>
      </c>
      <c r="Z94" s="140">
        <v>4</v>
      </c>
      <c r="AA94" s="25">
        <v>0.55555555555555558</v>
      </c>
      <c r="AB94" s="23">
        <v>42</v>
      </c>
      <c r="AD94" s="125" t="s">
        <v>482</v>
      </c>
      <c r="AE94" s="106" t="s">
        <v>490</v>
      </c>
      <c r="AF94" s="140">
        <v>15</v>
      </c>
      <c r="AG94" s="140">
        <v>9</v>
      </c>
      <c r="AH94" s="8">
        <v>1.6666666666666667</v>
      </c>
      <c r="AI94" s="140">
        <v>6</v>
      </c>
      <c r="AJ94" s="140">
        <v>5</v>
      </c>
      <c r="AK94" s="309">
        <v>0.54545454545454541</v>
      </c>
      <c r="AL94" s="104">
        <v>46</v>
      </c>
      <c r="AN94" s="109" t="s">
        <v>116</v>
      </c>
      <c r="AO94" s="106" t="s">
        <v>118</v>
      </c>
      <c r="AP94" s="140">
        <v>14</v>
      </c>
      <c r="AQ94" s="140">
        <v>18</v>
      </c>
      <c r="AR94" s="8">
        <v>0.77777777777777779</v>
      </c>
      <c r="AS94" s="140">
        <v>5</v>
      </c>
      <c r="AT94" s="140">
        <v>4</v>
      </c>
      <c r="AU94" s="25">
        <v>0.55555555555555558</v>
      </c>
      <c r="AV94" s="23">
        <v>45</v>
      </c>
    </row>
    <row r="95" spans="1:48" x14ac:dyDescent="0.25">
      <c r="A95" s="109" t="s">
        <v>411</v>
      </c>
      <c r="B95" s="111" t="s">
        <v>412</v>
      </c>
      <c r="C95" s="140">
        <v>9</v>
      </c>
      <c r="D95" s="140">
        <v>2</v>
      </c>
      <c r="E95" s="140">
        <v>3</v>
      </c>
      <c r="F95" s="140">
        <v>2</v>
      </c>
      <c r="G95" s="210">
        <v>0.6</v>
      </c>
      <c r="H95" s="197">
        <v>29</v>
      </c>
      <c r="I95" s="96">
        <f t="shared" si="1"/>
        <v>34</v>
      </c>
      <c r="J95" s="109" t="s">
        <v>297</v>
      </c>
      <c r="K95" s="106" t="s">
        <v>298</v>
      </c>
      <c r="L95" s="140">
        <v>24</v>
      </c>
      <c r="M95" s="140">
        <v>18</v>
      </c>
      <c r="N95" s="8">
        <v>1.3333333333333333</v>
      </c>
      <c r="O95" s="140">
        <v>9</v>
      </c>
      <c r="P95" s="140">
        <v>8</v>
      </c>
      <c r="Q95" s="36">
        <v>0.52941176470588236</v>
      </c>
      <c r="R95" s="23">
        <v>50</v>
      </c>
      <c r="T95" s="109" t="s">
        <v>269</v>
      </c>
      <c r="U95" s="111" t="s">
        <v>271</v>
      </c>
      <c r="V95" s="140">
        <v>6</v>
      </c>
      <c r="W95" s="140">
        <v>11</v>
      </c>
      <c r="X95" s="8">
        <v>0.54545454545454541</v>
      </c>
      <c r="Y95" s="140">
        <v>6</v>
      </c>
      <c r="Z95" s="140">
        <v>5</v>
      </c>
      <c r="AA95" s="25">
        <v>0.54545454545454541</v>
      </c>
      <c r="AB95" s="23">
        <v>46</v>
      </c>
      <c r="AD95" s="110" t="s">
        <v>292</v>
      </c>
      <c r="AE95" s="111" t="s">
        <v>293</v>
      </c>
      <c r="AF95" s="140">
        <v>8</v>
      </c>
      <c r="AG95" s="140">
        <v>5</v>
      </c>
      <c r="AH95" s="8">
        <v>1.6</v>
      </c>
      <c r="AI95" s="140">
        <v>6</v>
      </c>
      <c r="AJ95" s="140">
        <v>5</v>
      </c>
      <c r="AK95" s="309">
        <v>0.54545454545454541</v>
      </c>
      <c r="AL95" s="104">
        <v>46</v>
      </c>
      <c r="AN95" s="129" t="s">
        <v>45</v>
      </c>
      <c r="AO95" s="106" t="s">
        <v>46</v>
      </c>
      <c r="AP95" s="56">
        <v>9</v>
      </c>
      <c r="AQ95" s="56">
        <v>10</v>
      </c>
      <c r="AR95" s="8">
        <v>0.9</v>
      </c>
      <c r="AS95" s="140">
        <v>5</v>
      </c>
      <c r="AT95" s="140">
        <v>4</v>
      </c>
      <c r="AU95" s="25">
        <v>0.55555555555555558</v>
      </c>
      <c r="AV95" s="23">
        <v>45</v>
      </c>
    </row>
    <row r="96" spans="1:48" x14ac:dyDescent="0.25">
      <c r="A96" s="110" t="s">
        <v>88</v>
      </c>
      <c r="B96" s="106" t="s">
        <v>89</v>
      </c>
      <c r="C96" s="140">
        <v>28</v>
      </c>
      <c r="D96" s="140">
        <v>14</v>
      </c>
      <c r="E96" s="140">
        <v>10</v>
      </c>
      <c r="F96" s="140">
        <v>7</v>
      </c>
      <c r="G96" s="210">
        <v>0.58823529411764708</v>
      </c>
      <c r="H96" s="197">
        <v>35</v>
      </c>
      <c r="I96" s="96">
        <f t="shared" si="1"/>
        <v>35</v>
      </c>
      <c r="J96" s="110" t="s">
        <v>259</v>
      </c>
      <c r="K96" s="111" t="s">
        <v>262</v>
      </c>
      <c r="L96" s="140">
        <v>28</v>
      </c>
      <c r="M96" s="140">
        <v>19</v>
      </c>
      <c r="N96" s="8">
        <v>1.4736842105263157</v>
      </c>
      <c r="O96" s="140">
        <v>15</v>
      </c>
      <c r="P96" s="140">
        <v>15</v>
      </c>
      <c r="Q96" s="36">
        <v>0.5</v>
      </c>
      <c r="R96" s="23">
        <v>50</v>
      </c>
      <c r="T96" s="109" t="s">
        <v>283</v>
      </c>
      <c r="U96" s="111" t="s">
        <v>284</v>
      </c>
      <c r="V96" s="140">
        <v>15</v>
      </c>
      <c r="W96" s="140">
        <v>9</v>
      </c>
      <c r="X96" s="8">
        <v>1.6666666666666667</v>
      </c>
      <c r="Y96" s="140">
        <v>6</v>
      </c>
      <c r="Z96" s="140">
        <v>5</v>
      </c>
      <c r="AA96" s="25">
        <v>0.54545454545454541</v>
      </c>
      <c r="AB96" s="23">
        <v>46</v>
      </c>
      <c r="AD96" s="109" t="s">
        <v>269</v>
      </c>
      <c r="AE96" s="111" t="s">
        <v>271</v>
      </c>
      <c r="AF96" s="140">
        <v>6</v>
      </c>
      <c r="AG96" s="140">
        <v>11</v>
      </c>
      <c r="AH96" s="8">
        <v>0.54545454545454541</v>
      </c>
      <c r="AI96" s="140">
        <v>6</v>
      </c>
      <c r="AJ96" s="140">
        <v>5</v>
      </c>
      <c r="AK96" s="309">
        <v>0.54545454545454541</v>
      </c>
      <c r="AL96" s="104">
        <v>46</v>
      </c>
      <c r="AN96" s="43" t="s">
        <v>482</v>
      </c>
      <c r="AO96" s="106" t="s">
        <v>490</v>
      </c>
      <c r="AP96" s="140">
        <v>15</v>
      </c>
      <c r="AQ96" s="140">
        <v>9</v>
      </c>
      <c r="AR96" s="8">
        <v>1.6666666666666667</v>
      </c>
      <c r="AS96" s="140">
        <v>6</v>
      </c>
      <c r="AT96" s="140">
        <v>5</v>
      </c>
      <c r="AU96" s="25">
        <v>0.54545454545454541</v>
      </c>
      <c r="AV96" s="23">
        <v>49</v>
      </c>
    </row>
    <row r="97" spans="1:48" x14ac:dyDescent="0.25">
      <c r="A97" s="120" t="s">
        <v>97</v>
      </c>
      <c r="B97" s="111" t="s">
        <v>98</v>
      </c>
      <c r="C97" s="56">
        <v>46</v>
      </c>
      <c r="D97" s="56">
        <v>40</v>
      </c>
      <c r="E97" s="140">
        <v>17</v>
      </c>
      <c r="F97" s="140">
        <v>12</v>
      </c>
      <c r="G97" s="210">
        <v>0.58620689655172409</v>
      </c>
      <c r="H97" s="197">
        <v>35</v>
      </c>
      <c r="I97" s="96">
        <f t="shared" si="1"/>
        <v>36</v>
      </c>
      <c r="J97" s="237" t="s">
        <v>18</v>
      </c>
      <c r="K97" s="106" t="s">
        <v>19</v>
      </c>
      <c r="L97" s="140">
        <v>27</v>
      </c>
      <c r="M97" s="140">
        <v>7</v>
      </c>
      <c r="N97" s="8">
        <v>3.8571428571428572</v>
      </c>
      <c r="O97" s="140">
        <v>2</v>
      </c>
      <c r="P97" s="140">
        <v>2</v>
      </c>
      <c r="Q97" s="36">
        <v>0.5</v>
      </c>
      <c r="R97" s="23">
        <v>50</v>
      </c>
      <c r="T97" s="110" t="s">
        <v>292</v>
      </c>
      <c r="U97" s="111" t="s">
        <v>293</v>
      </c>
      <c r="V97" s="140">
        <v>8</v>
      </c>
      <c r="W97" s="140">
        <v>5</v>
      </c>
      <c r="X97" s="8">
        <v>1.6</v>
      </c>
      <c r="Y97" s="140">
        <v>6</v>
      </c>
      <c r="Z97" s="140">
        <v>5</v>
      </c>
      <c r="AA97" s="25">
        <v>0.54545454545454541</v>
      </c>
      <c r="AB97" s="23">
        <v>46</v>
      </c>
      <c r="AD97" s="113" t="s">
        <v>131</v>
      </c>
      <c r="AE97" s="106" t="s">
        <v>107</v>
      </c>
      <c r="AF97" s="140">
        <v>55</v>
      </c>
      <c r="AG97" s="140">
        <v>63</v>
      </c>
      <c r="AH97" s="8">
        <v>0.87301587301587302</v>
      </c>
      <c r="AI97" s="140">
        <v>25</v>
      </c>
      <c r="AJ97" s="140">
        <v>21</v>
      </c>
      <c r="AK97" s="309">
        <v>0.54347826086956519</v>
      </c>
      <c r="AL97" s="104">
        <v>49</v>
      </c>
      <c r="AN97" s="109" t="s">
        <v>292</v>
      </c>
      <c r="AO97" s="111" t="s">
        <v>293</v>
      </c>
      <c r="AP97" s="140">
        <v>8</v>
      </c>
      <c r="AQ97" s="140">
        <v>5</v>
      </c>
      <c r="AR97" s="8">
        <v>1.6</v>
      </c>
      <c r="AS97" s="140">
        <v>6</v>
      </c>
      <c r="AT97" s="140">
        <v>5</v>
      </c>
      <c r="AU97" s="25">
        <v>0.54545454545454541</v>
      </c>
      <c r="AV97" s="23">
        <v>49</v>
      </c>
    </row>
    <row r="98" spans="1:48" x14ac:dyDescent="0.25">
      <c r="A98" s="120" t="s">
        <v>376</v>
      </c>
      <c r="B98" s="108" t="s">
        <v>311</v>
      </c>
      <c r="C98" s="140">
        <v>48</v>
      </c>
      <c r="D98" s="140">
        <v>35</v>
      </c>
      <c r="E98" s="140">
        <v>18</v>
      </c>
      <c r="F98" s="140">
        <v>13</v>
      </c>
      <c r="G98" s="210">
        <v>0.58064516129032262</v>
      </c>
      <c r="H98" s="197">
        <v>37</v>
      </c>
      <c r="I98" s="96">
        <f t="shared" si="1"/>
        <v>37</v>
      </c>
      <c r="J98" s="125" t="s">
        <v>121</v>
      </c>
      <c r="K98" s="111" t="s">
        <v>122</v>
      </c>
      <c r="L98" s="140">
        <v>18</v>
      </c>
      <c r="M98" s="140">
        <v>16</v>
      </c>
      <c r="N98" s="8">
        <v>1.125</v>
      </c>
      <c r="O98" s="140">
        <v>10</v>
      </c>
      <c r="P98" s="140">
        <v>10</v>
      </c>
      <c r="Q98" s="36">
        <v>0.5</v>
      </c>
      <c r="R98" s="23">
        <v>50</v>
      </c>
      <c r="T98" s="113" t="s">
        <v>131</v>
      </c>
      <c r="U98" s="106" t="s">
        <v>107</v>
      </c>
      <c r="V98" s="141">
        <v>55</v>
      </c>
      <c r="W98" s="141">
        <v>63</v>
      </c>
      <c r="X98" s="29">
        <v>0.87301587301587302</v>
      </c>
      <c r="Y98" s="141">
        <v>25</v>
      </c>
      <c r="Z98" s="141">
        <v>21</v>
      </c>
      <c r="AA98" s="33">
        <v>0.54347826086956519</v>
      </c>
      <c r="AB98" s="141">
        <v>49</v>
      </c>
      <c r="AD98" s="114" t="s">
        <v>49</v>
      </c>
      <c r="AE98" s="106" t="s">
        <v>50</v>
      </c>
      <c r="AF98" s="216">
        <v>19</v>
      </c>
      <c r="AG98" s="216">
        <v>20</v>
      </c>
      <c r="AH98" s="8">
        <v>0.95</v>
      </c>
      <c r="AI98" s="140">
        <v>8</v>
      </c>
      <c r="AJ98" s="140">
        <v>7</v>
      </c>
      <c r="AK98" s="309">
        <v>0.53333333333333333</v>
      </c>
      <c r="AL98" s="104">
        <v>50</v>
      </c>
      <c r="AN98" s="116" t="s">
        <v>269</v>
      </c>
      <c r="AO98" s="111" t="s">
        <v>271</v>
      </c>
      <c r="AP98" s="140">
        <v>6</v>
      </c>
      <c r="AQ98" s="140">
        <v>11</v>
      </c>
      <c r="AR98" s="8">
        <v>0.54545454545454541</v>
      </c>
      <c r="AS98" s="140">
        <v>6</v>
      </c>
      <c r="AT98" s="140">
        <v>5</v>
      </c>
      <c r="AU98" s="25">
        <v>0.54545454545454541</v>
      </c>
      <c r="AV98" s="23">
        <v>49</v>
      </c>
    </row>
    <row r="99" spans="1:48" x14ac:dyDescent="0.25">
      <c r="A99" s="126" t="s">
        <v>177</v>
      </c>
      <c r="B99" s="108" t="s">
        <v>79</v>
      </c>
      <c r="C99" s="141">
        <v>70</v>
      </c>
      <c r="D99" s="141">
        <v>51</v>
      </c>
      <c r="E99" s="141">
        <v>22</v>
      </c>
      <c r="F99" s="141">
        <v>16</v>
      </c>
      <c r="G99" s="34">
        <v>0.57894736842105265</v>
      </c>
      <c r="H99" s="197">
        <v>37</v>
      </c>
      <c r="I99" s="96">
        <f t="shared" si="1"/>
        <v>38</v>
      </c>
      <c r="J99" s="109" t="s">
        <v>411</v>
      </c>
      <c r="K99" s="106" t="s">
        <v>412</v>
      </c>
      <c r="L99" s="140">
        <v>17</v>
      </c>
      <c r="M99" s="140">
        <v>14</v>
      </c>
      <c r="N99" s="8">
        <v>1.2142857142857142</v>
      </c>
      <c r="O99" s="140">
        <v>8</v>
      </c>
      <c r="P99" s="140">
        <v>8</v>
      </c>
      <c r="Q99" s="36">
        <v>0.5</v>
      </c>
      <c r="R99" s="23">
        <v>50</v>
      </c>
      <c r="T99" s="114" t="s">
        <v>49</v>
      </c>
      <c r="U99" s="106" t="s">
        <v>50</v>
      </c>
      <c r="V99" s="206">
        <v>19</v>
      </c>
      <c r="W99" s="206">
        <v>20</v>
      </c>
      <c r="X99" s="29">
        <v>0.95</v>
      </c>
      <c r="Y99" s="141">
        <v>8</v>
      </c>
      <c r="Z99" s="141">
        <v>7</v>
      </c>
      <c r="AA99" s="33">
        <v>0.53333333333333333</v>
      </c>
      <c r="AB99" s="141">
        <v>50</v>
      </c>
      <c r="AD99" s="15" t="s">
        <v>376</v>
      </c>
      <c r="AE99" s="111" t="s">
        <v>420</v>
      </c>
      <c r="AF99" s="140">
        <v>10</v>
      </c>
      <c r="AG99" s="140">
        <v>15</v>
      </c>
      <c r="AH99" s="8">
        <v>0.66666666666666663</v>
      </c>
      <c r="AI99" s="140">
        <v>8</v>
      </c>
      <c r="AJ99" s="140">
        <v>7</v>
      </c>
      <c r="AK99" s="309">
        <v>0.53333333333333333</v>
      </c>
      <c r="AL99" s="104">
        <v>50</v>
      </c>
      <c r="AN99" s="110" t="s">
        <v>131</v>
      </c>
      <c r="AO99" s="106" t="s">
        <v>107</v>
      </c>
      <c r="AP99" s="140">
        <v>55</v>
      </c>
      <c r="AQ99" s="140">
        <v>63</v>
      </c>
      <c r="AR99" s="8">
        <v>0.87301587301587302</v>
      </c>
      <c r="AS99" s="140">
        <v>25</v>
      </c>
      <c r="AT99" s="140">
        <v>21</v>
      </c>
      <c r="AU99" s="25">
        <v>0.54347826086956519</v>
      </c>
      <c r="AV99" s="23">
        <v>52</v>
      </c>
    </row>
    <row r="100" spans="1:48" x14ac:dyDescent="0.25">
      <c r="A100" s="109" t="s">
        <v>297</v>
      </c>
      <c r="B100" s="106" t="s">
        <v>298</v>
      </c>
      <c r="C100" s="140">
        <v>22</v>
      </c>
      <c r="D100" s="140">
        <v>14</v>
      </c>
      <c r="E100" s="140">
        <v>8</v>
      </c>
      <c r="F100" s="140">
        <v>6</v>
      </c>
      <c r="G100" s="210">
        <v>0.5714285714285714</v>
      </c>
      <c r="H100" s="197">
        <v>39</v>
      </c>
      <c r="I100" s="96">
        <f t="shared" si="1"/>
        <v>39</v>
      </c>
      <c r="J100" s="120" t="s">
        <v>249</v>
      </c>
      <c r="K100" s="106" t="s">
        <v>138</v>
      </c>
      <c r="L100" s="140">
        <v>14</v>
      </c>
      <c r="M100" s="140">
        <v>18</v>
      </c>
      <c r="N100" s="8">
        <v>0.77777777777777779</v>
      </c>
      <c r="O100" s="140">
        <v>6</v>
      </c>
      <c r="P100" s="140">
        <v>6</v>
      </c>
      <c r="Q100" s="36">
        <v>0.5</v>
      </c>
      <c r="R100" s="23">
        <v>50</v>
      </c>
      <c r="T100" s="15" t="s">
        <v>376</v>
      </c>
      <c r="U100" s="111" t="s">
        <v>420</v>
      </c>
      <c r="V100" s="141">
        <v>10</v>
      </c>
      <c r="W100" s="141">
        <v>15</v>
      </c>
      <c r="X100" s="29">
        <v>0.66666666666666663</v>
      </c>
      <c r="Y100" s="141">
        <v>8</v>
      </c>
      <c r="Z100" s="141">
        <v>7</v>
      </c>
      <c r="AA100" s="33">
        <v>0.53333333333333333</v>
      </c>
      <c r="AB100" s="141">
        <v>50</v>
      </c>
      <c r="AD100" s="109" t="s">
        <v>297</v>
      </c>
      <c r="AE100" s="106" t="s">
        <v>298</v>
      </c>
      <c r="AF100" s="140">
        <v>24</v>
      </c>
      <c r="AG100" s="140">
        <v>18</v>
      </c>
      <c r="AH100" s="8">
        <v>1.3333333333333333</v>
      </c>
      <c r="AI100" s="140">
        <v>9</v>
      </c>
      <c r="AJ100" s="140">
        <v>8</v>
      </c>
      <c r="AK100" s="309">
        <v>0.52941176470588236</v>
      </c>
      <c r="AL100" s="104">
        <v>50</v>
      </c>
      <c r="AN100" s="112" t="s">
        <v>49</v>
      </c>
      <c r="AO100" s="106" t="s">
        <v>50</v>
      </c>
      <c r="AP100" s="216">
        <v>19</v>
      </c>
      <c r="AQ100" s="216">
        <v>20</v>
      </c>
      <c r="AR100" s="8">
        <v>0.95</v>
      </c>
      <c r="AS100" s="140">
        <v>8</v>
      </c>
      <c r="AT100" s="140">
        <v>7</v>
      </c>
      <c r="AU100" s="25">
        <v>0.53333333333333333</v>
      </c>
      <c r="AV100" s="23">
        <v>53</v>
      </c>
    </row>
    <row r="101" spans="1:48" x14ac:dyDescent="0.25">
      <c r="A101" s="113" t="s">
        <v>141</v>
      </c>
      <c r="B101" s="106" t="s">
        <v>142</v>
      </c>
      <c r="C101" s="141">
        <v>48</v>
      </c>
      <c r="D101" s="141">
        <v>64</v>
      </c>
      <c r="E101" s="141">
        <v>19</v>
      </c>
      <c r="F101" s="141">
        <v>15</v>
      </c>
      <c r="G101" s="34">
        <v>0.55882352941176472</v>
      </c>
      <c r="H101" s="197">
        <f t="shared" si="0"/>
        <v>40</v>
      </c>
      <c r="I101" s="96">
        <f t="shared" si="1"/>
        <v>40</v>
      </c>
      <c r="J101" s="117" t="s">
        <v>415</v>
      </c>
      <c r="K101" s="106" t="s">
        <v>124</v>
      </c>
      <c r="L101" s="216">
        <v>10</v>
      </c>
      <c r="M101" s="216">
        <v>1</v>
      </c>
      <c r="N101" s="232">
        <v>10</v>
      </c>
      <c r="O101" s="216">
        <v>1</v>
      </c>
      <c r="P101" s="216">
        <v>1</v>
      </c>
      <c r="Q101" s="218">
        <v>0.5</v>
      </c>
      <c r="R101" s="23">
        <v>50</v>
      </c>
      <c r="T101" s="109" t="s">
        <v>297</v>
      </c>
      <c r="U101" s="106" t="s">
        <v>298</v>
      </c>
      <c r="V101" s="140">
        <v>24</v>
      </c>
      <c r="W101" s="140">
        <v>18</v>
      </c>
      <c r="X101" s="8">
        <v>1.3333333333333333</v>
      </c>
      <c r="Y101" s="140">
        <v>9</v>
      </c>
      <c r="Z101" s="140">
        <v>8</v>
      </c>
      <c r="AA101" s="25">
        <v>0.52941176470588236</v>
      </c>
      <c r="AB101" s="23">
        <v>50</v>
      </c>
      <c r="AD101" s="120" t="s">
        <v>292</v>
      </c>
      <c r="AE101" s="111" t="s">
        <v>294</v>
      </c>
      <c r="AF101" s="141">
        <v>23</v>
      </c>
      <c r="AG101" s="141">
        <v>30</v>
      </c>
      <c r="AH101" s="29">
        <v>0.76666666666666672</v>
      </c>
      <c r="AI101" s="141">
        <v>12</v>
      </c>
      <c r="AJ101" s="141">
        <v>11</v>
      </c>
      <c r="AK101" s="33">
        <v>0.52173913043478259</v>
      </c>
      <c r="AL101" s="141">
        <v>53</v>
      </c>
      <c r="AN101" s="120" t="s">
        <v>376</v>
      </c>
      <c r="AO101" s="111" t="s">
        <v>420</v>
      </c>
      <c r="AP101" s="141">
        <v>11</v>
      </c>
      <c r="AQ101" s="141">
        <v>19</v>
      </c>
      <c r="AR101" s="29">
        <v>0.57894736842105265</v>
      </c>
      <c r="AS101" s="141">
        <v>8</v>
      </c>
      <c r="AT101" s="141">
        <v>7</v>
      </c>
      <c r="AU101" s="33">
        <v>0.53333333333333333</v>
      </c>
      <c r="AV101" s="141">
        <v>53</v>
      </c>
    </row>
    <row r="102" spans="1:48" x14ac:dyDescent="0.25">
      <c r="A102" s="110" t="s">
        <v>184</v>
      </c>
      <c r="B102" s="106" t="s">
        <v>185</v>
      </c>
      <c r="C102" s="140">
        <v>42</v>
      </c>
      <c r="D102" s="140">
        <v>31</v>
      </c>
      <c r="E102" s="140">
        <v>20</v>
      </c>
      <c r="F102" s="140">
        <v>16</v>
      </c>
      <c r="G102" s="210">
        <v>0.55555555555555558</v>
      </c>
      <c r="H102" s="197">
        <v>40</v>
      </c>
      <c r="I102" s="96">
        <f t="shared" si="1"/>
        <v>41</v>
      </c>
      <c r="J102" s="112" t="s">
        <v>311</v>
      </c>
      <c r="K102" s="106" t="s">
        <v>440</v>
      </c>
      <c r="L102" s="141">
        <v>10</v>
      </c>
      <c r="M102" s="141">
        <v>6</v>
      </c>
      <c r="N102" s="29">
        <v>1.6666666666666667</v>
      </c>
      <c r="O102" s="141">
        <v>1</v>
      </c>
      <c r="P102" s="141">
        <v>1</v>
      </c>
      <c r="Q102" s="34">
        <v>0.5</v>
      </c>
      <c r="R102" s="23">
        <v>50</v>
      </c>
      <c r="T102" s="110" t="s">
        <v>259</v>
      </c>
      <c r="U102" s="111" t="s">
        <v>262</v>
      </c>
      <c r="V102" s="140">
        <v>28</v>
      </c>
      <c r="W102" s="140">
        <v>19</v>
      </c>
      <c r="X102" s="8">
        <v>1.4736842105263157</v>
      </c>
      <c r="Y102" s="140">
        <v>15</v>
      </c>
      <c r="Z102" s="140">
        <v>15</v>
      </c>
      <c r="AA102" s="25">
        <v>0.5</v>
      </c>
      <c r="AB102" s="23">
        <v>53</v>
      </c>
      <c r="AD102" s="110" t="s">
        <v>259</v>
      </c>
      <c r="AE102" s="111" t="s">
        <v>262</v>
      </c>
      <c r="AF102" s="140">
        <v>28</v>
      </c>
      <c r="AG102" s="140">
        <v>19</v>
      </c>
      <c r="AH102" s="8">
        <v>1.4736842105263157</v>
      </c>
      <c r="AI102" s="140">
        <v>15</v>
      </c>
      <c r="AJ102" s="140">
        <v>15</v>
      </c>
      <c r="AK102" s="309">
        <v>0.5</v>
      </c>
      <c r="AL102" s="104">
        <v>54</v>
      </c>
      <c r="AN102" s="116" t="s">
        <v>297</v>
      </c>
      <c r="AO102" s="106" t="s">
        <v>298</v>
      </c>
      <c r="AP102" s="140">
        <v>24</v>
      </c>
      <c r="AQ102" s="140">
        <v>18</v>
      </c>
      <c r="AR102" s="8">
        <v>1.3333333333333333</v>
      </c>
      <c r="AS102" s="140">
        <v>9</v>
      </c>
      <c r="AT102" s="140">
        <v>8</v>
      </c>
      <c r="AU102" s="25">
        <v>0.52941176470588236</v>
      </c>
      <c r="AV102" s="23">
        <v>53</v>
      </c>
    </row>
    <row r="103" spans="1:48" x14ac:dyDescent="0.25">
      <c r="A103" s="131" t="s">
        <v>45</v>
      </c>
      <c r="B103" s="106" t="s">
        <v>46</v>
      </c>
      <c r="C103" s="56">
        <v>9</v>
      </c>
      <c r="D103" s="56">
        <v>10</v>
      </c>
      <c r="E103" s="140">
        <v>5</v>
      </c>
      <c r="F103" s="140">
        <v>4</v>
      </c>
      <c r="G103" s="210">
        <v>0.55555555555555558</v>
      </c>
      <c r="H103" s="197">
        <v>40</v>
      </c>
      <c r="I103" s="96">
        <f t="shared" si="1"/>
        <v>42</v>
      </c>
      <c r="J103" s="117" t="s">
        <v>303</v>
      </c>
      <c r="K103" s="106" t="s">
        <v>304</v>
      </c>
      <c r="L103" s="140">
        <v>10</v>
      </c>
      <c r="M103" s="140">
        <v>11</v>
      </c>
      <c r="N103" s="8">
        <v>0.90909090909090906</v>
      </c>
      <c r="O103" s="140">
        <v>7</v>
      </c>
      <c r="P103" s="140">
        <v>7</v>
      </c>
      <c r="Q103" s="36">
        <v>0.5</v>
      </c>
      <c r="R103" s="23">
        <v>50</v>
      </c>
      <c r="T103" s="120" t="s">
        <v>292</v>
      </c>
      <c r="U103" s="111" t="s">
        <v>294</v>
      </c>
      <c r="V103" s="141">
        <v>21</v>
      </c>
      <c r="W103" s="141">
        <v>28</v>
      </c>
      <c r="X103" s="29">
        <v>0.75</v>
      </c>
      <c r="Y103" s="141">
        <v>11</v>
      </c>
      <c r="Z103" s="141">
        <v>11</v>
      </c>
      <c r="AA103" s="33">
        <v>0.5</v>
      </c>
      <c r="AB103" s="141">
        <v>53</v>
      </c>
      <c r="AD103" s="237" t="s">
        <v>18</v>
      </c>
      <c r="AE103" s="106" t="s">
        <v>19</v>
      </c>
      <c r="AF103" s="140">
        <v>27</v>
      </c>
      <c r="AG103" s="140">
        <v>7</v>
      </c>
      <c r="AH103" s="8">
        <v>3.8571428571428572</v>
      </c>
      <c r="AI103" s="140">
        <v>2</v>
      </c>
      <c r="AJ103" s="140">
        <v>2</v>
      </c>
      <c r="AK103" s="309">
        <v>0.5</v>
      </c>
      <c r="AL103" s="104">
        <v>54</v>
      </c>
      <c r="AN103" s="113" t="s">
        <v>292</v>
      </c>
      <c r="AO103" s="111" t="s">
        <v>294</v>
      </c>
      <c r="AP103" s="140">
        <v>23</v>
      </c>
      <c r="AQ103" s="140">
        <v>30</v>
      </c>
      <c r="AR103" s="8">
        <v>0.76666666666666672</v>
      </c>
      <c r="AS103" s="140">
        <v>12</v>
      </c>
      <c r="AT103" s="140">
        <v>11</v>
      </c>
      <c r="AU103" s="25">
        <v>0.52173913043478259</v>
      </c>
      <c r="AV103" s="23">
        <v>56</v>
      </c>
    </row>
    <row r="104" spans="1:48" x14ac:dyDescent="0.25">
      <c r="A104" s="113" t="s">
        <v>59</v>
      </c>
      <c r="B104" s="111" t="s">
        <v>60</v>
      </c>
      <c r="C104" s="140">
        <v>16</v>
      </c>
      <c r="D104" s="140">
        <v>5</v>
      </c>
      <c r="E104" s="140">
        <v>5</v>
      </c>
      <c r="F104" s="140">
        <v>4</v>
      </c>
      <c r="G104" s="210">
        <v>0.55555555555555558</v>
      </c>
      <c r="H104" s="197">
        <v>40</v>
      </c>
      <c r="I104" s="96">
        <f t="shared" si="1"/>
        <v>43</v>
      </c>
      <c r="J104" s="117" t="s">
        <v>316</v>
      </c>
      <c r="K104" s="106" t="s">
        <v>238</v>
      </c>
      <c r="L104" s="140">
        <v>8</v>
      </c>
      <c r="M104" s="140">
        <v>2</v>
      </c>
      <c r="N104" s="8">
        <v>4</v>
      </c>
      <c r="O104" s="140">
        <v>1</v>
      </c>
      <c r="P104" s="140">
        <v>1</v>
      </c>
      <c r="Q104" s="36">
        <v>0.5</v>
      </c>
      <c r="R104" s="23">
        <v>50</v>
      </c>
      <c r="T104" s="125" t="s">
        <v>121</v>
      </c>
      <c r="U104" s="111" t="s">
        <v>122</v>
      </c>
      <c r="V104" s="140">
        <v>18</v>
      </c>
      <c r="W104" s="140">
        <v>16</v>
      </c>
      <c r="X104" s="8">
        <v>1.125</v>
      </c>
      <c r="Y104" s="140">
        <v>10</v>
      </c>
      <c r="Z104" s="140">
        <v>10</v>
      </c>
      <c r="AA104" s="25">
        <v>0.5</v>
      </c>
      <c r="AB104" s="23">
        <v>53</v>
      </c>
      <c r="AD104" s="125" t="s">
        <v>121</v>
      </c>
      <c r="AE104" s="111" t="s">
        <v>122</v>
      </c>
      <c r="AF104" s="140">
        <v>18</v>
      </c>
      <c r="AG104" s="140">
        <v>16</v>
      </c>
      <c r="AH104" s="8">
        <v>1.125</v>
      </c>
      <c r="AI104" s="140">
        <v>10</v>
      </c>
      <c r="AJ104" s="140">
        <v>10</v>
      </c>
      <c r="AK104" s="309">
        <v>0.5</v>
      </c>
      <c r="AL104" s="104">
        <v>54</v>
      </c>
      <c r="AN104" s="109" t="s">
        <v>259</v>
      </c>
      <c r="AO104" s="111" t="s">
        <v>262</v>
      </c>
      <c r="AP104" s="140">
        <v>28</v>
      </c>
      <c r="AQ104" s="140">
        <v>19</v>
      </c>
      <c r="AR104" s="8">
        <v>1.4736842105263157</v>
      </c>
      <c r="AS104" s="140">
        <v>15</v>
      </c>
      <c r="AT104" s="140">
        <v>15</v>
      </c>
      <c r="AU104" s="25">
        <v>0.5</v>
      </c>
      <c r="AV104" s="23">
        <v>57</v>
      </c>
    </row>
    <row r="105" spans="1:48" x14ac:dyDescent="0.25">
      <c r="A105" s="123" t="s">
        <v>254</v>
      </c>
      <c r="B105" s="106" t="s">
        <v>56</v>
      </c>
      <c r="C105" s="140">
        <v>19</v>
      </c>
      <c r="D105" s="140">
        <v>15</v>
      </c>
      <c r="E105" s="140">
        <v>5</v>
      </c>
      <c r="F105" s="140">
        <v>4</v>
      </c>
      <c r="G105" s="210">
        <v>0.55555555555555558</v>
      </c>
      <c r="H105" s="197">
        <v>40</v>
      </c>
      <c r="I105" s="96">
        <f t="shared" si="1"/>
        <v>44</v>
      </c>
      <c r="J105" s="107" t="s">
        <v>92</v>
      </c>
      <c r="K105" s="108" t="s">
        <v>93</v>
      </c>
      <c r="L105" s="140">
        <v>7</v>
      </c>
      <c r="M105" s="140">
        <v>9</v>
      </c>
      <c r="N105" s="8">
        <v>0.77777777777777779</v>
      </c>
      <c r="O105" s="140">
        <v>2</v>
      </c>
      <c r="P105" s="140">
        <v>2</v>
      </c>
      <c r="Q105" s="36">
        <v>0.5</v>
      </c>
      <c r="R105" s="23">
        <v>50</v>
      </c>
      <c r="T105" s="109" t="s">
        <v>411</v>
      </c>
      <c r="U105" s="106" t="s">
        <v>412</v>
      </c>
      <c r="V105" s="140">
        <v>17</v>
      </c>
      <c r="W105" s="140">
        <v>14</v>
      </c>
      <c r="X105" s="8">
        <v>1.2142857142857142</v>
      </c>
      <c r="Y105" s="140">
        <v>8</v>
      </c>
      <c r="Z105" s="140">
        <v>8</v>
      </c>
      <c r="AA105" s="25">
        <v>0.5</v>
      </c>
      <c r="AB105" s="23">
        <v>53</v>
      </c>
      <c r="AD105" s="109" t="s">
        <v>411</v>
      </c>
      <c r="AE105" s="106" t="s">
        <v>412</v>
      </c>
      <c r="AF105" s="140">
        <v>17</v>
      </c>
      <c r="AG105" s="140">
        <v>14</v>
      </c>
      <c r="AH105" s="8">
        <v>1.2142857142857142</v>
      </c>
      <c r="AI105" s="140">
        <v>8</v>
      </c>
      <c r="AJ105" s="140">
        <v>8</v>
      </c>
      <c r="AK105" s="309">
        <v>0.5</v>
      </c>
      <c r="AL105" s="104">
        <v>54</v>
      </c>
      <c r="AN105" s="237" t="s">
        <v>18</v>
      </c>
      <c r="AO105" s="106" t="s">
        <v>19</v>
      </c>
      <c r="AP105" s="140">
        <v>27</v>
      </c>
      <c r="AQ105" s="140">
        <v>7</v>
      </c>
      <c r="AR105" s="8">
        <v>3.8571428571428572</v>
      </c>
      <c r="AS105" s="140">
        <v>2</v>
      </c>
      <c r="AT105" s="140">
        <v>2</v>
      </c>
      <c r="AU105" s="25">
        <v>0.5</v>
      </c>
      <c r="AV105" s="23">
        <v>57</v>
      </c>
    </row>
    <row r="106" spans="1:48" x14ac:dyDescent="0.25">
      <c r="A106" s="43" t="s">
        <v>66</v>
      </c>
      <c r="B106" s="119" t="s">
        <v>67</v>
      </c>
      <c r="C106" s="140">
        <v>28</v>
      </c>
      <c r="D106" s="140">
        <v>25</v>
      </c>
      <c r="E106" s="140">
        <v>12</v>
      </c>
      <c r="F106" s="140">
        <v>10</v>
      </c>
      <c r="G106" s="210">
        <v>0.54545454545454541</v>
      </c>
      <c r="H106" s="197">
        <v>45</v>
      </c>
      <c r="I106" s="96">
        <f t="shared" si="1"/>
        <v>45</v>
      </c>
      <c r="J106" s="109" t="s">
        <v>307</v>
      </c>
      <c r="K106" s="111" t="s">
        <v>198</v>
      </c>
      <c r="L106" s="140">
        <v>7</v>
      </c>
      <c r="M106" s="140">
        <v>4</v>
      </c>
      <c r="N106" s="8">
        <v>1.75</v>
      </c>
      <c r="O106" s="140">
        <v>3</v>
      </c>
      <c r="P106" s="140">
        <v>3</v>
      </c>
      <c r="Q106" s="36">
        <v>0.5</v>
      </c>
      <c r="R106" s="23">
        <v>50</v>
      </c>
      <c r="T106" s="117" t="s">
        <v>303</v>
      </c>
      <c r="U106" s="106" t="s">
        <v>304</v>
      </c>
      <c r="V106" s="140">
        <v>10</v>
      </c>
      <c r="W106" s="140">
        <v>11</v>
      </c>
      <c r="X106" s="8">
        <v>0.90909090909090906</v>
      </c>
      <c r="Y106" s="140">
        <v>7</v>
      </c>
      <c r="Z106" s="140">
        <v>7</v>
      </c>
      <c r="AA106" s="25">
        <v>0.5</v>
      </c>
      <c r="AB106" s="23">
        <v>53</v>
      </c>
      <c r="AD106" s="120" t="s">
        <v>249</v>
      </c>
      <c r="AE106" s="106" t="s">
        <v>138</v>
      </c>
      <c r="AF106" s="140">
        <v>14</v>
      </c>
      <c r="AG106" s="140">
        <v>18</v>
      </c>
      <c r="AH106" s="8">
        <v>0.77777777777777779</v>
      </c>
      <c r="AI106" s="140">
        <v>6</v>
      </c>
      <c r="AJ106" s="140">
        <v>6</v>
      </c>
      <c r="AK106" s="309">
        <v>0.5</v>
      </c>
      <c r="AL106" s="104">
        <v>54</v>
      </c>
      <c r="AN106" s="120" t="s">
        <v>483</v>
      </c>
      <c r="AO106" s="106" t="s">
        <v>375</v>
      </c>
      <c r="AP106" s="206">
        <v>19</v>
      </c>
      <c r="AQ106" s="206">
        <v>11</v>
      </c>
      <c r="AR106" s="29">
        <v>1.7272727272727273</v>
      </c>
      <c r="AS106" s="141">
        <v>6</v>
      </c>
      <c r="AT106" s="141">
        <v>6</v>
      </c>
      <c r="AU106" s="33">
        <v>0.5</v>
      </c>
      <c r="AV106" s="141">
        <v>57</v>
      </c>
    </row>
    <row r="107" spans="1:48" x14ac:dyDescent="0.25">
      <c r="A107" s="109" t="s">
        <v>269</v>
      </c>
      <c r="B107" s="111" t="s">
        <v>373</v>
      </c>
      <c r="C107" s="140">
        <v>6</v>
      </c>
      <c r="D107" s="140">
        <v>11</v>
      </c>
      <c r="E107" s="140">
        <v>6</v>
      </c>
      <c r="F107" s="140">
        <v>5</v>
      </c>
      <c r="G107" s="210">
        <v>0.54545454545454541</v>
      </c>
      <c r="H107" s="197">
        <v>45</v>
      </c>
      <c r="I107" s="96">
        <f t="shared" si="1"/>
        <v>46</v>
      </c>
      <c r="J107" s="120" t="s">
        <v>68</v>
      </c>
      <c r="K107" s="106" t="s">
        <v>69</v>
      </c>
      <c r="L107" s="140">
        <v>6</v>
      </c>
      <c r="M107" s="140">
        <v>8</v>
      </c>
      <c r="N107" s="8">
        <v>0.75</v>
      </c>
      <c r="O107" s="140">
        <v>1</v>
      </c>
      <c r="P107" s="140">
        <v>1</v>
      </c>
      <c r="Q107" s="36">
        <v>0.5</v>
      </c>
      <c r="R107" s="23">
        <v>50</v>
      </c>
      <c r="T107" s="120" t="s">
        <v>249</v>
      </c>
      <c r="U107" s="106" t="s">
        <v>138</v>
      </c>
      <c r="V107" s="140">
        <v>14</v>
      </c>
      <c r="W107" s="140">
        <v>18</v>
      </c>
      <c r="X107" s="8">
        <v>0.77777777777777779</v>
      </c>
      <c r="Y107" s="140">
        <v>6</v>
      </c>
      <c r="Z107" s="140">
        <v>6</v>
      </c>
      <c r="AA107" s="25">
        <v>0.5</v>
      </c>
      <c r="AB107" s="23">
        <v>53</v>
      </c>
      <c r="AD107" s="112" t="s">
        <v>311</v>
      </c>
      <c r="AE107" s="106" t="s">
        <v>440</v>
      </c>
      <c r="AF107" s="140">
        <v>10</v>
      </c>
      <c r="AG107" s="140">
        <v>6</v>
      </c>
      <c r="AH107" s="8">
        <v>1.6666666666666667</v>
      </c>
      <c r="AI107" s="140">
        <v>1</v>
      </c>
      <c r="AJ107" s="140">
        <v>1</v>
      </c>
      <c r="AK107" s="309">
        <v>0.5</v>
      </c>
      <c r="AL107" s="104">
        <v>54</v>
      </c>
      <c r="AN107" s="43" t="s">
        <v>121</v>
      </c>
      <c r="AO107" s="111" t="s">
        <v>122</v>
      </c>
      <c r="AP107" s="140">
        <v>18</v>
      </c>
      <c r="AQ107" s="140">
        <v>16</v>
      </c>
      <c r="AR107" s="8">
        <v>1.125</v>
      </c>
      <c r="AS107" s="140">
        <v>10</v>
      </c>
      <c r="AT107" s="140">
        <v>10</v>
      </c>
      <c r="AU107" s="25">
        <v>0.5</v>
      </c>
      <c r="AV107" s="23">
        <v>57</v>
      </c>
    </row>
    <row r="108" spans="1:48" x14ac:dyDescent="0.25">
      <c r="A108" s="109" t="s">
        <v>283</v>
      </c>
      <c r="B108" s="111" t="s">
        <v>284</v>
      </c>
      <c r="C108" s="140">
        <v>15</v>
      </c>
      <c r="D108" s="140">
        <v>9</v>
      </c>
      <c r="E108" s="140">
        <v>6</v>
      </c>
      <c r="F108" s="140">
        <v>5</v>
      </c>
      <c r="G108" s="210">
        <v>0.54545454545454541</v>
      </c>
      <c r="H108" s="197">
        <v>45</v>
      </c>
      <c r="I108" s="96">
        <f t="shared" si="1"/>
        <v>47</v>
      </c>
      <c r="J108" s="114" t="s">
        <v>169</v>
      </c>
      <c r="K108" s="106" t="s">
        <v>172</v>
      </c>
      <c r="L108" s="140">
        <v>5</v>
      </c>
      <c r="M108" s="140">
        <v>7</v>
      </c>
      <c r="N108" s="8">
        <v>0.7142857142857143</v>
      </c>
      <c r="O108" s="140">
        <v>3</v>
      </c>
      <c r="P108" s="140">
        <v>3</v>
      </c>
      <c r="Q108" s="36">
        <v>0.5</v>
      </c>
      <c r="R108" s="23">
        <v>50</v>
      </c>
      <c r="T108" s="112" t="s">
        <v>483</v>
      </c>
      <c r="U108" s="106" t="s">
        <v>375</v>
      </c>
      <c r="V108" s="206">
        <v>14</v>
      </c>
      <c r="W108" s="206">
        <v>4</v>
      </c>
      <c r="X108" s="29">
        <v>3.5</v>
      </c>
      <c r="Y108" s="141">
        <v>3</v>
      </c>
      <c r="Z108" s="141">
        <v>3</v>
      </c>
      <c r="AA108" s="33">
        <v>0.5</v>
      </c>
      <c r="AB108" s="141">
        <v>53</v>
      </c>
      <c r="AD108" s="117" t="s">
        <v>303</v>
      </c>
      <c r="AE108" s="106" t="s">
        <v>304</v>
      </c>
      <c r="AF108" s="140">
        <v>10</v>
      </c>
      <c r="AG108" s="140">
        <v>11</v>
      </c>
      <c r="AH108" s="8">
        <v>0.90909090909090906</v>
      </c>
      <c r="AI108" s="140">
        <v>7</v>
      </c>
      <c r="AJ108" s="140">
        <v>7</v>
      </c>
      <c r="AK108" s="309">
        <v>0.5</v>
      </c>
      <c r="AL108" s="104">
        <v>54</v>
      </c>
      <c r="AN108" s="116" t="s">
        <v>411</v>
      </c>
      <c r="AO108" s="106" t="s">
        <v>412</v>
      </c>
      <c r="AP108" s="140">
        <v>17</v>
      </c>
      <c r="AQ108" s="140">
        <v>14</v>
      </c>
      <c r="AR108" s="8">
        <v>1.2142857142857142</v>
      </c>
      <c r="AS108" s="140">
        <v>8</v>
      </c>
      <c r="AT108" s="140">
        <v>8</v>
      </c>
      <c r="AU108" s="25">
        <v>0.5</v>
      </c>
      <c r="AV108" s="23">
        <v>57</v>
      </c>
    </row>
    <row r="109" spans="1:48" x14ac:dyDescent="0.25">
      <c r="A109" s="110" t="s">
        <v>292</v>
      </c>
      <c r="B109" s="111" t="s">
        <v>293</v>
      </c>
      <c r="C109" s="140">
        <v>8</v>
      </c>
      <c r="D109" s="140">
        <v>5</v>
      </c>
      <c r="E109" s="140">
        <v>6</v>
      </c>
      <c r="F109" s="140">
        <v>5</v>
      </c>
      <c r="G109" s="210">
        <v>0.54545454545454541</v>
      </c>
      <c r="H109" s="197">
        <v>45</v>
      </c>
      <c r="I109" s="96">
        <f t="shared" si="1"/>
        <v>48</v>
      </c>
      <c r="J109" s="112" t="s">
        <v>405</v>
      </c>
      <c r="K109" s="106" t="s">
        <v>406</v>
      </c>
      <c r="L109" s="140">
        <v>4</v>
      </c>
      <c r="M109" s="140">
        <v>2</v>
      </c>
      <c r="N109" s="8">
        <v>2</v>
      </c>
      <c r="O109" s="140">
        <v>2</v>
      </c>
      <c r="P109" s="140">
        <v>2</v>
      </c>
      <c r="Q109" s="36">
        <v>0.5</v>
      </c>
      <c r="R109" s="23">
        <v>50</v>
      </c>
      <c r="T109" s="114" t="s">
        <v>169</v>
      </c>
      <c r="U109" s="106" t="s">
        <v>172</v>
      </c>
      <c r="V109" s="141">
        <v>6</v>
      </c>
      <c r="W109" s="141">
        <v>7</v>
      </c>
      <c r="X109" s="29">
        <v>0.8571428571428571</v>
      </c>
      <c r="Y109" s="141">
        <v>3</v>
      </c>
      <c r="Z109" s="141">
        <v>3</v>
      </c>
      <c r="AA109" s="33">
        <v>0.5</v>
      </c>
      <c r="AB109" s="141">
        <v>53</v>
      </c>
      <c r="AD109" s="117" t="s">
        <v>316</v>
      </c>
      <c r="AE109" s="106" t="s">
        <v>238</v>
      </c>
      <c r="AF109" s="140">
        <v>8</v>
      </c>
      <c r="AG109" s="140">
        <v>2</v>
      </c>
      <c r="AH109" s="8">
        <v>4</v>
      </c>
      <c r="AI109" s="140">
        <v>1</v>
      </c>
      <c r="AJ109" s="140">
        <v>1</v>
      </c>
      <c r="AK109" s="309">
        <v>0.5</v>
      </c>
      <c r="AL109" s="104">
        <v>54</v>
      </c>
      <c r="AN109" s="113" t="s">
        <v>249</v>
      </c>
      <c r="AO109" s="106" t="s">
        <v>138</v>
      </c>
      <c r="AP109" s="140">
        <v>14</v>
      </c>
      <c r="AQ109" s="140">
        <v>18</v>
      </c>
      <c r="AR109" s="8">
        <v>0.77777777777777779</v>
      </c>
      <c r="AS109" s="140">
        <v>6</v>
      </c>
      <c r="AT109" s="140">
        <v>6</v>
      </c>
      <c r="AU109" s="25">
        <v>0.5</v>
      </c>
      <c r="AV109" s="23">
        <v>57</v>
      </c>
    </row>
    <row r="110" spans="1:48" x14ac:dyDescent="0.25">
      <c r="A110" s="114" t="s">
        <v>49</v>
      </c>
      <c r="B110" s="106" t="s">
        <v>50</v>
      </c>
      <c r="C110" s="56">
        <v>16</v>
      </c>
      <c r="D110" s="56">
        <v>14</v>
      </c>
      <c r="E110" s="140">
        <v>8</v>
      </c>
      <c r="F110" s="140">
        <v>7</v>
      </c>
      <c r="G110" s="210">
        <v>0.53333333333333333</v>
      </c>
      <c r="H110" s="197">
        <v>49</v>
      </c>
      <c r="I110" s="96">
        <f t="shared" si="1"/>
        <v>49</v>
      </c>
      <c r="J110" s="120" t="s">
        <v>235</v>
      </c>
      <c r="K110" s="106" t="s">
        <v>236</v>
      </c>
      <c r="L110" s="140">
        <v>4</v>
      </c>
      <c r="M110" s="140">
        <v>3</v>
      </c>
      <c r="N110" s="8">
        <v>1.3333333333333333</v>
      </c>
      <c r="O110" s="140">
        <v>3</v>
      </c>
      <c r="P110" s="140">
        <v>3</v>
      </c>
      <c r="Q110" s="36">
        <v>0.5</v>
      </c>
      <c r="R110" s="23">
        <v>50</v>
      </c>
      <c r="T110" s="112" t="s">
        <v>486</v>
      </c>
      <c r="U110" s="111" t="s">
        <v>168</v>
      </c>
      <c r="V110" s="141">
        <v>3</v>
      </c>
      <c r="W110" s="141">
        <v>5</v>
      </c>
      <c r="X110" s="29">
        <v>0.6</v>
      </c>
      <c r="Y110" s="141">
        <v>3</v>
      </c>
      <c r="Z110" s="141">
        <v>3</v>
      </c>
      <c r="AA110" s="33">
        <v>0.5</v>
      </c>
      <c r="AB110" s="141">
        <v>53</v>
      </c>
      <c r="AD110" s="107" t="s">
        <v>92</v>
      </c>
      <c r="AE110" s="108" t="s">
        <v>93</v>
      </c>
      <c r="AF110" s="140">
        <v>7</v>
      </c>
      <c r="AG110" s="140">
        <v>9</v>
      </c>
      <c r="AH110" s="8">
        <v>0.77777777777777779</v>
      </c>
      <c r="AI110" s="140">
        <v>2</v>
      </c>
      <c r="AJ110" s="140">
        <v>2</v>
      </c>
      <c r="AK110" s="309">
        <v>0.5</v>
      </c>
      <c r="AL110" s="104">
        <v>54</v>
      </c>
      <c r="AN110" s="112" t="s">
        <v>303</v>
      </c>
      <c r="AO110" s="106" t="s">
        <v>304</v>
      </c>
      <c r="AP110" s="140">
        <v>10</v>
      </c>
      <c r="AQ110" s="140">
        <v>11</v>
      </c>
      <c r="AR110" s="8">
        <v>0.90909090909090906</v>
      </c>
      <c r="AS110" s="140">
        <v>7</v>
      </c>
      <c r="AT110" s="140">
        <v>7</v>
      </c>
      <c r="AU110" s="25">
        <v>0.5</v>
      </c>
      <c r="AV110" s="23">
        <v>57</v>
      </c>
    </row>
    <row r="111" spans="1:48" x14ac:dyDescent="0.25">
      <c r="A111" s="110" t="s">
        <v>259</v>
      </c>
      <c r="B111" s="111" t="s">
        <v>262</v>
      </c>
      <c r="C111" s="140">
        <v>28</v>
      </c>
      <c r="D111" s="140">
        <v>19</v>
      </c>
      <c r="E111" s="140">
        <v>15</v>
      </c>
      <c r="F111" s="140">
        <v>15</v>
      </c>
      <c r="G111" s="210">
        <v>0.5</v>
      </c>
      <c r="H111" s="197">
        <f t="shared" si="0"/>
        <v>50</v>
      </c>
      <c r="I111" s="96">
        <f t="shared" si="1"/>
        <v>50</v>
      </c>
      <c r="J111" s="113" t="s">
        <v>188</v>
      </c>
      <c r="K111" s="106" t="s">
        <v>189</v>
      </c>
      <c r="L111" s="140">
        <v>3</v>
      </c>
      <c r="M111" s="140">
        <v>7</v>
      </c>
      <c r="N111" s="8">
        <v>0.42857142857142855</v>
      </c>
      <c r="O111" s="140">
        <v>2</v>
      </c>
      <c r="P111" s="140">
        <v>2</v>
      </c>
      <c r="Q111" s="36">
        <v>0.5</v>
      </c>
      <c r="R111" s="23">
        <v>50</v>
      </c>
      <c r="T111" s="120" t="s">
        <v>235</v>
      </c>
      <c r="U111" s="106" t="s">
        <v>236</v>
      </c>
      <c r="V111" s="140">
        <v>4</v>
      </c>
      <c r="W111" s="140">
        <v>3</v>
      </c>
      <c r="X111" s="8">
        <v>1.3333333333333333</v>
      </c>
      <c r="Y111" s="140">
        <v>3</v>
      </c>
      <c r="Z111" s="140">
        <v>3</v>
      </c>
      <c r="AA111" s="25">
        <v>0.5</v>
      </c>
      <c r="AB111" s="23">
        <v>53</v>
      </c>
      <c r="AD111" s="109" t="s">
        <v>307</v>
      </c>
      <c r="AE111" s="111" t="s">
        <v>198</v>
      </c>
      <c r="AF111" s="140">
        <v>7</v>
      </c>
      <c r="AG111" s="140">
        <v>4</v>
      </c>
      <c r="AH111" s="8">
        <v>1.75</v>
      </c>
      <c r="AI111" s="140">
        <v>3</v>
      </c>
      <c r="AJ111" s="140">
        <v>3</v>
      </c>
      <c r="AK111" s="309">
        <v>0.5</v>
      </c>
      <c r="AL111" s="104">
        <v>54</v>
      </c>
      <c r="AN111" s="120" t="s">
        <v>437</v>
      </c>
      <c r="AO111" s="106" t="s">
        <v>438</v>
      </c>
      <c r="AP111" s="141">
        <v>9</v>
      </c>
      <c r="AQ111" s="141">
        <v>9</v>
      </c>
      <c r="AR111" s="29">
        <v>1</v>
      </c>
      <c r="AS111" s="110">
        <v>1</v>
      </c>
      <c r="AT111" s="141">
        <v>1</v>
      </c>
      <c r="AU111" s="33">
        <v>0.5</v>
      </c>
      <c r="AV111" s="141">
        <v>57</v>
      </c>
    </row>
    <row r="112" spans="1:48" x14ac:dyDescent="0.25">
      <c r="A112" s="125" t="s">
        <v>121</v>
      </c>
      <c r="B112" s="111" t="s">
        <v>122</v>
      </c>
      <c r="C112" s="140">
        <v>18</v>
      </c>
      <c r="D112" s="140">
        <v>16</v>
      </c>
      <c r="E112" s="140">
        <v>10</v>
      </c>
      <c r="F112" s="140">
        <v>10</v>
      </c>
      <c r="G112" s="210">
        <v>0.5</v>
      </c>
      <c r="H112" s="197">
        <f t="shared" si="0"/>
        <v>51</v>
      </c>
      <c r="I112" s="96">
        <f t="shared" si="1"/>
        <v>51</v>
      </c>
      <c r="J112" s="120" t="s">
        <v>242</v>
      </c>
      <c r="K112" s="106" t="s">
        <v>243</v>
      </c>
      <c r="L112" s="140">
        <v>3</v>
      </c>
      <c r="M112" s="140">
        <v>4</v>
      </c>
      <c r="N112" s="8">
        <v>0.75</v>
      </c>
      <c r="O112" s="140">
        <v>2</v>
      </c>
      <c r="P112" s="140">
        <v>2</v>
      </c>
      <c r="Q112" s="36">
        <v>0.5</v>
      </c>
      <c r="R112" s="23">
        <v>50</v>
      </c>
      <c r="T112" s="109" t="s">
        <v>307</v>
      </c>
      <c r="U112" s="111" t="s">
        <v>198</v>
      </c>
      <c r="V112" s="140">
        <v>7</v>
      </c>
      <c r="W112" s="140">
        <v>4</v>
      </c>
      <c r="X112" s="8">
        <v>1.75</v>
      </c>
      <c r="Y112" s="140">
        <v>3</v>
      </c>
      <c r="Z112" s="140">
        <v>3</v>
      </c>
      <c r="AA112" s="25">
        <v>0.5</v>
      </c>
      <c r="AB112" s="23">
        <v>53</v>
      </c>
      <c r="AD112" s="120" t="s">
        <v>68</v>
      </c>
      <c r="AE112" s="106" t="s">
        <v>69</v>
      </c>
      <c r="AF112" s="140">
        <v>6</v>
      </c>
      <c r="AG112" s="140">
        <v>8</v>
      </c>
      <c r="AH112" s="8">
        <v>0.75</v>
      </c>
      <c r="AI112" s="140">
        <v>1</v>
      </c>
      <c r="AJ112" s="140">
        <v>1</v>
      </c>
      <c r="AK112" s="309">
        <v>0.5</v>
      </c>
      <c r="AL112" s="104">
        <v>54</v>
      </c>
      <c r="AN112" s="117" t="s">
        <v>316</v>
      </c>
      <c r="AO112" s="106" t="s">
        <v>238</v>
      </c>
      <c r="AP112" s="140">
        <v>8</v>
      </c>
      <c r="AQ112" s="140">
        <v>2</v>
      </c>
      <c r="AR112" s="8">
        <v>4</v>
      </c>
      <c r="AS112" s="140">
        <v>1</v>
      </c>
      <c r="AT112" s="140">
        <v>1</v>
      </c>
      <c r="AU112" s="25">
        <v>0.5</v>
      </c>
      <c r="AV112" s="23">
        <v>57</v>
      </c>
    </row>
    <row r="113" spans="1:48" x14ac:dyDescent="0.25">
      <c r="A113" s="113" t="s">
        <v>287</v>
      </c>
      <c r="B113" s="106" t="s">
        <v>19</v>
      </c>
      <c r="C113" s="140">
        <v>26</v>
      </c>
      <c r="D113" s="140">
        <v>18</v>
      </c>
      <c r="E113" s="140">
        <v>8</v>
      </c>
      <c r="F113" s="140">
        <v>8</v>
      </c>
      <c r="G113" s="210">
        <v>0.5</v>
      </c>
      <c r="H113" s="197">
        <f t="shared" si="0"/>
        <v>52</v>
      </c>
      <c r="I113" s="96">
        <f t="shared" si="1"/>
        <v>52</v>
      </c>
      <c r="J113" s="109" t="s">
        <v>249</v>
      </c>
      <c r="K113" s="111" t="s">
        <v>250</v>
      </c>
      <c r="L113" s="140">
        <v>3</v>
      </c>
      <c r="M113" s="140">
        <v>4</v>
      </c>
      <c r="N113" s="8">
        <v>0.75</v>
      </c>
      <c r="O113" s="140">
        <v>2</v>
      </c>
      <c r="P113" s="140">
        <v>2</v>
      </c>
      <c r="Q113" s="36">
        <v>0.5</v>
      </c>
      <c r="R113" s="23">
        <v>50</v>
      </c>
      <c r="T113" s="237" t="s">
        <v>18</v>
      </c>
      <c r="U113" s="106" t="s">
        <v>19</v>
      </c>
      <c r="V113" s="140">
        <v>27</v>
      </c>
      <c r="W113" s="140">
        <v>7</v>
      </c>
      <c r="X113" s="8">
        <v>3.8571428571428572</v>
      </c>
      <c r="Y113" s="140">
        <v>2</v>
      </c>
      <c r="Z113" s="140">
        <v>2</v>
      </c>
      <c r="AA113" s="25">
        <v>0.5</v>
      </c>
      <c r="AB113" s="23">
        <v>53</v>
      </c>
      <c r="AD113" s="114" t="s">
        <v>169</v>
      </c>
      <c r="AE113" s="106" t="s">
        <v>172</v>
      </c>
      <c r="AF113" s="140">
        <v>6</v>
      </c>
      <c r="AG113" s="140">
        <v>7</v>
      </c>
      <c r="AH113" s="8">
        <v>0.8571428571428571</v>
      </c>
      <c r="AI113" s="140">
        <v>3</v>
      </c>
      <c r="AJ113" s="140">
        <v>3</v>
      </c>
      <c r="AK113" s="309">
        <v>0.5</v>
      </c>
      <c r="AL113" s="104">
        <v>54</v>
      </c>
      <c r="AN113" s="122" t="s">
        <v>92</v>
      </c>
      <c r="AO113" s="108" t="s">
        <v>93</v>
      </c>
      <c r="AP113" s="140">
        <v>7</v>
      </c>
      <c r="AQ113" s="140">
        <v>9</v>
      </c>
      <c r="AR113" s="8">
        <v>0.77777777777777779</v>
      </c>
      <c r="AS113" s="140">
        <v>2</v>
      </c>
      <c r="AT113" s="140">
        <v>2</v>
      </c>
      <c r="AU113" s="25">
        <v>0.5</v>
      </c>
      <c r="AV113" s="23">
        <v>57</v>
      </c>
    </row>
    <row r="114" spans="1:48" x14ac:dyDescent="0.25">
      <c r="A114" s="117" t="s">
        <v>303</v>
      </c>
      <c r="B114" s="106" t="s">
        <v>304</v>
      </c>
      <c r="C114" s="140">
        <v>10</v>
      </c>
      <c r="D114" s="140">
        <v>11</v>
      </c>
      <c r="E114" s="140">
        <v>7</v>
      </c>
      <c r="F114" s="140">
        <v>7</v>
      </c>
      <c r="G114" s="210">
        <v>0.5</v>
      </c>
      <c r="H114" s="197">
        <f t="shared" si="0"/>
        <v>53</v>
      </c>
      <c r="I114" s="96">
        <f t="shared" si="1"/>
        <v>53</v>
      </c>
      <c r="J114" s="112" t="s">
        <v>486</v>
      </c>
      <c r="K114" s="111" t="s">
        <v>168</v>
      </c>
      <c r="L114" s="141">
        <v>2</v>
      </c>
      <c r="M114" s="141">
        <v>3</v>
      </c>
      <c r="N114" s="29">
        <v>0.66666666666666663</v>
      </c>
      <c r="O114" s="141">
        <v>2</v>
      </c>
      <c r="P114" s="141">
        <v>2</v>
      </c>
      <c r="Q114" s="34">
        <v>0.5</v>
      </c>
      <c r="R114" s="23">
        <v>50</v>
      </c>
      <c r="T114" s="107" t="s">
        <v>92</v>
      </c>
      <c r="U114" s="108" t="s">
        <v>93</v>
      </c>
      <c r="V114" s="140">
        <v>7</v>
      </c>
      <c r="W114" s="140">
        <v>9</v>
      </c>
      <c r="X114" s="8">
        <v>0.77777777777777779</v>
      </c>
      <c r="Y114" s="140">
        <v>2</v>
      </c>
      <c r="Z114" s="140">
        <v>2</v>
      </c>
      <c r="AA114" s="25">
        <v>0.5</v>
      </c>
      <c r="AB114" s="23">
        <v>53</v>
      </c>
      <c r="AD114" s="117" t="s">
        <v>392</v>
      </c>
      <c r="AE114" s="106" t="s">
        <v>393</v>
      </c>
      <c r="AF114" s="140">
        <v>5</v>
      </c>
      <c r="AG114" s="140">
        <v>5</v>
      </c>
      <c r="AH114" s="8">
        <v>1</v>
      </c>
      <c r="AI114" s="140">
        <v>1</v>
      </c>
      <c r="AJ114" s="140">
        <v>1</v>
      </c>
      <c r="AK114" s="309">
        <v>0.5</v>
      </c>
      <c r="AL114" s="104">
        <v>54</v>
      </c>
      <c r="AN114" s="116" t="s">
        <v>307</v>
      </c>
      <c r="AO114" s="111" t="s">
        <v>198</v>
      </c>
      <c r="AP114" s="140">
        <v>7</v>
      </c>
      <c r="AQ114" s="140">
        <v>4</v>
      </c>
      <c r="AR114" s="8">
        <v>1.75</v>
      </c>
      <c r="AS114" s="140">
        <v>3</v>
      </c>
      <c r="AT114" s="140">
        <v>3</v>
      </c>
      <c r="AU114" s="25">
        <v>0.5</v>
      </c>
      <c r="AV114" s="23">
        <v>57</v>
      </c>
    </row>
    <row r="115" spans="1:48" x14ac:dyDescent="0.25">
      <c r="A115" s="120" t="s">
        <v>137</v>
      </c>
      <c r="B115" s="111" t="s">
        <v>364</v>
      </c>
      <c r="C115" s="140">
        <v>11</v>
      </c>
      <c r="D115" s="140">
        <v>10</v>
      </c>
      <c r="E115" s="140">
        <v>6</v>
      </c>
      <c r="F115" s="140">
        <v>6</v>
      </c>
      <c r="G115" s="210">
        <v>0.5</v>
      </c>
      <c r="H115" s="197">
        <f t="shared" si="0"/>
        <v>54</v>
      </c>
      <c r="I115" s="96">
        <f t="shared" si="1"/>
        <v>54</v>
      </c>
      <c r="J115" s="114" t="s">
        <v>235</v>
      </c>
      <c r="K115" s="111" t="s">
        <v>370</v>
      </c>
      <c r="L115" s="140">
        <v>2</v>
      </c>
      <c r="M115" s="140">
        <v>6</v>
      </c>
      <c r="N115" s="8">
        <v>0.33333333333333331</v>
      </c>
      <c r="O115" s="140">
        <v>1</v>
      </c>
      <c r="P115" s="140">
        <v>1</v>
      </c>
      <c r="Q115" s="36">
        <v>0.5</v>
      </c>
      <c r="R115" s="23">
        <v>50</v>
      </c>
      <c r="T115" s="113" t="s">
        <v>188</v>
      </c>
      <c r="U115" s="106" t="s">
        <v>189</v>
      </c>
      <c r="V115" s="140">
        <v>3</v>
      </c>
      <c r="W115" s="140">
        <v>7</v>
      </c>
      <c r="X115" s="8">
        <v>0.42857142857142855</v>
      </c>
      <c r="Y115" s="140">
        <v>2</v>
      </c>
      <c r="Z115" s="140">
        <v>2</v>
      </c>
      <c r="AA115" s="25">
        <v>0.5</v>
      </c>
      <c r="AB115" s="23">
        <v>53</v>
      </c>
      <c r="AD115" s="117" t="s">
        <v>299</v>
      </c>
      <c r="AE115" s="106" t="s">
        <v>301</v>
      </c>
      <c r="AF115" s="141">
        <v>5</v>
      </c>
      <c r="AG115" s="141">
        <v>1</v>
      </c>
      <c r="AH115" s="29">
        <v>5</v>
      </c>
      <c r="AI115" s="141">
        <v>1</v>
      </c>
      <c r="AJ115" s="141">
        <v>1</v>
      </c>
      <c r="AK115" s="33">
        <v>0.5</v>
      </c>
      <c r="AL115" s="141">
        <v>54</v>
      </c>
      <c r="AN115" s="113" t="s">
        <v>68</v>
      </c>
      <c r="AO115" s="106" t="s">
        <v>69</v>
      </c>
      <c r="AP115" s="140">
        <v>6</v>
      </c>
      <c r="AQ115" s="140">
        <v>8</v>
      </c>
      <c r="AR115" s="8">
        <v>0.75</v>
      </c>
      <c r="AS115" s="140">
        <v>1</v>
      </c>
      <c r="AT115" s="140">
        <v>1</v>
      </c>
      <c r="AU115" s="25">
        <v>0.5</v>
      </c>
      <c r="AV115" s="23">
        <v>57</v>
      </c>
    </row>
    <row r="116" spans="1:48" x14ac:dyDescent="0.25">
      <c r="A116" s="114" t="s">
        <v>169</v>
      </c>
      <c r="B116" s="106" t="s">
        <v>172</v>
      </c>
      <c r="C116" s="140">
        <v>5</v>
      </c>
      <c r="D116" s="140">
        <v>7</v>
      </c>
      <c r="E116" s="140">
        <v>3</v>
      </c>
      <c r="F116" s="140">
        <v>3</v>
      </c>
      <c r="G116" s="210">
        <v>0.5</v>
      </c>
      <c r="H116" s="197">
        <f t="shared" si="0"/>
        <v>55</v>
      </c>
      <c r="I116" s="96">
        <f t="shared" si="1"/>
        <v>55</v>
      </c>
      <c r="J116" s="112" t="s">
        <v>423</v>
      </c>
      <c r="K116" s="111" t="s">
        <v>280</v>
      </c>
      <c r="L116" s="140">
        <v>2</v>
      </c>
      <c r="M116" s="140">
        <v>6</v>
      </c>
      <c r="N116" s="8">
        <v>0.33333333333333331</v>
      </c>
      <c r="O116" s="140">
        <v>2</v>
      </c>
      <c r="P116" s="140">
        <v>2</v>
      </c>
      <c r="Q116" s="36">
        <v>0.5</v>
      </c>
      <c r="R116" s="23">
        <v>50</v>
      </c>
      <c r="T116" s="112" t="s">
        <v>405</v>
      </c>
      <c r="U116" s="106" t="s">
        <v>406</v>
      </c>
      <c r="V116" s="140">
        <v>4</v>
      </c>
      <c r="W116" s="140">
        <v>2</v>
      </c>
      <c r="X116" s="8">
        <v>2</v>
      </c>
      <c r="Y116" s="140">
        <v>2</v>
      </c>
      <c r="Z116" s="140">
        <v>2</v>
      </c>
      <c r="AA116" s="25">
        <v>0.5</v>
      </c>
      <c r="AB116" s="23">
        <v>53</v>
      </c>
      <c r="AD116" s="112" t="s">
        <v>405</v>
      </c>
      <c r="AE116" s="106" t="s">
        <v>406</v>
      </c>
      <c r="AF116" s="140">
        <v>4</v>
      </c>
      <c r="AG116" s="140">
        <v>2</v>
      </c>
      <c r="AH116" s="8">
        <v>2</v>
      </c>
      <c r="AI116" s="140">
        <v>2</v>
      </c>
      <c r="AJ116" s="140">
        <v>2</v>
      </c>
      <c r="AK116" s="309">
        <v>0.5</v>
      </c>
      <c r="AL116" s="104">
        <v>54</v>
      </c>
      <c r="AN116" s="112" t="s">
        <v>169</v>
      </c>
      <c r="AO116" s="106" t="s">
        <v>172</v>
      </c>
      <c r="AP116" s="140">
        <v>6</v>
      </c>
      <c r="AQ116" s="140">
        <v>7</v>
      </c>
      <c r="AR116" s="8">
        <v>0.8571428571428571</v>
      </c>
      <c r="AS116" s="140">
        <v>3</v>
      </c>
      <c r="AT116" s="140">
        <v>3</v>
      </c>
      <c r="AU116" s="25">
        <v>0.5</v>
      </c>
      <c r="AV116" s="23">
        <v>57</v>
      </c>
    </row>
    <row r="117" spans="1:48" x14ac:dyDescent="0.25">
      <c r="A117" s="133" t="s">
        <v>416</v>
      </c>
      <c r="B117" s="106" t="s">
        <v>417</v>
      </c>
      <c r="C117" s="141">
        <v>3</v>
      </c>
      <c r="D117" s="141">
        <v>12</v>
      </c>
      <c r="E117" s="141">
        <v>3</v>
      </c>
      <c r="F117" s="141">
        <v>3</v>
      </c>
      <c r="G117" s="34">
        <v>0.5</v>
      </c>
      <c r="H117" s="197">
        <v>55</v>
      </c>
      <c r="I117" s="96">
        <f t="shared" si="1"/>
        <v>56</v>
      </c>
      <c r="J117" s="109" t="s">
        <v>78</v>
      </c>
      <c r="K117" s="106" t="s">
        <v>80</v>
      </c>
      <c r="L117" s="140">
        <v>1</v>
      </c>
      <c r="M117" s="140">
        <v>2</v>
      </c>
      <c r="N117" s="8">
        <v>0.5</v>
      </c>
      <c r="O117" s="140">
        <v>1</v>
      </c>
      <c r="P117" s="140">
        <v>1</v>
      </c>
      <c r="Q117" s="36">
        <v>0.5</v>
      </c>
      <c r="R117" s="23">
        <v>50</v>
      </c>
      <c r="T117" s="120" t="s">
        <v>242</v>
      </c>
      <c r="U117" s="106" t="s">
        <v>243</v>
      </c>
      <c r="V117" s="140">
        <v>3</v>
      </c>
      <c r="W117" s="140">
        <v>4</v>
      </c>
      <c r="X117" s="8">
        <v>0.75</v>
      </c>
      <c r="Y117" s="140">
        <v>2</v>
      </c>
      <c r="Z117" s="140">
        <v>2</v>
      </c>
      <c r="AA117" s="25">
        <v>0.5</v>
      </c>
      <c r="AB117" s="23">
        <v>53</v>
      </c>
      <c r="AD117" s="242" t="s">
        <v>469</v>
      </c>
      <c r="AE117" s="111" t="s">
        <v>470</v>
      </c>
      <c r="AF117" s="141">
        <v>4</v>
      </c>
      <c r="AG117" s="141">
        <v>4</v>
      </c>
      <c r="AH117" s="29">
        <v>1</v>
      </c>
      <c r="AI117" s="141">
        <v>2</v>
      </c>
      <c r="AJ117" s="141">
        <v>2</v>
      </c>
      <c r="AK117" s="33">
        <v>0.5</v>
      </c>
      <c r="AL117" s="141">
        <v>54</v>
      </c>
      <c r="AN117" s="112" t="s">
        <v>299</v>
      </c>
      <c r="AO117" s="106" t="s">
        <v>301</v>
      </c>
      <c r="AP117" s="140">
        <v>5</v>
      </c>
      <c r="AQ117" s="140">
        <v>1</v>
      </c>
      <c r="AR117" s="8">
        <v>5</v>
      </c>
      <c r="AS117" s="140">
        <v>1</v>
      </c>
      <c r="AT117" s="140">
        <v>1</v>
      </c>
      <c r="AU117" s="25">
        <v>0.5</v>
      </c>
      <c r="AV117" s="23">
        <v>57</v>
      </c>
    </row>
    <row r="118" spans="1:48" x14ac:dyDescent="0.25">
      <c r="A118" s="105" t="s">
        <v>18</v>
      </c>
      <c r="B118" s="106" t="s">
        <v>19</v>
      </c>
      <c r="C118" s="140">
        <v>27</v>
      </c>
      <c r="D118" s="140">
        <v>7</v>
      </c>
      <c r="E118" s="140">
        <v>2</v>
      </c>
      <c r="F118" s="140">
        <v>2</v>
      </c>
      <c r="G118" s="210">
        <v>0.5</v>
      </c>
      <c r="H118" s="197">
        <v>55</v>
      </c>
      <c r="I118" s="96">
        <f t="shared" si="1"/>
        <v>57</v>
      </c>
      <c r="J118" s="43" t="s">
        <v>66</v>
      </c>
      <c r="K118" s="111" t="s">
        <v>67</v>
      </c>
      <c r="L118" s="140">
        <v>30</v>
      </c>
      <c r="M118" s="140">
        <v>29</v>
      </c>
      <c r="N118" s="8">
        <v>1.0344827586206897</v>
      </c>
      <c r="O118" s="140">
        <v>13</v>
      </c>
      <c r="P118" s="140">
        <v>14</v>
      </c>
      <c r="Q118" s="36">
        <v>0.48148148148148145</v>
      </c>
      <c r="R118" s="23">
        <v>74</v>
      </c>
      <c r="T118" s="109" t="s">
        <v>249</v>
      </c>
      <c r="U118" s="111" t="s">
        <v>250</v>
      </c>
      <c r="V118" s="140">
        <v>3</v>
      </c>
      <c r="W118" s="140">
        <v>4</v>
      </c>
      <c r="X118" s="8">
        <v>0.75</v>
      </c>
      <c r="Y118" s="140">
        <v>2</v>
      </c>
      <c r="Z118" s="140">
        <v>2</v>
      </c>
      <c r="AA118" s="25">
        <v>0.5</v>
      </c>
      <c r="AB118" s="23">
        <v>53</v>
      </c>
      <c r="AD118" s="120" t="s">
        <v>235</v>
      </c>
      <c r="AE118" s="106" t="s">
        <v>236</v>
      </c>
      <c r="AF118" s="140">
        <v>4</v>
      </c>
      <c r="AG118" s="140">
        <v>3</v>
      </c>
      <c r="AH118" s="8">
        <v>1.3333333333333333</v>
      </c>
      <c r="AI118" s="140">
        <v>3</v>
      </c>
      <c r="AJ118" s="140">
        <v>3</v>
      </c>
      <c r="AK118" s="309">
        <v>0.5</v>
      </c>
      <c r="AL118" s="104">
        <v>54</v>
      </c>
      <c r="AN118" s="120" t="s">
        <v>405</v>
      </c>
      <c r="AO118" s="106" t="s">
        <v>406</v>
      </c>
      <c r="AP118" s="140">
        <v>4</v>
      </c>
      <c r="AQ118" s="140">
        <v>2</v>
      </c>
      <c r="AR118" s="8">
        <v>2</v>
      </c>
      <c r="AS118" s="140">
        <v>2</v>
      </c>
      <c r="AT118" s="140">
        <v>2</v>
      </c>
      <c r="AU118" s="25">
        <v>0.5</v>
      </c>
      <c r="AV118" s="23">
        <v>57</v>
      </c>
    </row>
    <row r="119" spans="1:48" x14ac:dyDescent="0.25">
      <c r="A119" s="107" t="s">
        <v>92</v>
      </c>
      <c r="B119" s="108" t="s">
        <v>93</v>
      </c>
      <c r="C119" s="140">
        <v>7</v>
      </c>
      <c r="D119" s="140">
        <v>9</v>
      </c>
      <c r="E119" s="140">
        <v>2</v>
      </c>
      <c r="F119" s="140">
        <v>2</v>
      </c>
      <c r="G119" s="210">
        <v>0.5</v>
      </c>
      <c r="H119" s="197">
        <v>55</v>
      </c>
      <c r="I119" s="96">
        <f t="shared" si="1"/>
        <v>58</v>
      </c>
      <c r="J119" s="120" t="s">
        <v>292</v>
      </c>
      <c r="K119" s="111" t="s">
        <v>294</v>
      </c>
      <c r="L119" s="140">
        <v>20</v>
      </c>
      <c r="M119" s="140">
        <v>26</v>
      </c>
      <c r="N119" s="8">
        <v>0.76923076923076927</v>
      </c>
      <c r="O119" s="140">
        <v>10</v>
      </c>
      <c r="P119" s="140">
        <v>11</v>
      </c>
      <c r="Q119" s="36">
        <v>0.47619047619047616</v>
      </c>
      <c r="R119" s="23">
        <v>74</v>
      </c>
      <c r="T119" s="112" t="s">
        <v>423</v>
      </c>
      <c r="U119" s="111" t="s">
        <v>280</v>
      </c>
      <c r="V119" s="140">
        <v>2</v>
      </c>
      <c r="W119" s="140">
        <v>6</v>
      </c>
      <c r="X119" s="8">
        <v>0.33333333333333331</v>
      </c>
      <c r="Y119" s="140">
        <v>2</v>
      </c>
      <c r="Z119" s="140">
        <v>2</v>
      </c>
      <c r="AA119" s="25">
        <v>0.5</v>
      </c>
      <c r="AB119" s="23">
        <v>53</v>
      </c>
      <c r="AD119" s="113" t="s">
        <v>188</v>
      </c>
      <c r="AE119" s="106" t="s">
        <v>189</v>
      </c>
      <c r="AF119" s="140">
        <v>3</v>
      </c>
      <c r="AG119" s="140">
        <v>7</v>
      </c>
      <c r="AH119" s="8">
        <v>0.42857142857142855</v>
      </c>
      <c r="AI119" s="140">
        <v>2</v>
      </c>
      <c r="AJ119" s="140">
        <v>2</v>
      </c>
      <c r="AK119" s="309">
        <v>0.5</v>
      </c>
      <c r="AL119" s="104">
        <v>54</v>
      </c>
      <c r="AN119" s="394" t="s">
        <v>469</v>
      </c>
      <c r="AO119" s="111" t="s">
        <v>470</v>
      </c>
      <c r="AP119" s="140">
        <v>4</v>
      </c>
      <c r="AQ119" s="140">
        <v>4</v>
      </c>
      <c r="AR119" s="8">
        <v>1</v>
      </c>
      <c r="AS119" s="140">
        <v>2</v>
      </c>
      <c r="AT119" s="140">
        <v>2</v>
      </c>
      <c r="AU119" s="25">
        <v>0.5</v>
      </c>
      <c r="AV119" s="23">
        <v>57</v>
      </c>
    </row>
    <row r="120" spans="1:48" x14ac:dyDescent="0.25">
      <c r="A120" s="126" t="s">
        <v>145</v>
      </c>
      <c r="B120" s="115" t="s">
        <v>146</v>
      </c>
      <c r="C120" s="140">
        <v>4</v>
      </c>
      <c r="D120" s="140">
        <v>4</v>
      </c>
      <c r="E120" s="140">
        <v>2</v>
      </c>
      <c r="F120" s="140">
        <v>2</v>
      </c>
      <c r="G120" s="210">
        <v>0.5</v>
      </c>
      <c r="H120" s="197">
        <v>55</v>
      </c>
      <c r="I120" s="96">
        <f t="shared" si="1"/>
        <v>59</v>
      </c>
      <c r="J120" s="113" t="s">
        <v>287</v>
      </c>
      <c r="K120" s="106" t="s">
        <v>19</v>
      </c>
      <c r="L120" s="140">
        <v>26</v>
      </c>
      <c r="M120" s="140">
        <v>18</v>
      </c>
      <c r="N120" s="8">
        <v>1.4444444444444444</v>
      </c>
      <c r="O120" s="140">
        <v>8</v>
      </c>
      <c r="P120" s="140">
        <v>9</v>
      </c>
      <c r="Q120" s="36">
        <v>0.47058823529411764</v>
      </c>
      <c r="R120" s="23">
        <v>76</v>
      </c>
      <c r="T120" s="120" t="s">
        <v>68</v>
      </c>
      <c r="U120" s="106" t="s">
        <v>69</v>
      </c>
      <c r="V120" s="140">
        <v>6</v>
      </c>
      <c r="W120" s="140">
        <v>8</v>
      </c>
      <c r="X120" s="8">
        <v>0.75</v>
      </c>
      <c r="Y120" s="140">
        <v>1</v>
      </c>
      <c r="Z120" s="140">
        <v>1</v>
      </c>
      <c r="AA120" s="25">
        <v>0.5</v>
      </c>
      <c r="AB120" s="23">
        <v>53</v>
      </c>
      <c r="AD120" s="112" t="s">
        <v>486</v>
      </c>
      <c r="AE120" s="111" t="s">
        <v>168</v>
      </c>
      <c r="AF120" s="141">
        <v>3</v>
      </c>
      <c r="AG120" s="141">
        <v>8</v>
      </c>
      <c r="AH120" s="29">
        <v>0.375</v>
      </c>
      <c r="AI120" s="141">
        <v>3</v>
      </c>
      <c r="AJ120" s="141">
        <v>3</v>
      </c>
      <c r="AK120" s="33">
        <v>0.5</v>
      </c>
      <c r="AL120" s="141">
        <v>54</v>
      </c>
      <c r="AN120" s="110" t="s">
        <v>188</v>
      </c>
      <c r="AO120" s="106" t="s">
        <v>189</v>
      </c>
      <c r="AP120" s="140">
        <v>3</v>
      </c>
      <c r="AQ120" s="140">
        <v>7</v>
      </c>
      <c r="AR120" s="8">
        <v>0.42857142857142855</v>
      </c>
      <c r="AS120" s="140">
        <v>2</v>
      </c>
      <c r="AT120" s="140">
        <v>2</v>
      </c>
      <c r="AU120" s="25">
        <v>0.5</v>
      </c>
      <c r="AV120" s="23">
        <v>57</v>
      </c>
    </row>
    <row r="121" spans="1:48" x14ac:dyDescent="0.25">
      <c r="A121" s="113" t="s">
        <v>188</v>
      </c>
      <c r="B121" s="106" t="s">
        <v>189</v>
      </c>
      <c r="C121" s="140">
        <v>3</v>
      </c>
      <c r="D121" s="140">
        <v>7</v>
      </c>
      <c r="E121" s="140">
        <v>2</v>
      </c>
      <c r="F121" s="140">
        <v>2</v>
      </c>
      <c r="G121" s="210">
        <v>0.5</v>
      </c>
      <c r="H121" s="197">
        <v>55</v>
      </c>
      <c r="I121" s="96">
        <f t="shared" si="1"/>
        <v>60</v>
      </c>
      <c r="J121" s="112" t="s">
        <v>428</v>
      </c>
      <c r="K121" s="106" t="s">
        <v>429</v>
      </c>
      <c r="L121" s="141">
        <v>27</v>
      </c>
      <c r="M121" s="141">
        <v>16</v>
      </c>
      <c r="N121" s="29">
        <v>1.6875</v>
      </c>
      <c r="O121" s="141">
        <v>5</v>
      </c>
      <c r="P121" s="141">
        <v>6</v>
      </c>
      <c r="Q121" s="34">
        <v>0.45454545454545453</v>
      </c>
      <c r="R121" s="23">
        <v>77</v>
      </c>
      <c r="T121" s="109" t="s">
        <v>78</v>
      </c>
      <c r="U121" s="106" t="s">
        <v>80</v>
      </c>
      <c r="V121" s="140">
        <v>1</v>
      </c>
      <c r="W121" s="140">
        <v>2</v>
      </c>
      <c r="X121" s="8">
        <v>0.5</v>
      </c>
      <c r="Y121" s="140">
        <v>1</v>
      </c>
      <c r="Z121" s="140">
        <v>1</v>
      </c>
      <c r="AA121" s="25">
        <v>0.5</v>
      </c>
      <c r="AB121" s="23">
        <v>53</v>
      </c>
      <c r="AD121" s="120" t="s">
        <v>242</v>
      </c>
      <c r="AE121" s="106" t="s">
        <v>243</v>
      </c>
      <c r="AF121" s="140">
        <v>3</v>
      </c>
      <c r="AG121" s="140">
        <v>4</v>
      </c>
      <c r="AH121" s="8">
        <v>0.75</v>
      </c>
      <c r="AI121" s="140">
        <v>2</v>
      </c>
      <c r="AJ121" s="140">
        <v>2</v>
      </c>
      <c r="AK121" s="309">
        <v>0.5</v>
      </c>
      <c r="AL121" s="104">
        <v>54</v>
      </c>
      <c r="AN121" s="120" t="s">
        <v>486</v>
      </c>
      <c r="AO121" s="111" t="s">
        <v>168</v>
      </c>
      <c r="AP121" s="141">
        <v>3</v>
      </c>
      <c r="AQ121" s="141">
        <v>9</v>
      </c>
      <c r="AR121" s="29">
        <v>0.33333333333333331</v>
      </c>
      <c r="AS121" s="141">
        <v>3</v>
      </c>
      <c r="AT121" s="141">
        <v>3</v>
      </c>
      <c r="AU121" s="33">
        <v>0.5</v>
      </c>
      <c r="AV121" s="141">
        <v>57</v>
      </c>
    </row>
    <row r="122" spans="1:48" x14ac:dyDescent="0.25">
      <c r="A122" s="112" t="s">
        <v>405</v>
      </c>
      <c r="B122" s="106" t="s">
        <v>406</v>
      </c>
      <c r="C122" s="140">
        <v>4</v>
      </c>
      <c r="D122" s="140">
        <v>2</v>
      </c>
      <c r="E122" s="140">
        <v>2</v>
      </c>
      <c r="F122" s="140">
        <v>2</v>
      </c>
      <c r="G122" s="210">
        <v>0.5</v>
      </c>
      <c r="H122" s="197">
        <v>55</v>
      </c>
      <c r="I122" s="96">
        <f t="shared" si="1"/>
        <v>61</v>
      </c>
      <c r="J122" s="120" t="s">
        <v>137</v>
      </c>
      <c r="K122" s="111" t="s">
        <v>364</v>
      </c>
      <c r="L122" s="140">
        <v>10</v>
      </c>
      <c r="M122" s="140">
        <v>13</v>
      </c>
      <c r="N122" s="8">
        <v>0.76923076923076927</v>
      </c>
      <c r="O122" s="140">
        <v>5</v>
      </c>
      <c r="P122" s="140">
        <v>6</v>
      </c>
      <c r="Q122" s="36">
        <v>0.45454545454545453</v>
      </c>
      <c r="R122" s="23">
        <v>77</v>
      </c>
      <c r="T122" s="117" t="s">
        <v>392</v>
      </c>
      <c r="U122" s="106" t="s">
        <v>393</v>
      </c>
      <c r="V122" s="141">
        <v>5</v>
      </c>
      <c r="W122" s="141">
        <v>5</v>
      </c>
      <c r="X122" s="29">
        <v>1</v>
      </c>
      <c r="Y122" s="141">
        <v>1</v>
      </c>
      <c r="Z122" s="141">
        <v>1</v>
      </c>
      <c r="AA122" s="33">
        <v>0.5</v>
      </c>
      <c r="AB122" s="141">
        <v>53</v>
      </c>
      <c r="AD122" s="109" t="s">
        <v>249</v>
      </c>
      <c r="AE122" s="111" t="s">
        <v>250</v>
      </c>
      <c r="AF122" s="140">
        <v>3</v>
      </c>
      <c r="AG122" s="140">
        <v>4</v>
      </c>
      <c r="AH122" s="8">
        <v>0.75</v>
      </c>
      <c r="AI122" s="140">
        <v>2</v>
      </c>
      <c r="AJ122" s="140">
        <v>2</v>
      </c>
      <c r="AK122" s="309">
        <v>0.5</v>
      </c>
      <c r="AL122" s="104">
        <v>54</v>
      </c>
      <c r="AN122" s="113" t="s">
        <v>242</v>
      </c>
      <c r="AO122" s="106" t="s">
        <v>243</v>
      </c>
      <c r="AP122" s="140">
        <v>3</v>
      </c>
      <c r="AQ122" s="140">
        <v>4</v>
      </c>
      <c r="AR122" s="8">
        <v>0.75</v>
      </c>
      <c r="AS122" s="140">
        <v>2</v>
      </c>
      <c r="AT122" s="140">
        <v>2</v>
      </c>
      <c r="AU122" s="25">
        <v>0.5</v>
      </c>
      <c r="AV122" s="23">
        <v>57</v>
      </c>
    </row>
    <row r="123" spans="1:48" ht="15.75" x14ac:dyDescent="0.25">
      <c r="A123" s="120" t="s">
        <v>242</v>
      </c>
      <c r="B123" s="106" t="s">
        <v>243</v>
      </c>
      <c r="C123" s="140">
        <v>3</v>
      </c>
      <c r="D123" s="140">
        <v>4</v>
      </c>
      <c r="E123" s="140">
        <v>2</v>
      </c>
      <c r="F123" s="140">
        <v>2</v>
      </c>
      <c r="G123" s="210">
        <v>0.5</v>
      </c>
      <c r="H123" s="197">
        <v>55</v>
      </c>
      <c r="I123" s="96">
        <f t="shared" si="1"/>
        <v>62</v>
      </c>
      <c r="J123" s="222" t="s">
        <v>135</v>
      </c>
      <c r="K123" s="223" t="s">
        <v>363</v>
      </c>
      <c r="L123" s="140">
        <v>63</v>
      </c>
      <c r="M123" s="140">
        <v>57</v>
      </c>
      <c r="N123" s="8">
        <v>1.1052631578947369</v>
      </c>
      <c r="O123" s="140">
        <v>19</v>
      </c>
      <c r="P123" s="140">
        <v>25</v>
      </c>
      <c r="Q123" s="36">
        <v>0.43181818181818182</v>
      </c>
      <c r="R123" s="23">
        <v>79</v>
      </c>
      <c r="T123" s="120" t="s">
        <v>190</v>
      </c>
      <c r="U123" s="106" t="s">
        <v>500</v>
      </c>
      <c r="V123" s="141">
        <v>1</v>
      </c>
      <c r="W123" s="141">
        <v>11</v>
      </c>
      <c r="X123" s="29">
        <v>9.0909090909090912E-2</v>
      </c>
      <c r="Y123" s="141">
        <v>1</v>
      </c>
      <c r="Z123" s="141">
        <v>1</v>
      </c>
      <c r="AA123" s="33">
        <v>0.5</v>
      </c>
      <c r="AB123" s="141">
        <v>53</v>
      </c>
      <c r="AD123" s="114" t="s">
        <v>235</v>
      </c>
      <c r="AE123" s="111" t="s">
        <v>370</v>
      </c>
      <c r="AF123" s="140">
        <v>2</v>
      </c>
      <c r="AG123" s="140">
        <v>6</v>
      </c>
      <c r="AH123" s="8">
        <v>0.33333333333333331</v>
      </c>
      <c r="AI123" s="140">
        <v>1</v>
      </c>
      <c r="AJ123" s="140">
        <v>1</v>
      </c>
      <c r="AK123" s="309">
        <v>0.5</v>
      </c>
      <c r="AL123" s="104">
        <v>54</v>
      </c>
      <c r="AN123" s="116" t="s">
        <v>249</v>
      </c>
      <c r="AO123" s="111" t="s">
        <v>250</v>
      </c>
      <c r="AP123" s="140">
        <v>3</v>
      </c>
      <c r="AQ123" s="140">
        <v>4</v>
      </c>
      <c r="AR123" s="8">
        <v>0.75</v>
      </c>
      <c r="AS123" s="140">
        <v>2</v>
      </c>
      <c r="AT123" s="140">
        <v>2</v>
      </c>
      <c r="AU123" s="25">
        <v>0.5</v>
      </c>
      <c r="AV123" s="23">
        <v>57</v>
      </c>
    </row>
    <row r="124" spans="1:48" x14ac:dyDescent="0.25">
      <c r="A124" s="109" t="s">
        <v>249</v>
      </c>
      <c r="B124" s="111" t="s">
        <v>250</v>
      </c>
      <c r="C124" s="140">
        <v>3</v>
      </c>
      <c r="D124" s="140">
        <v>4</v>
      </c>
      <c r="E124" s="140">
        <v>2</v>
      </c>
      <c r="F124" s="140">
        <v>2</v>
      </c>
      <c r="G124" s="210">
        <v>0.5</v>
      </c>
      <c r="H124" s="197">
        <v>55</v>
      </c>
      <c r="I124" s="96">
        <f t="shared" si="1"/>
        <v>63</v>
      </c>
      <c r="J124" s="120" t="s">
        <v>219</v>
      </c>
      <c r="K124" s="111" t="s">
        <v>220</v>
      </c>
      <c r="L124" s="140">
        <v>3</v>
      </c>
      <c r="M124" s="140">
        <v>4</v>
      </c>
      <c r="N124" s="8">
        <v>0.75</v>
      </c>
      <c r="O124" s="140">
        <v>3</v>
      </c>
      <c r="P124" s="140">
        <v>4</v>
      </c>
      <c r="Q124" s="36">
        <v>0.42857142857142855</v>
      </c>
      <c r="R124" s="23">
        <v>79</v>
      </c>
      <c r="T124" s="112" t="s">
        <v>311</v>
      </c>
      <c r="U124" s="106" t="s">
        <v>440</v>
      </c>
      <c r="V124" s="141">
        <v>10</v>
      </c>
      <c r="W124" s="141">
        <v>6</v>
      </c>
      <c r="X124" s="29">
        <v>1.6666666666666667</v>
      </c>
      <c r="Y124" s="141">
        <v>1</v>
      </c>
      <c r="Z124" s="141">
        <v>1</v>
      </c>
      <c r="AA124" s="33">
        <v>0.5</v>
      </c>
      <c r="AB124" s="141">
        <v>53</v>
      </c>
      <c r="AD124" s="112" t="s">
        <v>423</v>
      </c>
      <c r="AE124" s="111" t="s">
        <v>280</v>
      </c>
      <c r="AF124" s="140">
        <v>2</v>
      </c>
      <c r="AG124" s="140">
        <v>6</v>
      </c>
      <c r="AH124" s="8">
        <v>0.33333333333333331</v>
      </c>
      <c r="AI124" s="140">
        <v>2</v>
      </c>
      <c r="AJ124" s="140">
        <v>2</v>
      </c>
      <c r="AK124" s="309">
        <v>0.5</v>
      </c>
      <c r="AL124" s="104">
        <v>54</v>
      </c>
      <c r="AN124" s="117" t="s">
        <v>235</v>
      </c>
      <c r="AO124" s="111" t="s">
        <v>370</v>
      </c>
      <c r="AP124" s="140">
        <v>2</v>
      </c>
      <c r="AQ124" s="140">
        <v>6</v>
      </c>
      <c r="AR124" s="8">
        <v>0.33333333333333331</v>
      </c>
      <c r="AS124" s="140">
        <v>1</v>
      </c>
      <c r="AT124" s="140">
        <v>1</v>
      </c>
      <c r="AU124" s="25">
        <v>0.5</v>
      </c>
      <c r="AV124" s="23">
        <v>57</v>
      </c>
    </row>
    <row r="125" spans="1:48" x14ac:dyDescent="0.25">
      <c r="A125" s="112" t="s">
        <v>423</v>
      </c>
      <c r="B125" s="111" t="s">
        <v>280</v>
      </c>
      <c r="C125" s="140">
        <v>2</v>
      </c>
      <c r="D125" s="140">
        <v>6</v>
      </c>
      <c r="E125" s="140">
        <v>2</v>
      </c>
      <c r="F125" s="140">
        <v>2</v>
      </c>
      <c r="G125" s="210">
        <v>0.5</v>
      </c>
      <c r="H125" s="197">
        <v>55</v>
      </c>
      <c r="I125" s="96">
        <f t="shared" si="1"/>
        <v>64</v>
      </c>
      <c r="J125" s="116" t="s">
        <v>231</v>
      </c>
      <c r="K125" s="111" t="s">
        <v>232</v>
      </c>
      <c r="L125" s="140">
        <v>3</v>
      </c>
      <c r="M125" s="140">
        <v>7</v>
      </c>
      <c r="N125" s="8">
        <v>0.42857142857142855</v>
      </c>
      <c r="O125" s="140">
        <v>3</v>
      </c>
      <c r="P125" s="140">
        <v>4</v>
      </c>
      <c r="Q125" s="36">
        <v>0.42857142857142855</v>
      </c>
      <c r="R125" s="23">
        <v>79</v>
      </c>
      <c r="T125" s="114" t="s">
        <v>235</v>
      </c>
      <c r="U125" s="111" t="s">
        <v>370</v>
      </c>
      <c r="V125" s="140">
        <v>2</v>
      </c>
      <c r="W125" s="140">
        <v>6</v>
      </c>
      <c r="X125" s="8">
        <v>0.33333333333333331</v>
      </c>
      <c r="Y125" s="140">
        <v>1</v>
      </c>
      <c r="Z125" s="140">
        <v>1</v>
      </c>
      <c r="AA125" s="25">
        <v>0.5</v>
      </c>
      <c r="AB125" s="23">
        <v>53</v>
      </c>
      <c r="AD125" s="109" t="s">
        <v>78</v>
      </c>
      <c r="AE125" s="106" t="s">
        <v>80</v>
      </c>
      <c r="AF125" s="140">
        <v>1</v>
      </c>
      <c r="AG125" s="140">
        <v>2</v>
      </c>
      <c r="AH125" s="8">
        <v>0.5</v>
      </c>
      <c r="AI125" s="140">
        <v>1</v>
      </c>
      <c r="AJ125" s="140">
        <v>1</v>
      </c>
      <c r="AK125" s="309">
        <v>0.5</v>
      </c>
      <c r="AL125" s="104">
        <v>54</v>
      </c>
      <c r="AN125" s="120" t="s">
        <v>423</v>
      </c>
      <c r="AO125" s="111" t="s">
        <v>280</v>
      </c>
      <c r="AP125" s="140">
        <v>2</v>
      </c>
      <c r="AQ125" s="140">
        <v>6</v>
      </c>
      <c r="AR125" s="8">
        <v>0.33333333333333331</v>
      </c>
      <c r="AS125" s="140">
        <v>2</v>
      </c>
      <c r="AT125" s="140">
        <v>2</v>
      </c>
      <c r="AU125" s="25">
        <v>0.5</v>
      </c>
      <c r="AV125" s="23">
        <v>57</v>
      </c>
    </row>
    <row r="126" spans="1:48" x14ac:dyDescent="0.25">
      <c r="A126" s="109" t="s">
        <v>307</v>
      </c>
      <c r="B126" s="111" t="s">
        <v>198</v>
      </c>
      <c r="C126" s="140">
        <v>2</v>
      </c>
      <c r="D126" s="140">
        <v>3</v>
      </c>
      <c r="E126" s="140">
        <v>2</v>
      </c>
      <c r="F126" s="140">
        <v>2</v>
      </c>
      <c r="G126" s="210">
        <v>0.5</v>
      </c>
      <c r="H126" s="197">
        <v>55</v>
      </c>
      <c r="I126" s="96">
        <f t="shared" si="1"/>
        <v>65</v>
      </c>
      <c r="J126" s="113" t="s">
        <v>325</v>
      </c>
      <c r="K126" s="106" t="s">
        <v>407</v>
      </c>
      <c r="L126" s="140">
        <v>36</v>
      </c>
      <c r="M126" s="140">
        <v>44</v>
      </c>
      <c r="N126" s="8">
        <v>0.81818181818181823</v>
      </c>
      <c r="O126" s="140">
        <v>11</v>
      </c>
      <c r="P126" s="140">
        <v>15</v>
      </c>
      <c r="Q126" s="36">
        <v>0.42307692307692307</v>
      </c>
      <c r="R126" s="23">
        <v>82</v>
      </c>
      <c r="T126" s="117" t="s">
        <v>316</v>
      </c>
      <c r="U126" s="106" t="s">
        <v>238</v>
      </c>
      <c r="V126" s="140">
        <v>8</v>
      </c>
      <c r="W126" s="140">
        <v>2</v>
      </c>
      <c r="X126" s="8">
        <v>4</v>
      </c>
      <c r="Y126" s="140">
        <v>1</v>
      </c>
      <c r="Z126" s="140">
        <v>1</v>
      </c>
      <c r="AA126" s="25">
        <v>0.5</v>
      </c>
      <c r="AB126" s="23">
        <v>53</v>
      </c>
      <c r="AD126" s="113" t="s">
        <v>190</v>
      </c>
      <c r="AE126" s="111" t="s">
        <v>500</v>
      </c>
      <c r="AF126" s="140">
        <v>1</v>
      </c>
      <c r="AG126" s="140">
        <v>11</v>
      </c>
      <c r="AH126" s="8">
        <v>9.0909090909090912E-2</v>
      </c>
      <c r="AI126" s="140">
        <v>1</v>
      </c>
      <c r="AJ126" s="140">
        <v>1</v>
      </c>
      <c r="AK126" s="309">
        <v>0.5</v>
      </c>
      <c r="AL126" s="104">
        <v>54</v>
      </c>
      <c r="AN126" s="116" t="s">
        <v>78</v>
      </c>
      <c r="AO126" s="106" t="s">
        <v>80</v>
      </c>
      <c r="AP126" s="140">
        <v>1</v>
      </c>
      <c r="AQ126" s="140">
        <v>2</v>
      </c>
      <c r="AR126" s="8">
        <v>0.5</v>
      </c>
      <c r="AS126" s="140">
        <v>1</v>
      </c>
      <c r="AT126" s="140">
        <v>1</v>
      </c>
      <c r="AU126" s="25">
        <v>0.5</v>
      </c>
      <c r="AV126" s="23">
        <v>57</v>
      </c>
    </row>
    <row r="127" spans="1:48" x14ac:dyDescent="0.25">
      <c r="A127" s="113" t="s">
        <v>28</v>
      </c>
      <c r="B127" s="106" t="s">
        <v>29</v>
      </c>
      <c r="C127" s="140">
        <v>1</v>
      </c>
      <c r="D127" s="140">
        <v>5</v>
      </c>
      <c r="E127" s="140">
        <v>1</v>
      </c>
      <c r="F127" s="140">
        <v>1</v>
      </c>
      <c r="G127" s="210">
        <v>0.5</v>
      </c>
      <c r="H127" s="197">
        <v>55</v>
      </c>
      <c r="I127" s="96">
        <f t="shared" si="1"/>
        <v>66</v>
      </c>
      <c r="J127" s="113" t="s">
        <v>147</v>
      </c>
      <c r="K127" s="106" t="s">
        <v>148</v>
      </c>
      <c r="L127" s="140">
        <v>55</v>
      </c>
      <c r="M127" s="140">
        <v>54</v>
      </c>
      <c r="N127" s="8">
        <v>1.0185185185185186</v>
      </c>
      <c r="O127" s="140">
        <v>14</v>
      </c>
      <c r="P127" s="140">
        <v>20</v>
      </c>
      <c r="Q127" s="36">
        <v>0.41176470588235292</v>
      </c>
      <c r="R127" s="23">
        <v>83</v>
      </c>
      <c r="T127" s="43" t="s">
        <v>66</v>
      </c>
      <c r="U127" s="111" t="s">
        <v>67</v>
      </c>
      <c r="V127" s="140">
        <v>30</v>
      </c>
      <c r="W127" s="140">
        <v>29</v>
      </c>
      <c r="X127" s="8">
        <v>1.0344827586206897</v>
      </c>
      <c r="Y127" s="140">
        <v>13</v>
      </c>
      <c r="Z127" s="140">
        <v>14</v>
      </c>
      <c r="AA127" s="25">
        <v>0.48148148148148145</v>
      </c>
      <c r="AB127" s="23">
        <v>78</v>
      </c>
      <c r="AD127" s="43" t="s">
        <v>66</v>
      </c>
      <c r="AE127" s="111" t="s">
        <v>67</v>
      </c>
      <c r="AF127" s="140">
        <v>30</v>
      </c>
      <c r="AG127" s="140">
        <v>29</v>
      </c>
      <c r="AH127" s="8">
        <v>1.0344827586206897</v>
      </c>
      <c r="AI127" s="140">
        <v>13</v>
      </c>
      <c r="AJ127" s="140">
        <v>14</v>
      </c>
      <c r="AK127" s="309">
        <v>0.48148148148148145</v>
      </c>
      <c r="AL127" s="104">
        <v>79</v>
      </c>
      <c r="AN127" s="131" t="s">
        <v>66</v>
      </c>
      <c r="AO127" s="111" t="s">
        <v>67</v>
      </c>
      <c r="AP127" s="140">
        <v>30</v>
      </c>
      <c r="AQ127" s="140">
        <v>29</v>
      </c>
      <c r="AR127" s="8">
        <v>1.0344827586206897</v>
      </c>
      <c r="AS127" s="140">
        <v>13</v>
      </c>
      <c r="AT127" s="140">
        <v>14</v>
      </c>
      <c r="AU127" s="25">
        <v>0.48148148148148145</v>
      </c>
      <c r="AV127" s="23">
        <v>80</v>
      </c>
    </row>
    <row r="128" spans="1:48" x14ac:dyDescent="0.25">
      <c r="A128" s="114" t="s">
        <v>30</v>
      </c>
      <c r="B128" s="111" t="s">
        <v>36</v>
      </c>
      <c r="C128" s="140">
        <v>6</v>
      </c>
      <c r="D128" s="140">
        <v>1</v>
      </c>
      <c r="E128" s="140">
        <v>1</v>
      </c>
      <c r="F128" s="140">
        <v>1</v>
      </c>
      <c r="G128" s="210">
        <v>0.5</v>
      </c>
      <c r="H128" s="197">
        <v>55</v>
      </c>
      <c r="I128" s="96">
        <f t="shared" si="1"/>
        <v>67</v>
      </c>
      <c r="J128" s="133" t="s">
        <v>244</v>
      </c>
      <c r="K128" s="106" t="s">
        <v>245</v>
      </c>
      <c r="L128" s="141">
        <v>18</v>
      </c>
      <c r="M128" s="141">
        <v>10</v>
      </c>
      <c r="N128" s="29">
        <v>1.8</v>
      </c>
      <c r="O128" s="141">
        <v>2</v>
      </c>
      <c r="P128" s="141">
        <v>3</v>
      </c>
      <c r="Q128" s="34">
        <v>0.4</v>
      </c>
      <c r="R128" s="23">
        <v>84</v>
      </c>
      <c r="T128" s="113" t="s">
        <v>287</v>
      </c>
      <c r="U128" s="106" t="s">
        <v>19</v>
      </c>
      <c r="V128" s="140">
        <v>26</v>
      </c>
      <c r="W128" s="140">
        <v>18</v>
      </c>
      <c r="X128" s="8">
        <v>1.4444444444444444</v>
      </c>
      <c r="Y128" s="140">
        <v>8</v>
      </c>
      <c r="Z128" s="140">
        <v>9</v>
      </c>
      <c r="AA128" s="25">
        <v>0.47058823529411764</v>
      </c>
      <c r="AB128" s="23">
        <v>79</v>
      </c>
      <c r="AD128" s="113" t="s">
        <v>325</v>
      </c>
      <c r="AE128" s="106" t="s">
        <v>407</v>
      </c>
      <c r="AF128" s="141">
        <v>38</v>
      </c>
      <c r="AG128" s="141">
        <v>47</v>
      </c>
      <c r="AH128" s="29">
        <v>0.80851063829787229</v>
      </c>
      <c r="AI128" s="141">
        <v>13</v>
      </c>
      <c r="AJ128" s="141">
        <v>15</v>
      </c>
      <c r="AK128" s="33">
        <v>0.4642857142857143</v>
      </c>
      <c r="AL128" s="141">
        <v>80</v>
      </c>
      <c r="AN128" s="110" t="s">
        <v>325</v>
      </c>
      <c r="AO128" s="106" t="s">
        <v>407</v>
      </c>
      <c r="AP128" s="140">
        <v>38</v>
      </c>
      <c r="AQ128" s="140">
        <v>47</v>
      </c>
      <c r="AR128" s="8">
        <v>0.80851063829787229</v>
      </c>
      <c r="AS128" s="140">
        <v>13</v>
      </c>
      <c r="AT128" s="140">
        <v>15</v>
      </c>
      <c r="AU128" s="25">
        <v>0.4642857142857143</v>
      </c>
      <c r="AV128" s="23">
        <v>81</v>
      </c>
    </row>
    <row r="129" spans="1:48" x14ac:dyDescent="0.25">
      <c r="A129" s="112" t="s">
        <v>415</v>
      </c>
      <c r="B129" s="106" t="s">
        <v>124</v>
      </c>
      <c r="C129" s="206">
        <v>10</v>
      </c>
      <c r="D129" s="206">
        <v>1</v>
      </c>
      <c r="E129" s="206">
        <v>1</v>
      </c>
      <c r="F129" s="206">
        <v>1</v>
      </c>
      <c r="G129" s="34">
        <v>0.5</v>
      </c>
      <c r="H129" s="197">
        <v>55</v>
      </c>
      <c r="I129" s="96">
        <f t="shared" ref="I129:I192" si="2">+I128+1</f>
        <v>68</v>
      </c>
      <c r="J129" s="112" t="s">
        <v>207</v>
      </c>
      <c r="K129" s="111" t="s">
        <v>369</v>
      </c>
      <c r="L129" s="140">
        <v>9</v>
      </c>
      <c r="M129" s="140">
        <v>18</v>
      </c>
      <c r="N129" s="8">
        <v>0.5</v>
      </c>
      <c r="O129" s="140">
        <v>6</v>
      </c>
      <c r="P129" s="140">
        <v>9</v>
      </c>
      <c r="Q129" s="36">
        <v>0.4</v>
      </c>
      <c r="R129" s="23">
        <v>84</v>
      </c>
      <c r="T129" s="120" t="s">
        <v>137</v>
      </c>
      <c r="U129" s="111" t="s">
        <v>364</v>
      </c>
      <c r="V129" s="141">
        <v>17</v>
      </c>
      <c r="W129" s="141">
        <v>16</v>
      </c>
      <c r="X129" s="29">
        <v>1.0625</v>
      </c>
      <c r="Y129" s="141">
        <v>6</v>
      </c>
      <c r="Z129" s="141">
        <v>7</v>
      </c>
      <c r="AA129" s="33">
        <v>0.46153846153846156</v>
      </c>
      <c r="AB129" s="141">
        <v>80</v>
      </c>
      <c r="AD129" s="120" t="s">
        <v>137</v>
      </c>
      <c r="AE129" s="111" t="s">
        <v>364</v>
      </c>
      <c r="AF129" s="140">
        <v>17</v>
      </c>
      <c r="AG129" s="140">
        <v>16</v>
      </c>
      <c r="AH129" s="8">
        <v>1.0625</v>
      </c>
      <c r="AI129" s="140">
        <v>6</v>
      </c>
      <c r="AJ129" s="140">
        <v>7</v>
      </c>
      <c r="AK129" s="309">
        <v>0.46153846153846156</v>
      </c>
      <c r="AL129" s="104">
        <v>80</v>
      </c>
      <c r="AN129" s="113" t="s">
        <v>137</v>
      </c>
      <c r="AO129" s="111" t="s">
        <v>364</v>
      </c>
      <c r="AP129" s="141">
        <v>18</v>
      </c>
      <c r="AQ129" s="141">
        <v>18</v>
      </c>
      <c r="AR129" s="29">
        <v>1</v>
      </c>
      <c r="AS129" s="141">
        <v>6</v>
      </c>
      <c r="AT129" s="141">
        <v>7</v>
      </c>
      <c r="AU129" s="33">
        <v>0.46153846153846156</v>
      </c>
      <c r="AV129" s="141">
        <v>81</v>
      </c>
    </row>
    <row r="130" spans="1:48" x14ac:dyDescent="0.25">
      <c r="A130" s="120" t="s">
        <v>68</v>
      </c>
      <c r="B130" s="106" t="s">
        <v>69</v>
      </c>
      <c r="C130" s="140">
        <v>6</v>
      </c>
      <c r="D130" s="140">
        <v>8</v>
      </c>
      <c r="E130" s="140">
        <v>1</v>
      </c>
      <c r="F130" s="140">
        <v>1</v>
      </c>
      <c r="G130" s="210">
        <v>0.5</v>
      </c>
      <c r="H130" s="197">
        <v>55</v>
      </c>
      <c r="I130" s="96">
        <f t="shared" si="2"/>
        <v>69</v>
      </c>
      <c r="J130" s="110" t="s">
        <v>112</v>
      </c>
      <c r="K130" s="111" t="s">
        <v>113</v>
      </c>
      <c r="L130" s="140">
        <v>4</v>
      </c>
      <c r="M130" s="140">
        <v>3</v>
      </c>
      <c r="N130" s="8">
        <v>1.3333333333333333</v>
      </c>
      <c r="O130" s="140">
        <v>2</v>
      </c>
      <c r="P130" s="140">
        <v>3</v>
      </c>
      <c r="Q130" s="36">
        <v>0.4</v>
      </c>
      <c r="R130" s="23">
        <v>84</v>
      </c>
      <c r="T130" s="112" t="s">
        <v>428</v>
      </c>
      <c r="U130" s="106" t="s">
        <v>429</v>
      </c>
      <c r="V130" s="141">
        <v>29</v>
      </c>
      <c r="W130" s="141">
        <v>19</v>
      </c>
      <c r="X130" s="29">
        <v>1.5263157894736843</v>
      </c>
      <c r="Y130" s="141">
        <v>5</v>
      </c>
      <c r="Z130" s="141">
        <v>6</v>
      </c>
      <c r="AA130" s="33">
        <v>0.45454545454545453</v>
      </c>
      <c r="AB130" s="141">
        <v>81</v>
      </c>
      <c r="AD130" s="112" t="s">
        <v>428</v>
      </c>
      <c r="AE130" s="106" t="s">
        <v>429</v>
      </c>
      <c r="AF130" s="140">
        <v>29</v>
      </c>
      <c r="AG130" s="140">
        <v>19</v>
      </c>
      <c r="AH130" s="8">
        <v>1.5263157894736843</v>
      </c>
      <c r="AI130" s="140">
        <v>5</v>
      </c>
      <c r="AJ130" s="140">
        <v>6</v>
      </c>
      <c r="AK130" s="309">
        <v>0.45454545454545453</v>
      </c>
      <c r="AL130" s="104">
        <v>82</v>
      </c>
      <c r="AN130" s="113" t="s">
        <v>219</v>
      </c>
      <c r="AO130" s="111" t="s">
        <v>220</v>
      </c>
      <c r="AP130" s="140">
        <v>3</v>
      </c>
      <c r="AQ130" s="140">
        <v>4</v>
      </c>
      <c r="AR130" s="8">
        <v>0.75</v>
      </c>
      <c r="AS130" s="140">
        <v>3</v>
      </c>
      <c r="AT130" s="140">
        <v>4</v>
      </c>
      <c r="AU130" s="25">
        <v>0.42857142857142855</v>
      </c>
      <c r="AV130" s="23">
        <v>83</v>
      </c>
    </row>
    <row r="131" spans="1:48" x14ac:dyDescent="0.25">
      <c r="A131" s="109" t="s">
        <v>78</v>
      </c>
      <c r="B131" s="106" t="s">
        <v>80</v>
      </c>
      <c r="C131" s="140">
        <v>1</v>
      </c>
      <c r="D131" s="140">
        <v>2</v>
      </c>
      <c r="E131" s="140">
        <v>1</v>
      </c>
      <c r="F131" s="140">
        <v>1</v>
      </c>
      <c r="G131" s="210">
        <v>0.5</v>
      </c>
      <c r="H131" s="197">
        <v>55</v>
      </c>
      <c r="I131" s="96">
        <f t="shared" si="2"/>
        <v>70</v>
      </c>
      <c r="J131" s="112" t="s">
        <v>95</v>
      </c>
      <c r="K131" s="106" t="s">
        <v>96</v>
      </c>
      <c r="L131" s="140">
        <v>18</v>
      </c>
      <c r="M131" s="140">
        <v>6</v>
      </c>
      <c r="N131" s="8">
        <v>3</v>
      </c>
      <c r="O131" s="140">
        <v>3</v>
      </c>
      <c r="P131" s="140">
        <v>5</v>
      </c>
      <c r="Q131" s="36">
        <v>0.375</v>
      </c>
      <c r="R131" s="23">
        <v>87</v>
      </c>
      <c r="T131" s="113" t="s">
        <v>325</v>
      </c>
      <c r="U131" s="106" t="s">
        <v>407</v>
      </c>
      <c r="V131" s="141">
        <v>37</v>
      </c>
      <c r="W131" s="141">
        <v>45</v>
      </c>
      <c r="X131" s="29">
        <v>0.82222222222222219</v>
      </c>
      <c r="Y131" s="141">
        <v>12</v>
      </c>
      <c r="Z131" s="141">
        <v>15</v>
      </c>
      <c r="AA131" s="33">
        <v>0.44444444444444442</v>
      </c>
      <c r="AB131" s="141">
        <v>82</v>
      </c>
      <c r="AD131" s="120" t="s">
        <v>219</v>
      </c>
      <c r="AE131" s="111" t="s">
        <v>220</v>
      </c>
      <c r="AF131" s="140">
        <v>3</v>
      </c>
      <c r="AG131" s="140">
        <v>4</v>
      </c>
      <c r="AH131" s="8">
        <v>0.75</v>
      </c>
      <c r="AI131" s="140">
        <v>3</v>
      </c>
      <c r="AJ131" s="140">
        <v>4</v>
      </c>
      <c r="AK131" s="309">
        <v>0.42857142857142855</v>
      </c>
      <c r="AL131" s="104">
        <v>83</v>
      </c>
      <c r="AN131" s="105" t="s">
        <v>231</v>
      </c>
      <c r="AO131" s="111" t="s">
        <v>232</v>
      </c>
      <c r="AP131" s="140">
        <v>3</v>
      </c>
      <c r="AQ131" s="140">
        <v>7</v>
      </c>
      <c r="AR131" s="8">
        <v>0.42857142857142855</v>
      </c>
      <c r="AS131" s="140">
        <v>3</v>
      </c>
      <c r="AT131" s="140">
        <v>4</v>
      </c>
      <c r="AU131" s="25">
        <v>0.42857142857142855</v>
      </c>
      <c r="AV131" s="23">
        <v>83</v>
      </c>
    </row>
    <row r="132" spans="1:48" x14ac:dyDescent="0.25">
      <c r="A132" s="113" t="s">
        <v>86</v>
      </c>
      <c r="B132" s="106" t="s">
        <v>87</v>
      </c>
      <c r="C132" s="140">
        <v>3</v>
      </c>
      <c r="D132" s="140">
        <v>3</v>
      </c>
      <c r="E132" s="140">
        <v>1</v>
      </c>
      <c r="F132" s="140">
        <v>1</v>
      </c>
      <c r="G132" s="210">
        <v>0.5</v>
      </c>
      <c r="H132" s="197">
        <v>55</v>
      </c>
      <c r="I132" s="96">
        <f t="shared" si="2"/>
        <v>71</v>
      </c>
      <c r="J132" s="117" t="s">
        <v>131</v>
      </c>
      <c r="K132" s="111" t="s">
        <v>132</v>
      </c>
      <c r="L132" s="140">
        <v>16</v>
      </c>
      <c r="M132" s="140">
        <v>26</v>
      </c>
      <c r="N132" s="8">
        <v>0.61538461538461542</v>
      </c>
      <c r="O132" s="140">
        <v>3</v>
      </c>
      <c r="P132" s="140">
        <v>5</v>
      </c>
      <c r="Q132" s="36">
        <v>0.375</v>
      </c>
      <c r="R132" s="23">
        <v>87</v>
      </c>
      <c r="T132" s="120" t="s">
        <v>219</v>
      </c>
      <c r="U132" s="111" t="s">
        <v>220</v>
      </c>
      <c r="V132" s="140">
        <v>3</v>
      </c>
      <c r="W132" s="140">
        <v>4</v>
      </c>
      <c r="X132" s="8">
        <v>0.75</v>
      </c>
      <c r="Y132" s="140">
        <v>3</v>
      </c>
      <c r="Z132" s="140">
        <v>4</v>
      </c>
      <c r="AA132" s="25">
        <v>0.42857142857142855</v>
      </c>
      <c r="AB132" s="23">
        <v>83</v>
      </c>
      <c r="AD132" s="116" t="s">
        <v>231</v>
      </c>
      <c r="AE132" s="111" t="s">
        <v>232</v>
      </c>
      <c r="AF132" s="140">
        <v>3</v>
      </c>
      <c r="AG132" s="140">
        <v>7</v>
      </c>
      <c r="AH132" s="8">
        <v>0.42857142857142855</v>
      </c>
      <c r="AI132" s="140">
        <v>3</v>
      </c>
      <c r="AJ132" s="140">
        <v>4</v>
      </c>
      <c r="AK132" s="309">
        <v>0.42857142857142855</v>
      </c>
      <c r="AL132" s="104">
        <v>83</v>
      </c>
      <c r="AN132" s="120" t="s">
        <v>421</v>
      </c>
      <c r="AO132" s="111" t="s">
        <v>422</v>
      </c>
      <c r="AP132" s="141">
        <v>8</v>
      </c>
      <c r="AQ132" s="141">
        <v>18</v>
      </c>
      <c r="AR132" s="29">
        <v>0.44444444444444442</v>
      </c>
      <c r="AS132" s="141">
        <v>7</v>
      </c>
      <c r="AT132" s="141">
        <v>10</v>
      </c>
      <c r="AU132" s="33">
        <v>0.41176470588235292</v>
      </c>
      <c r="AV132" s="141">
        <v>85</v>
      </c>
    </row>
    <row r="133" spans="1:48" ht="15.75" x14ac:dyDescent="0.25">
      <c r="A133" s="110" t="s">
        <v>112</v>
      </c>
      <c r="B133" s="111" t="s">
        <v>113</v>
      </c>
      <c r="C133" s="140">
        <v>2</v>
      </c>
      <c r="D133" s="140">
        <v>1</v>
      </c>
      <c r="E133" s="140">
        <v>1</v>
      </c>
      <c r="F133" s="140">
        <v>1</v>
      </c>
      <c r="G133" s="210">
        <v>0.5</v>
      </c>
      <c r="H133" s="197">
        <v>55</v>
      </c>
      <c r="I133" s="96">
        <f t="shared" si="2"/>
        <v>72</v>
      </c>
      <c r="J133" s="120" t="s">
        <v>57</v>
      </c>
      <c r="K133" s="106" t="s">
        <v>58</v>
      </c>
      <c r="L133" s="140">
        <v>14</v>
      </c>
      <c r="M133" s="140">
        <v>9</v>
      </c>
      <c r="N133" s="8">
        <v>1.5555555555555556</v>
      </c>
      <c r="O133" s="140">
        <v>3</v>
      </c>
      <c r="P133" s="140">
        <v>5</v>
      </c>
      <c r="Q133" s="36">
        <v>0.375</v>
      </c>
      <c r="R133" s="23">
        <v>87</v>
      </c>
      <c r="T133" s="116" t="s">
        <v>231</v>
      </c>
      <c r="U133" s="111" t="s">
        <v>232</v>
      </c>
      <c r="V133" s="140">
        <v>3</v>
      </c>
      <c r="W133" s="140">
        <v>7</v>
      </c>
      <c r="X133" s="8">
        <v>0.42857142857142855</v>
      </c>
      <c r="Y133" s="140">
        <v>3</v>
      </c>
      <c r="Z133" s="140">
        <v>4</v>
      </c>
      <c r="AA133" s="25">
        <v>0.42857142857142855</v>
      </c>
      <c r="AB133" s="23">
        <v>83</v>
      </c>
      <c r="AD133" s="15" t="s">
        <v>421</v>
      </c>
      <c r="AE133" s="111" t="s">
        <v>422</v>
      </c>
      <c r="AF133" s="140">
        <v>8</v>
      </c>
      <c r="AG133" s="140">
        <v>17</v>
      </c>
      <c r="AH133" s="8">
        <v>0.47058823529411764</v>
      </c>
      <c r="AI133" s="140">
        <v>7</v>
      </c>
      <c r="AJ133" s="140">
        <v>10</v>
      </c>
      <c r="AK133" s="309">
        <v>0.41176470588235292</v>
      </c>
      <c r="AL133" s="104">
        <v>85</v>
      </c>
      <c r="AN133" s="391" t="s">
        <v>135</v>
      </c>
      <c r="AO133" s="223" t="s">
        <v>363</v>
      </c>
      <c r="AP133" s="141">
        <v>71</v>
      </c>
      <c r="AQ133" s="141">
        <v>67</v>
      </c>
      <c r="AR133" s="29">
        <v>1.0597014925373134</v>
      </c>
      <c r="AS133" s="141">
        <v>21</v>
      </c>
      <c r="AT133" s="141">
        <v>31</v>
      </c>
      <c r="AU133" s="33">
        <v>0.40384615384615385</v>
      </c>
      <c r="AV133" s="141">
        <v>86</v>
      </c>
    </row>
    <row r="134" spans="1:48" ht="15.75" x14ac:dyDescent="0.25">
      <c r="A134" s="116" t="s">
        <v>114</v>
      </c>
      <c r="B134" s="106" t="s">
        <v>115</v>
      </c>
      <c r="C134" s="140">
        <v>3</v>
      </c>
      <c r="D134" s="140">
        <v>3</v>
      </c>
      <c r="E134" s="140">
        <v>1</v>
      </c>
      <c r="F134" s="140">
        <v>1</v>
      </c>
      <c r="G134" s="210">
        <v>0.5</v>
      </c>
      <c r="H134" s="197">
        <v>55</v>
      </c>
      <c r="I134" s="96">
        <f t="shared" si="2"/>
        <v>73</v>
      </c>
      <c r="J134" s="110" t="s">
        <v>205</v>
      </c>
      <c r="K134" s="111" t="s">
        <v>206</v>
      </c>
      <c r="L134" s="140">
        <v>10</v>
      </c>
      <c r="M134" s="140">
        <v>34</v>
      </c>
      <c r="N134" s="8">
        <v>0.29411764705882354</v>
      </c>
      <c r="O134" s="140">
        <v>6</v>
      </c>
      <c r="P134" s="140">
        <v>10</v>
      </c>
      <c r="Q134" s="36">
        <v>0.375</v>
      </c>
      <c r="R134" s="23">
        <v>87</v>
      </c>
      <c r="T134" s="15" t="s">
        <v>421</v>
      </c>
      <c r="U134" s="111" t="s">
        <v>422</v>
      </c>
      <c r="V134" s="141">
        <v>8</v>
      </c>
      <c r="W134" s="141">
        <v>17</v>
      </c>
      <c r="X134" s="29">
        <v>0.47058823529411764</v>
      </c>
      <c r="Y134" s="141">
        <v>7</v>
      </c>
      <c r="Z134" s="141">
        <v>10</v>
      </c>
      <c r="AA134" s="33">
        <v>0.41176470588235292</v>
      </c>
      <c r="AB134" s="141">
        <v>85</v>
      </c>
      <c r="AD134" s="222" t="s">
        <v>135</v>
      </c>
      <c r="AE134" s="223" t="s">
        <v>363</v>
      </c>
      <c r="AF134" s="140">
        <v>68</v>
      </c>
      <c r="AG134" s="140">
        <v>65</v>
      </c>
      <c r="AH134" s="8">
        <v>1.0461538461538462</v>
      </c>
      <c r="AI134" s="140">
        <v>21</v>
      </c>
      <c r="AJ134" s="140">
        <v>31</v>
      </c>
      <c r="AK134" s="309">
        <v>0.40384615384615385</v>
      </c>
      <c r="AL134" s="104">
        <v>86</v>
      </c>
      <c r="AN134" s="110" t="s">
        <v>147</v>
      </c>
      <c r="AO134" s="106" t="s">
        <v>148</v>
      </c>
      <c r="AP134" s="140">
        <v>56</v>
      </c>
      <c r="AQ134" s="140">
        <v>55</v>
      </c>
      <c r="AR134" s="8">
        <v>1.0181818181818181</v>
      </c>
      <c r="AS134" s="140">
        <v>14</v>
      </c>
      <c r="AT134" s="140">
        <v>21</v>
      </c>
      <c r="AU134" s="25">
        <v>0.4</v>
      </c>
      <c r="AV134" s="23">
        <v>86</v>
      </c>
    </row>
    <row r="135" spans="1:48" ht="15.75" x14ac:dyDescent="0.25">
      <c r="A135" s="127" t="s">
        <v>149</v>
      </c>
      <c r="B135" s="128" t="s">
        <v>150</v>
      </c>
      <c r="C135" s="140">
        <v>2</v>
      </c>
      <c r="D135" s="140">
        <v>1</v>
      </c>
      <c r="E135" s="140">
        <v>1</v>
      </c>
      <c r="F135" s="140">
        <v>1</v>
      </c>
      <c r="G135" s="210">
        <v>0.5</v>
      </c>
      <c r="H135" s="197">
        <v>55</v>
      </c>
      <c r="I135" s="96">
        <f t="shared" si="2"/>
        <v>74</v>
      </c>
      <c r="J135" s="110" t="s">
        <v>108</v>
      </c>
      <c r="K135" s="106" t="s">
        <v>110</v>
      </c>
      <c r="L135" s="140">
        <v>7</v>
      </c>
      <c r="M135" s="140">
        <v>12</v>
      </c>
      <c r="N135" s="8">
        <v>0.58333333333333337</v>
      </c>
      <c r="O135" s="140">
        <v>3</v>
      </c>
      <c r="P135" s="140">
        <v>5</v>
      </c>
      <c r="Q135" s="36">
        <v>0.375</v>
      </c>
      <c r="R135" s="23">
        <v>87</v>
      </c>
      <c r="T135" s="222" t="s">
        <v>135</v>
      </c>
      <c r="U135" s="223" t="s">
        <v>363</v>
      </c>
      <c r="V135" s="141">
        <v>68</v>
      </c>
      <c r="W135" s="141">
        <v>65</v>
      </c>
      <c r="X135" s="29">
        <v>1.0461538461538462</v>
      </c>
      <c r="Y135" s="141">
        <v>21</v>
      </c>
      <c r="Z135" s="141">
        <v>31</v>
      </c>
      <c r="AA135" s="33">
        <v>0.40384615384615385</v>
      </c>
      <c r="AB135" s="141">
        <v>86</v>
      </c>
      <c r="AD135" s="113" t="s">
        <v>147</v>
      </c>
      <c r="AE135" s="106" t="s">
        <v>148</v>
      </c>
      <c r="AF135" s="140">
        <v>56</v>
      </c>
      <c r="AG135" s="140">
        <v>55</v>
      </c>
      <c r="AH135" s="8">
        <v>1.0181818181818181</v>
      </c>
      <c r="AI135" s="140">
        <v>14</v>
      </c>
      <c r="AJ135" s="140">
        <v>21</v>
      </c>
      <c r="AK135" s="309">
        <v>0.4</v>
      </c>
      <c r="AL135" s="104">
        <v>86</v>
      </c>
      <c r="AN135" s="117" t="s">
        <v>244</v>
      </c>
      <c r="AO135" s="106" t="s">
        <v>245</v>
      </c>
      <c r="AP135" s="140">
        <v>27</v>
      </c>
      <c r="AQ135" s="140">
        <v>12</v>
      </c>
      <c r="AR135" s="8">
        <v>2.25</v>
      </c>
      <c r="AS135" s="140">
        <v>2</v>
      </c>
      <c r="AT135" s="140">
        <v>3</v>
      </c>
      <c r="AU135" s="25">
        <v>0.4</v>
      </c>
      <c r="AV135" s="23">
        <v>86</v>
      </c>
    </row>
    <row r="136" spans="1:48" x14ac:dyDescent="0.25">
      <c r="A136" s="113" t="s">
        <v>167</v>
      </c>
      <c r="B136" s="111" t="s">
        <v>168</v>
      </c>
      <c r="C136" s="140">
        <v>1</v>
      </c>
      <c r="D136" s="140">
        <v>2</v>
      </c>
      <c r="E136" s="140">
        <v>1</v>
      </c>
      <c r="F136" s="140">
        <v>1</v>
      </c>
      <c r="G136" s="210">
        <v>0.5</v>
      </c>
      <c r="H136" s="197">
        <v>55</v>
      </c>
      <c r="I136" s="96">
        <f t="shared" si="2"/>
        <v>75</v>
      </c>
      <c r="J136" s="110" t="s">
        <v>108</v>
      </c>
      <c r="K136" s="106" t="s">
        <v>109</v>
      </c>
      <c r="L136" s="140">
        <v>12</v>
      </c>
      <c r="M136" s="140">
        <v>21</v>
      </c>
      <c r="N136" s="8">
        <v>0.5714285714285714</v>
      </c>
      <c r="O136" s="140">
        <v>5</v>
      </c>
      <c r="P136" s="140">
        <v>9</v>
      </c>
      <c r="Q136" s="36">
        <v>0.35714285714285715</v>
      </c>
      <c r="R136" s="23">
        <v>92</v>
      </c>
      <c r="T136" s="113" t="s">
        <v>147</v>
      </c>
      <c r="U136" s="106" t="s">
        <v>148</v>
      </c>
      <c r="V136" s="141">
        <v>56</v>
      </c>
      <c r="W136" s="141">
        <v>55</v>
      </c>
      <c r="X136" s="29">
        <v>1.0181818181818181</v>
      </c>
      <c r="Y136" s="141">
        <v>14</v>
      </c>
      <c r="Z136" s="141">
        <v>21</v>
      </c>
      <c r="AA136" s="33">
        <v>0.4</v>
      </c>
      <c r="AB136" s="141">
        <v>86</v>
      </c>
      <c r="AD136" s="133" t="s">
        <v>244</v>
      </c>
      <c r="AE136" s="106" t="s">
        <v>245</v>
      </c>
      <c r="AF136" s="140">
        <v>27</v>
      </c>
      <c r="AG136" s="140">
        <v>12</v>
      </c>
      <c r="AH136" s="8">
        <v>2.25</v>
      </c>
      <c r="AI136" s="140">
        <v>2</v>
      </c>
      <c r="AJ136" s="140">
        <v>3</v>
      </c>
      <c r="AK136" s="309">
        <v>0.4</v>
      </c>
      <c r="AL136" s="104">
        <v>86</v>
      </c>
      <c r="AN136" s="112" t="s">
        <v>207</v>
      </c>
      <c r="AO136" s="111" t="s">
        <v>369</v>
      </c>
      <c r="AP136" s="140">
        <v>9</v>
      </c>
      <c r="AQ136" s="140">
        <v>18</v>
      </c>
      <c r="AR136" s="8">
        <v>0.5</v>
      </c>
      <c r="AS136" s="140">
        <v>6</v>
      </c>
      <c r="AT136" s="140">
        <v>9</v>
      </c>
      <c r="AU136" s="25">
        <v>0.4</v>
      </c>
      <c r="AV136" s="23">
        <v>86</v>
      </c>
    </row>
    <row r="137" spans="1:48" x14ac:dyDescent="0.25">
      <c r="A137" s="129" t="s">
        <v>169</v>
      </c>
      <c r="B137" s="111" t="s">
        <v>171</v>
      </c>
      <c r="C137" s="140">
        <v>2</v>
      </c>
      <c r="D137" s="140">
        <v>1</v>
      </c>
      <c r="E137" s="140">
        <v>1</v>
      </c>
      <c r="F137" s="140">
        <v>1</v>
      </c>
      <c r="G137" s="210">
        <v>0.5</v>
      </c>
      <c r="H137" s="197">
        <v>55</v>
      </c>
      <c r="I137" s="96">
        <f t="shared" si="2"/>
        <v>76</v>
      </c>
      <c r="J137" s="113" t="s">
        <v>259</v>
      </c>
      <c r="K137" s="111" t="s">
        <v>260</v>
      </c>
      <c r="L137" s="140">
        <v>6</v>
      </c>
      <c r="M137" s="140">
        <v>28</v>
      </c>
      <c r="N137" s="8">
        <v>0.21428571428571427</v>
      </c>
      <c r="O137" s="140">
        <v>6</v>
      </c>
      <c r="P137" s="140">
        <v>11</v>
      </c>
      <c r="Q137" s="36">
        <v>0.35294117647058826</v>
      </c>
      <c r="R137" s="23">
        <v>93</v>
      </c>
      <c r="T137" s="112" t="s">
        <v>207</v>
      </c>
      <c r="U137" s="111" t="s">
        <v>369</v>
      </c>
      <c r="V137" s="140">
        <v>9</v>
      </c>
      <c r="W137" s="140">
        <v>18</v>
      </c>
      <c r="X137" s="8">
        <v>0.5</v>
      </c>
      <c r="Y137" s="140">
        <v>6</v>
      </c>
      <c r="Z137" s="140">
        <v>9</v>
      </c>
      <c r="AA137" s="25">
        <v>0.4</v>
      </c>
      <c r="AB137" s="23">
        <v>86</v>
      </c>
      <c r="AD137" s="112" t="s">
        <v>207</v>
      </c>
      <c r="AE137" s="111" t="s">
        <v>369</v>
      </c>
      <c r="AF137" s="140">
        <v>9</v>
      </c>
      <c r="AG137" s="140">
        <v>18</v>
      </c>
      <c r="AH137" s="8">
        <v>0.5</v>
      </c>
      <c r="AI137" s="140">
        <v>6</v>
      </c>
      <c r="AJ137" s="140">
        <v>9</v>
      </c>
      <c r="AK137" s="309">
        <v>0.4</v>
      </c>
      <c r="AL137" s="104">
        <v>86</v>
      </c>
      <c r="AN137" s="109" t="s">
        <v>112</v>
      </c>
      <c r="AO137" s="111" t="s">
        <v>113</v>
      </c>
      <c r="AP137" s="140">
        <v>4</v>
      </c>
      <c r="AQ137" s="140">
        <v>3</v>
      </c>
      <c r="AR137" s="8">
        <v>1.3333333333333333</v>
      </c>
      <c r="AS137" s="140">
        <v>2</v>
      </c>
      <c r="AT137" s="140">
        <v>3</v>
      </c>
      <c r="AU137" s="25">
        <v>0.4</v>
      </c>
      <c r="AV137" s="23">
        <v>86</v>
      </c>
    </row>
    <row r="138" spans="1:48" x14ac:dyDescent="0.25">
      <c r="A138" s="109" t="s">
        <v>190</v>
      </c>
      <c r="B138" s="106" t="s">
        <v>192</v>
      </c>
      <c r="C138" s="140">
        <v>1</v>
      </c>
      <c r="D138" s="140">
        <v>1</v>
      </c>
      <c r="E138" s="140">
        <v>1</v>
      </c>
      <c r="F138" s="140">
        <v>1</v>
      </c>
      <c r="G138" s="210">
        <v>0.5</v>
      </c>
      <c r="H138" s="197">
        <v>55</v>
      </c>
      <c r="I138" s="96">
        <f t="shared" si="2"/>
        <v>77</v>
      </c>
      <c r="J138" s="15" t="s">
        <v>157</v>
      </c>
      <c r="K138" s="106" t="s">
        <v>158</v>
      </c>
      <c r="L138" s="140">
        <v>28</v>
      </c>
      <c r="M138" s="140">
        <v>18</v>
      </c>
      <c r="N138" s="8">
        <v>1.5555555555555556</v>
      </c>
      <c r="O138" s="140">
        <v>5</v>
      </c>
      <c r="P138" s="140">
        <v>10</v>
      </c>
      <c r="Q138" s="36">
        <v>0.33333333333333331</v>
      </c>
      <c r="R138" s="23">
        <v>94</v>
      </c>
      <c r="T138" s="110" t="s">
        <v>112</v>
      </c>
      <c r="U138" s="111" t="s">
        <v>113</v>
      </c>
      <c r="V138" s="140">
        <v>4</v>
      </c>
      <c r="W138" s="140">
        <v>3</v>
      </c>
      <c r="X138" s="8">
        <v>1.3333333333333333</v>
      </c>
      <c r="Y138" s="140">
        <v>2</v>
      </c>
      <c r="Z138" s="140">
        <v>3</v>
      </c>
      <c r="AA138" s="25">
        <v>0.4</v>
      </c>
      <c r="AB138" s="23">
        <v>86</v>
      </c>
      <c r="AD138" s="110" t="s">
        <v>112</v>
      </c>
      <c r="AE138" s="111" t="s">
        <v>113</v>
      </c>
      <c r="AF138" s="140">
        <v>4</v>
      </c>
      <c r="AG138" s="140">
        <v>3</v>
      </c>
      <c r="AH138" s="8">
        <v>1.3333333333333333</v>
      </c>
      <c r="AI138" s="140">
        <v>2</v>
      </c>
      <c r="AJ138" s="140">
        <v>3</v>
      </c>
      <c r="AK138" s="309">
        <v>0.4</v>
      </c>
      <c r="AL138" s="104">
        <v>86</v>
      </c>
      <c r="AN138" s="120" t="s">
        <v>428</v>
      </c>
      <c r="AO138" s="106" t="s">
        <v>429</v>
      </c>
      <c r="AP138" s="141">
        <v>34</v>
      </c>
      <c r="AQ138" s="141">
        <v>22</v>
      </c>
      <c r="AR138" s="29">
        <v>1.5454545454545454</v>
      </c>
      <c r="AS138" s="141">
        <v>5</v>
      </c>
      <c r="AT138" s="141">
        <v>8</v>
      </c>
      <c r="AU138" s="33">
        <v>0.38461538461538464</v>
      </c>
      <c r="AV138" s="141">
        <v>91</v>
      </c>
    </row>
    <row r="139" spans="1:48" x14ac:dyDescent="0.25">
      <c r="A139" s="114" t="s">
        <v>235</v>
      </c>
      <c r="B139" s="111" t="s">
        <v>370</v>
      </c>
      <c r="C139" s="140">
        <v>2</v>
      </c>
      <c r="D139" s="140">
        <v>6</v>
      </c>
      <c r="E139" s="140">
        <v>1</v>
      </c>
      <c r="F139" s="140">
        <v>1</v>
      </c>
      <c r="G139" s="210">
        <v>0.5</v>
      </c>
      <c r="H139" s="197">
        <v>55</v>
      </c>
      <c r="I139" s="96">
        <f t="shared" si="2"/>
        <v>78</v>
      </c>
      <c r="J139" s="112" t="s">
        <v>281</v>
      </c>
      <c r="K139" s="106" t="s">
        <v>203</v>
      </c>
      <c r="L139" s="140">
        <v>17</v>
      </c>
      <c r="M139" s="140">
        <v>13</v>
      </c>
      <c r="N139" s="8">
        <v>1.3076923076923077</v>
      </c>
      <c r="O139" s="140">
        <v>4</v>
      </c>
      <c r="P139" s="140">
        <v>8</v>
      </c>
      <c r="Q139" s="36">
        <v>0.33333333333333331</v>
      </c>
      <c r="R139" s="23">
        <v>94</v>
      </c>
      <c r="T139" s="133" t="s">
        <v>244</v>
      </c>
      <c r="U139" s="106" t="s">
        <v>245</v>
      </c>
      <c r="V139" s="141">
        <v>27</v>
      </c>
      <c r="W139" s="141">
        <v>12</v>
      </c>
      <c r="X139" s="29">
        <v>2.25</v>
      </c>
      <c r="Y139" s="141">
        <v>2</v>
      </c>
      <c r="Z139" s="141">
        <v>3</v>
      </c>
      <c r="AA139" s="33">
        <v>0.4</v>
      </c>
      <c r="AB139" s="141">
        <v>86</v>
      </c>
      <c r="AD139" s="112" t="s">
        <v>95</v>
      </c>
      <c r="AE139" s="106" t="s">
        <v>96</v>
      </c>
      <c r="AF139" s="140">
        <v>18</v>
      </c>
      <c r="AG139" s="140">
        <v>6</v>
      </c>
      <c r="AH139" s="8">
        <v>3</v>
      </c>
      <c r="AI139" s="140">
        <v>3</v>
      </c>
      <c r="AJ139" s="140">
        <v>5</v>
      </c>
      <c r="AK139" s="309">
        <v>0.375</v>
      </c>
      <c r="AL139" s="104">
        <v>91</v>
      </c>
      <c r="AN139" s="120" t="s">
        <v>95</v>
      </c>
      <c r="AO139" s="106" t="s">
        <v>96</v>
      </c>
      <c r="AP139" s="140">
        <v>18</v>
      </c>
      <c r="AQ139" s="140">
        <v>6</v>
      </c>
      <c r="AR139" s="8">
        <v>3</v>
      </c>
      <c r="AS139" s="140">
        <v>3</v>
      </c>
      <c r="AT139" s="140">
        <v>5</v>
      </c>
      <c r="AU139" s="25">
        <v>0.375</v>
      </c>
      <c r="AV139" s="23">
        <v>91</v>
      </c>
    </row>
    <row r="140" spans="1:48" x14ac:dyDescent="0.25">
      <c r="A140" s="117" t="s">
        <v>316</v>
      </c>
      <c r="B140" s="106" t="s">
        <v>238</v>
      </c>
      <c r="C140" s="140">
        <v>8</v>
      </c>
      <c r="D140" s="140">
        <v>2</v>
      </c>
      <c r="E140" s="140">
        <v>1</v>
      </c>
      <c r="F140" s="140">
        <v>1</v>
      </c>
      <c r="G140" s="210">
        <v>0.5</v>
      </c>
      <c r="H140" s="197">
        <v>55</v>
      </c>
      <c r="I140" s="96">
        <f t="shared" si="2"/>
        <v>79</v>
      </c>
      <c r="J140" s="113" t="s">
        <v>210</v>
      </c>
      <c r="K140" s="111" t="s">
        <v>211</v>
      </c>
      <c r="L140" s="140">
        <v>13</v>
      </c>
      <c r="M140" s="140">
        <v>11</v>
      </c>
      <c r="N140" s="8">
        <v>1.1818181818181819</v>
      </c>
      <c r="O140" s="140">
        <v>2</v>
      </c>
      <c r="P140" s="140">
        <v>4</v>
      </c>
      <c r="Q140" s="36">
        <v>0.33333333333333331</v>
      </c>
      <c r="R140" s="23">
        <v>94</v>
      </c>
      <c r="T140" s="110" t="s">
        <v>205</v>
      </c>
      <c r="U140" s="111" t="s">
        <v>206</v>
      </c>
      <c r="V140" s="140">
        <v>10</v>
      </c>
      <c r="W140" s="140">
        <v>34</v>
      </c>
      <c r="X140" s="8">
        <v>0.29411764705882354</v>
      </c>
      <c r="Y140" s="140">
        <v>6</v>
      </c>
      <c r="Z140" s="140">
        <v>10</v>
      </c>
      <c r="AA140" s="25">
        <v>0.375</v>
      </c>
      <c r="AB140" s="23">
        <v>91</v>
      </c>
      <c r="AD140" s="117" t="s">
        <v>131</v>
      </c>
      <c r="AE140" s="111" t="s">
        <v>132</v>
      </c>
      <c r="AF140" s="140">
        <v>17</v>
      </c>
      <c r="AG140" s="140">
        <v>28</v>
      </c>
      <c r="AH140" s="8">
        <v>0.6071428571428571</v>
      </c>
      <c r="AI140" s="140">
        <v>3</v>
      </c>
      <c r="AJ140" s="140">
        <v>5</v>
      </c>
      <c r="AK140" s="309">
        <v>0.375</v>
      </c>
      <c r="AL140" s="104">
        <v>91</v>
      </c>
      <c r="AN140" s="15" t="s">
        <v>131</v>
      </c>
      <c r="AO140" s="111" t="s">
        <v>132</v>
      </c>
      <c r="AP140" s="140">
        <v>17</v>
      </c>
      <c r="AQ140" s="140">
        <v>28</v>
      </c>
      <c r="AR140" s="8">
        <v>0.6071428571428571</v>
      </c>
      <c r="AS140" s="140">
        <v>3</v>
      </c>
      <c r="AT140" s="140">
        <v>5</v>
      </c>
      <c r="AU140" s="25">
        <v>0.375</v>
      </c>
      <c r="AV140" s="23">
        <v>91</v>
      </c>
    </row>
    <row r="141" spans="1:48" x14ac:dyDescent="0.25">
      <c r="A141" s="116" t="s">
        <v>321</v>
      </c>
      <c r="B141" s="106" t="s">
        <v>322</v>
      </c>
      <c r="C141" s="140">
        <v>2</v>
      </c>
      <c r="D141" s="140">
        <v>3</v>
      </c>
      <c r="E141" s="140">
        <v>1</v>
      </c>
      <c r="F141" s="140">
        <v>1</v>
      </c>
      <c r="G141" s="210">
        <v>0.5</v>
      </c>
      <c r="H141" s="197">
        <v>55</v>
      </c>
      <c r="I141" s="96">
        <f t="shared" si="2"/>
        <v>80</v>
      </c>
      <c r="J141" s="117" t="s">
        <v>266</v>
      </c>
      <c r="K141" s="106" t="s">
        <v>267</v>
      </c>
      <c r="L141" s="140">
        <v>9</v>
      </c>
      <c r="M141" s="140">
        <v>15</v>
      </c>
      <c r="N141" s="8">
        <v>0.6</v>
      </c>
      <c r="O141" s="140">
        <v>2</v>
      </c>
      <c r="P141" s="140">
        <v>4</v>
      </c>
      <c r="Q141" s="36">
        <v>0.33333333333333331</v>
      </c>
      <c r="R141" s="23">
        <v>94</v>
      </c>
      <c r="T141" s="120" t="s">
        <v>57</v>
      </c>
      <c r="U141" s="106" t="s">
        <v>58</v>
      </c>
      <c r="V141" s="140">
        <v>14</v>
      </c>
      <c r="W141" s="140">
        <v>9</v>
      </c>
      <c r="X141" s="8">
        <v>1.5555555555555556</v>
      </c>
      <c r="Y141" s="140">
        <v>3</v>
      </c>
      <c r="Z141" s="140">
        <v>5</v>
      </c>
      <c r="AA141" s="25">
        <v>0.375</v>
      </c>
      <c r="AB141" s="23">
        <v>91</v>
      </c>
      <c r="AD141" s="120" t="s">
        <v>57</v>
      </c>
      <c r="AE141" s="106" t="s">
        <v>58</v>
      </c>
      <c r="AF141" s="140">
        <v>14</v>
      </c>
      <c r="AG141" s="140">
        <v>9</v>
      </c>
      <c r="AH141" s="8">
        <v>1.5555555555555556</v>
      </c>
      <c r="AI141" s="140">
        <v>3</v>
      </c>
      <c r="AJ141" s="140">
        <v>5</v>
      </c>
      <c r="AK141" s="309">
        <v>0.375</v>
      </c>
      <c r="AL141" s="104">
        <v>91</v>
      </c>
      <c r="AN141" s="113" t="s">
        <v>57</v>
      </c>
      <c r="AO141" s="106" t="s">
        <v>58</v>
      </c>
      <c r="AP141" s="140">
        <v>14</v>
      </c>
      <c r="AQ141" s="140">
        <v>9</v>
      </c>
      <c r="AR141" s="8">
        <v>1.5555555555555556</v>
      </c>
      <c r="AS141" s="140">
        <v>3</v>
      </c>
      <c r="AT141" s="140">
        <v>5</v>
      </c>
      <c r="AU141" s="25">
        <v>0.375</v>
      </c>
      <c r="AV141" s="23">
        <v>91</v>
      </c>
    </row>
    <row r="142" spans="1:48" x14ac:dyDescent="0.25">
      <c r="A142" s="113" t="s">
        <v>323</v>
      </c>
      <c r="B142" s="106" t="s">
        <v>324</v>
      </c>
      <c r="C142" s="140">
        <v>1</v>
      </c>
      <c r="D142" s="140">
        <v>3</v>
      </c>
      <c r="E142" s="140">
        <v>1</v>
      </c>
      <c r="F142" s="140">
        <v>1</v>
      </c>
      <c r="G142" s="210">
        <v>0.5</v>
      </c>
      <c r="H142" s="197">
        <v>55</v>
      </c>
      <c r="I142" s="96">
        <f t="shared" si="2"/>
        <v>81</v>
      </c>
      <c r="J142" s="117" t="s">
        <v>49</v>
      </c>
      <c r="K142" s="106" t="s">
        <v>52</v>
      </c>
      <c r="L142" s="56">
        <v>6</v>
      </c>
      <c r="M142" s="56">
        <v>12</v>
      </c>
      <c r="N142" s="8">
        <v>0.5</v>
      </c>
      <c r="O142" s="140">
        <v>2</v>
      </c>
      <c r="P142" s="140">
        <v>4</v>
      </c>
      <c r="Q142" s="36">
        <v>0.33333333333333331</v>
      </c>
      <c r="R142" s="23">
        <v>94</v>
      </c>
      <c r="T142" s="112" t="s">
        <v>95</v>
      </c>
      <c r="U142" s="106" t="s">
        <v>96</v>
      </c>
      <c r="V142" s="140">
        <v>18</v>
      </c>
      <c r="W142" s="140">
        <v>6</v>
      </c>
      <c r="X142" s="8">
        <v>3</v>
      </c>
      <c r="Y142" s="140">
        <v>3</v>
      </c>
      <c r="Z142" s="140">
        <v>5</v>
      </c>
      <c r="AA142" s="25">
        <v>0.375</v>
      </c>
      <c r="AB142" s="23">
        <v>91</v>
      </c>
      <c r="AD142" s="110" t="s">
        <v>205</v>
      </c>
      <c r="AE142" s="111" t="s">
        <v>206</v>
      </c>
      <c r="AF142" s="140">
        <v>10</v>
      </c>
      <c r="AG142" s="140">
        <v>34</v>
      </c>
      <c r="AH142" s="8">
        <v>0.29411764705882354</v>
      </c>
      <c r="AI142" s="140">
        <v>6</v>
      </c>
      <c r="AJ142" s="140">
        <v>10</v>
      </c>
      <c r="AK142" s="309">
        <v>0.375</v>
      </c>
      <c r="AL142" s="104">
        <v>91</v>
      </c>
      <c r="AN142" s="109" t="s">
        <v>205</v>
      </c>
      <c r="AO142" s="111" t="s">
        <v>206</v>
      </c>
      <c r="AP142" s="140">
        <v>10</v>
      </c>
      <c r="AQ142" s="140">
        <v>34</v>
      </c>
      <c r="AR142" s="8">
        <v>0.29411764705882354</v>
      </c>
      <c r="AS142" s="140">
        <v>6</v>
      </c>
      <c r="AT142" s="140">
        <v>10</v>
      </c>
      <c r="AU142" s="25">
        <v>0.375</v>
      </c>
      <c r="AV142" s="23">
        <v>91</v>
      </c>
    </row>
    <row r="143" spans="1:48" x14ac:dyDescent="0.25">
      <c r="A143" s="113" t="s">
        <v>325</v>
      </c>
      <c r="B143" s="106" t="s">
        <v>407</v>
      </c>
      <c r="C143" s="140">
        <v>35</v>
      </c>
      <c r="D143" s="140">
        <v>41</v>
      </c>
      <c r="E143" s="140">
        <v>11</v>
      </c>
      <c r="F143" s="140">
        <v>12</v>
      </c>
      <c r="G143" s="210">
        <v>0.47826086956521741</v>
      </c>
      <c r="H143" s="197">
        <v>82</v>
      </c>
      <c r="I143" s="96">
        <f t="shared" si="2"/>
        <v>82</v>
      </c>
      <c r="J143" s="109" t="s">
        <v>59</v>
      </c>
      <c r="K143" s="111" t="s">
        <v>61</v>
      </c>
      <c r="L143" s="140">
        <v>4</v>
      </c>
      <c r="M143" s="140">
        <v>2</v>
      </c>
      <c r="N143" s="8">
        <v>2</v>
      </c>
      <c r="O143" s="140">
        <v>1</v>
      </c>
      <c r="P143" s="140">
        <v>2</v>
      </c>
      <c r="Q143" s="36">
        <v>0.33333333333333331</v>
      </c>
      <c r="R143" s="23">
        <v>94</v>
      </c>
      <c r="T143" s="110" t="s">
        <v>108</v>
      </c>
      <c r="U143" s="106" t="s">
        <v>110</v>
      </c>
      <c r="V143" s="140">
        <v>7</v>
      </c>
      <c r="W143" s="140">
        <v>12</v>
      </c>
      <c r="X143" s="8">
        <v>0.58333333333333337</v>
      </c>
      <c r="Y143" s="140">
        <v>3</v>
      </c>
      <c r="Z143" s="140">
        <v>5</v>
      </c>
      <c r="AA143" s="25">
        <v>0.375</v>
      </c>
      <c r="AB143" s="23">
        <v>91</v>
      </c>
      <c r="AD143" s="110" t="s">
        <v>108</v>
      </c>
      <c r="AE143" s="106" t="s">
        <v>110</v>
      </c>
      <c r="AF143" s="140">
        <v>7</v>
      </c>
      <c r="AG143" s="140">
        <v>12</v>
      </c>
      <c r="AH143" s="8">
        <v>0.58333333333333337</v>
      </c>
      <c r="AI143" s="140">
        <v>3</v>
      </c>
      <c r="AJ143" s="140">
        <v>5</v>
      </c>
      <c r="AK143" s="309">
        <v>0.375</v>
      </c>
      <c r="AL143" s="104">
        <v>91</v>
      </c>
      <c r="AN143" s="109" t="s">
        <v>108</v>
      </c>
      <c r="AO143" s="106" t="s">
        <v>110</v>
      </c>
      <c r="AP143" s="140">
        <v>7</v>
      </c>
      <c r="AQ143" s="140">
        <v>12</v>
      </c>
      <c r="AR143" s="8">
        <v>0.58333333333333337</v>
      </c>
      <c r="AS143" s="140">
        <v>3</v>
      </c>
      <c r="AT143" s="140">
        <v>5</v>
      </c>
      <c r="AU143" s="25">
        <v>0.375</v>
      </c>
      <c r="AV143" s="23">
        <v>91</v>
      </c>
    </row>
    <row r="144" spans="1:48" x14ac:dyDescent="0.25">
      <c r="A144" s="123" t="s">
        <v>292</v>
      </c>
      <c r="B144" s="111" t="s">
        <v>294</v>
      </c>
      <c r="C144" s="140">
        <v>20</v>
      </c>
      <c r="D144" s="140">
        <v>26</v>
      </c>
      <c r="E144" s="140">
        <v>10</v>
      </c>
      <c r="F144" s="140">
        <v>11</v>
      </c>
      <c r="G144" s="210">
        <v>0.47619047619047616</v>
      </c>
      <c r="H144" s="197">
        <v>82</v>
      </c>
      <c r="I144" s="96">
        <f t="shared" si="2"/>
        <v>83</v>
      </c>
      <c r="J144" s="113" t="s">
        <v>454</v>
      </c>
      <c r="K144" s="106" t="s">
        <v>87</v>
      </c>
      <c r="L144" s="140">
        <v>4</v>
      </c>
      <c r="M144" s="140">
        <v>5</v>
      </c>
      <c r="N144" s="8">
        <v>0.8</v>
      </c>
      <c r="O144" s="140">
        <v>1</v>
      </c>
      <c r="P144" s="140">
        <v>2</v>
      </c>
      <c r="Q144" s="36">
        <v>0.33333333333333331</v>
      </c>
      <c r="R144" s="23">
        <v>94</v>
      </c>
      <c r="T144" s="117" t="s">
        <v>131</v>
      </c>
      <c r="U144" s="111" t="s">
        <v>132</v>
      </c>
      <c r="V144" s="141">
        <v>17</v>
      </c>
      <c r="W144" s="141">
        <v>28</v>
      </c>
      <c r="X144" s="29">
        <v>0.6071428571428571</v>
      </c>
      <c r="Y144" s="141">
        <v>3</v>
      </c>
      <c r="Z144" s="141">
        <v>5</v>
      </c>
      <c r="AA144" s="33">
        <v>0.375</v>
      </c>
      <c r="AB144" s="141">
        <v>91</v>
      </c>
      <c r="AD144" s="110" t="s">
        <v>108</v>
      </c>
      <c r="AE144" s="106" t="s">
        <v>109</v>
      </c>
      <c r="AF144" s="140">
        <v>12</v>
      </c>
      <c r="AG144" s="140">
        <v>22</v>
      </c>
      <c r="AH144" s="8">
        <v>0.54545454545454541</v>
      </c>
      <c r="AI144" s="140">
        <v>5</v>
      </c>
      <c r="AJ144" s="140">
        <v>9</v>
      </c>
      <c r="AK144" s="309">
        <v>0.35714285714285715</v>
      </c>
      <c r="AL144" s="104">
        <v>96</v>
      </c>
      <c r="AN144" s="109" t="s">
        <v>108</v>
      </c>
      <c r="AO144" s="106" t="s">
        <v>109</v>
      </c>
      <c r="AP144" s="140">
        <v>12</v>
      </c>
      <c r="AQ144" s="140">
        <v>22</v>
      </c>
      <c r="AR144" s="8">
        <v>0.54545454545454541</v>
      </c>
      <c r="AS144" s="140">
        <v>5</v>
      </c>
      <c r="AT144" s="140">
        <v>9</v>
      </c>
      <c r="AU144" s="25">
        <v>0.35714285714285715</v>
      </c>
      <c r="AV144" s="23">
        <v>97</v>
      </c>
    </row>
    <row r="145" spans="1:48" x14ac:dyDescent="0.25">
      <c r="A145" s="120" t="s">
        <v>135</v>
      </c>
      <c r="B145" s="106" t="s">
        <v>363</v>
      </c>
      <c r="C145" s="140">
        <v>58</v>
      </c>
      <c r="D145" s="140">
        <v>47</v>
      </c>
      <c r="E145" s="140">
        <v>17</v>
      </c>
      <c r="F145" s="140">
        <v>20</v>
      </c>
      <c r="G145" s="210">
        <v>0.45945945945945948</v>
      </c>
      <c r="H145" s="197">
        <v>84</v>
      </c>
      <c r="I145" s="96">
        <f t="shared" si="2"/>
        <v>84</v>
      </c>
      <c r="J145" s="114" t="s">
        <v>371</v>
      </c>
      <c r="K145" s="111" t="s">
        <v>372</v>
      </c>
      <c r="L145" s="140">
        <v>4</v>
      </c>
      <c r="M145" s="140">
        <v>3</v>
      </c>
      <c r="N145" s="8">
        <v>1.3333333333333333</v>
      </c>
      <c r="O145" s="140">
        <v>1</v>
      </c>
      <c r="P145" s="140">
        <v>2</v>
      </c>
      <c r="Q145" s="36">
        <v>0.33333333333333331</v>
      </c>
      <c r="R145" s="23">
        <v>94</v>
      </c>
      <c r="T145" s="110" t="s">
        <v>108</v>
      </c>
      <c r="U145" s="106" t="s">
        <v>109</v>
      </c>
      <c r="V145" s="141">
        <v>12</v>
      </c>
      <c r="W145" s="141">
        <v>22</v>
      </c>
      <c r="X145" s="29">
        <v>0.54545454545454541</v>
      </c>
      <c r="Y145" s="141">
        <v>5</v>
      </c>
      <c r="Z145" s="141">
        <v>9</v>
      </c>
      <c r="AA145" s="33">
        <v>0.35714285714285715</v>
      </c>
      <c r="AB145" s="141">
        <v>91</v>
      </c>
      <c r="AD145" s="113" t="s">
        <v>259</v>
      </c>
      <c r="AE145" s="111" t="s">
        <v>260</v>
      </c>
      <c r="AF145" s="140">
        <v>6</v>
      </c>
      <c r="AG145" s="140">
        <v>28</v>
      </c>
      <c r="AH145" s="8">
        <v>0.21428571428571427</v>
      </c>
      <c r="AI145" s="140">
        <v>6</v>
      </c>
      <c r="AJ145" s="140">
        <v>11</v>
      </c>
      <c r="AK145" s="309">
        <v>0.35294117647058826</v>
      </c>
      <c r="AL145" s="104">
        <v>97</v>
      </c>
      <c r="AN145" s="110" t="s">
        <v>259</v>
      </c>
      <c r="AO145" s="111" t="s">
        <v>260</v>
      </c>
      <c r="AP145" s="140">
        <v>6</v>
      </c>
      <c r="AQ145" s="140">
        <v>28</v>
      </c>
      <c r="AR145" s="8">
        <v>0.21428571428571427</v>
      </c>
      <c r="AS145" s="140">
        <v>6</v>
      </c>
      <c r="AT145" s="140">
        <v>11</v>
      </c>
      <c r="AU145" s="25">
        <v>0.35294117647058826</v>
      </c>
      <c r="AV145" s="23">
        <v>98</v>
      </c>
    </row>
    <row r="146" spans="1:48" ht="15.75" x14ac:dyDescent="0.25">
      <c r="A146" s="120" t="s">
        <v>219</v>
      </c>
      <c r="B146" s="111" t="s">
        <v>220</v>
      </c>
      <c r="C146" s="140">
        <v>3</v>
      </c>
      <c r="D146" s="140">
        <v>4</v>
      </c>
      <c r="E146" s="140">
        <v>3</v>
      </c>
      <c r="F146" s="140">
        <v>4</v>
      </c>
      <c r="G146" s="210">
        <v>0.42857142857142855</v>
      </c>
      <c r="H146" s="197">
        <f t="shared" ref="H146:H189" si="3">+H145+1</f>
        <v>85</v>
      </c>
      <c r="I146" s="96">
        <f t="shared" si="2"/>
        <v>85</v>
      </c>
      <c r="J146" s="120" t="s">
        <v>221</v>
      </c>
      <c r="K146" s="221" t="s">
        <v>377</v>
      </c>
      <c r="L146" s="141">
        <v>17</v>
      </c>
      <c r="M146" s="141">
        <v>44</v>
      </c>
      <c r="N146" s="29">
        <v>0.38636363636363635</v>
      </c>
      <c r="O146" s="141">
        <v>7</v>
      </c>
      <c r="P146" s="141">
        <v>16</v>
      </c>
      <c r="Q146" s="34">
        <v>0.30434782608695654</v>
      </c>
      <c r="R146" s="23">
        <v>102</v>
      </c>
      <c r="T146" s="113" t="s">
        <v>259</v>
      </c>
      <c r="U146" s="111" t="s">
        <v>260</v>
      </c>
      <c r="V146" s="140">
        <v>6</v>
      </c>
      <c r="W146" s="140">
        <v>28</v>
      </c>
      <c r="X146" s="8">
        <v>0.21428571428571427</v>
      </c>
      <c r="Y146" s="140">
        <v>6</v>
      </c>
      <c r="Z146" s="140">
        <v>11</v>
      </c>
      <c r="AA146" s="25">
        <v>0.35294117647058826</v>
      </c>
      <c r="AB146" s="23">
        <v>97</v>
      </c>
      <c r="AD146" s="15" t="s">
        <v>157</v>
      </c>
      <c r="AE146" s="106" t="s">
        <v>158</v>
      </c>
      <c r="AF146" s="140">
        <v>28</v>
      </c>
      <c r="AG146" s="140">
        <v>18</v>
      </c>
      <c r="AH146" s="8">
        <v>1.5555555555555556</v>
      </c>
      <c r="AI146" s="140">
        <v>5</v>
      </c>
      <c r="AJ146" s="140">
        <v>10</v>
      </c>
      <c r="AK146" s="309">
        <v>0.33333333333333331</v>
      </c>
      <c r="AL146" s="104">
        <v>98</v>
      </c>
      <c r="AN146" s="120" t="s">
        <v>157</v>
      </c>
      <c r="AO146" s="106" t="s">
        <v>158</v>
      </c>
      <c r="AP146" s="140">
        <v>28</v>
      </c>
      <c r="AQ146" s="140">
        <v>18</v>
      </c>
      <c r="AR146" s="8">
        <v>1.5555555555555556</v>
      </c>
      <c r="AS146" s="140">
        <v>5</v>
      </c>
      <c r="AT146" s="140">
        <v>10</v>
      </c>
      <c r="AU146" s="25">
        <v>0.33333333333333331</v>
      </c>
      <c r="AV146" s="23">
        <v>99</v>
      </c>
    </row>
    <row r="147" spans="1:48" ht="15.75" x14ac:dyDescent="0.25">
      <c r="A147" s="116" t="s">
        <v>231</v>
      </c>
      <c r="B147" s="111" t="s">
        <v>232</v>
      </c>
      <c r="C147" s="140">
        <v>3</v>
      </c>
      <c r="D147" s="140">
        <v>7</v>
      </c>
      <c r="E147" s="140">
        <v>3</v>
      </c>
      <c r="F147" s="140">
        <v>4</v>
      </c>
      <c r="G147" s="210">
        <v>0.42857142857142855</v>
      </c>
      <c r="H147" s="197">
        <v>85</v>
      </c>
      <c r="I147" s="96">
        <f t="shared" si="2"/>
        <v>86</v>
      </c>
      <c r="J147" s="110" t="s">
        <v>247</v>
      </c>
      <c r="K147" s="111" t="s">
        <v>248</v>
      </c>
      <c r="L147" s="140">
        <v>4</v>
      </c>
      <c r="M147" s="140">
        <v>14</v>
      </c>
      <c r="N147" s="8">
        <v>0.2857142857142857</v>
      </c>
      <c r="O147" s="140">
        <v>3</v>
      </c>
      <c r="P147" s="140">
        <v>7</v>
      </c>
      <c r="Q147" s="36">
        <v>0.3</v>
      </c>
      <c r="R147" s="23">
        <v>102</v>
      </c>
      <c r="T147" s="120" t="s">
        <v>221</v>
      </c>
      <c r="U147" s="221" t="s">
        <v>377</v>
      </c>
      <c r="V147" s="141">
        <v>19</v>
      </c>
      <c r="W147" s="141">
        <v>45</v>
      </c>
      <c r="X147" s="29">
        <v>0.42222222222222222</v>
      </c>
      <c r="Y147" s="141">
        <v>8</v>
      </c>
      <c r="Z147" s="141">
        <v>16</v>
      </c>
      <c r="AA147" s="33">
        <v>0.33333333333333331</v>
      </c>
      <c r="AB147" s="141">
        <v>98</v>
      </c>
      <c r="AD147" s="120" t="s">
        <v>221</v>
      </c>
      <c r="AE147" s="221" t="s">
        <v>377</v>
      </c>
      <c r="AF147" s="140">
        <v>19</v>
      </c>
      <c r="AG147" s="140">
        <v>45</v>
      </c>
      <c r="AH147" s="8">
        <v>0.42222222222222222</v>
      </c>
      <c r="AI147" s="140">
        <v>8</v>
      </c>
      <c r="AJ147" s="140">
        <v>16</v>
      </c>
      <c r="AK147" s="309">
        <v>0.33333333333333331</v>
      </c>
      <c r="AL147" s="104">
        <v>98</v>
      </c>
      <c r="AN147" s="131" t="s">
        <v>285</v>
      </c>
      <c r="AO147" s="118" t="s">
        <v>286</v>
      </c>
      <c r="AP147" s="140">
        <v>19</v>
      </c>
      <c r="AQ147" s="140">
        <v>33</v>
      </c>
      <c r="AR147" s="8">
        <v>0.5757575757575758</v>
      </c>
      <c r="AS147" s="140">
        <v>10</v>
      </c>
      <c r="AT147" s="140">
        <v>20</v>
      </c>
      <c r="AU147" s="25">
        <v>0.33333333333333331</v>
      </c>
      <c r="AV147" s="23">
        <v>99</v>
      </c>
    </row>
    <row r="148" spans="1:48" x14ac:dyDescent="0.25">
      <c r="A148" s="113" t="s">
        <v>147</v>
      </c>
      <c r="B148" s="106" t="s">
        <v>148</v>
      </c>
      <c r="C148" s="140">
        <v>53</v>
      </c>
      <c r="D148" s="140">
        <v>50</v>
      </c>
      <c r="E148" s="140">
        <v>14</v>
      </c>
      <c r="F148" s="140">
        <v>19</v>
      </c>
      <c r="G148" s="210">
        <v>0.42424242424242425</v>
      </c>
      <c r="H148" s="197">
        <v>87</v>
      </c>
      <c r="I148" s="96">
        <f t="shared" si="2"/>
        <v>87</v>
      </c>
      <c r="J148" s="176" t="s">
        <v>272</v>
      </c>
      <c r="K148" s="128" t="s">
        <v>150</v>
      </c>
      <c r="L148" s="140">
        <v>6</v>
      </c>
      <c r="M148" s="140">
        <v>8</v>
      </c>
      <c r="N148" s="8">
        <v>0.75</v>
      </c>
      <c r="O148" s="140">
        <v>2</v>
      </c>
      <c r="P148" s="140">
        <v>5</v>
      </c>
      <c r="Q148" s="36">
        <v>0.2857142857142857</v>
      </c>
      <c r="R148" s="23">
        <v>104</v>
      </c>
      <c r="T148" s="15" t="s">
        <v>157</v>
      </c>
      <c r="U148" s="106" t="s">
        <v>158</v>
      </c>
      <c r="V148" s="140">
        <v>28</v>
      </c>
      <c r="W148" s="140">
        <v>18</v>
      </c>
      <c r="X148" s="8">
        <v>1.5555555555555556</v>
      </c>
      <c r="Y148" s="140">
        <v>5</v>
      </c>
      <c r="Z148" s="140">
        <v>10</v>
      </c>
      <c r="AA148" s="25">
        <v>0.33333333333333331</v>
      </c>
      <c r="AB148" s="23">
        <v>98</v>
      </c>
      <c r="AD148" s="43" t="s">
        <v>285</v>
      </c>
      <c r="AE148" s="118" t="s">
        <v>286</v>
      </c>
      <c r="AF148" s="141">
        <v>19</v>
      </c>
      <c r="AG148" s="141">
        <v>33</v>
      </c>
      <c r="AH148" s="29">
        <v>0.5757575757575758</v>
      </c>
      <c r="AI148" s="141">
        <v>10</v>
      </c>
      <c r="AJ148" s="141">
        <v>20</v>
      </c>
      <c r="AK148" s="33">
        <v>0.33333333333333331</v>
      </c>
      <c r="AL148" s="141">
        <v>98</v>
      </c>
      <c r="AN148" s="110" t="s">
        <v>287</v>
      </c>
      <c r="AO148" s="106" t="s">
        <v>19</v>
      </c>
      <c r="AP148" s="140">
        <v>17</v>
      </c>
      <c r="AQ148" s="140">
        <v>13</v>
      </c>
      <c r="AR148" s="8">
        <v>1.3076923076923077</v>
      </c>
      <c r="AS148" s="140">
        <v>4</v>
      </c>
      <c r="AT148" s="140">
        <v>8</v>
      </c>
      <c r="AU148" s="25">
        <v>0.33333333333333331</v>
      </c>
      <c r="AV148" s="23">
        <v>99</v>
      </c>
    </row>
    <row r="149" spans="1:48" x14ac:dyDescent="0.25">
      <c r="A149" s="110" t="s">
        <v>205</v>
      </c>
      <c r="B149" s="111" t="s">
        <v>206</v>
      </c>
      <c r="C149" s="140">
        <v>10</v>
      </c>
      <c r="D149" s="140">
        <v>34</v>
      </c>
      <c r="E149" s="140">
        <v>6</v>
      </c>
      <c r="F149" s="140">
        <v>10</v>
      </c>
      <c r="G149" s="210">
        <v>0.375</v>
      </c>
      <c r="H149" s="197">
        <f t="shared" si="3"/>
        <v>88</v>
      </c>
      <c r="I149" s="96">
        <f t="shared" si="2"/>
        <v>88</v>
      </c>
      <c r="J149" s="15" t="s">
        <v>421</v>
      </c>
      <c r="K149" s="111" t="s">
        <v>422</v>
      </c>
      <c r="L149" s="141">
        <v>3</v>
      </c>
      <c r="M149" s="141">
        <v>7</v>
      </c>
      <c r="N149" s="29">
        <v>0.42857142857142855</v>
      </c>
      <c r="O149" s="141">
        <v>2</v>
      </c>
      <c r="P149" s="141">
        <v>5</v>
      </c>
      <c r="Q149" s="34">
        <v>0.2857142857142857</v>
      </c>
      <c r="R149" s="23">
        <v>104</v>
      </c>
      <c r="T149" s="112" t="s">
        <v>281</v>
      </c>
      <c r="U149" s="106" t="s">
        <v>203</v>
      </c>
      <c r="V149" s="140">
        <v>17</v>
      </c>
      <c r="W149" s="140">
        <v>13</v>
      </c>
      <c r="X149" s="8">
        <v>1.3076923076923077</v>
      </c>
      <c r="Y149" s="140">
        <v>4</v>
      </c>
      <c r="Z149" s="140">
        <v>8</v>
      </c>
      <c r="AA149" s="25">
        <v>0.33333333333333331</v>
      </c>
      <c r="AB149" s="23">
        <v>98</v>
      </c>
      <c r="AD149" s="120" t="s">
        <v>473</v>
      </c>
      <c r="AE149" s="106" t="s">
        <v>291</v>
      </c>
      <c r="AF149" s="140">
        <v>17</v>
      </c>
      <c r="AG149" s="140">
        <v>13</v>
      </c>
      <c r="AH149" s="8">
        <v>1.3076923076923077</v>
      </c>
      <c r="AI149" s="140">
        <v>4</v>
      </c>
      <c r="AJ149" s="140">
        <v>8</v>
      </c>
      <c r="AK149" s="309">
        <v>0.33333333333333331</v>
      </c>
      <c r="AL149" s="104">
        <v>98</v>
      </c>
      <c r="AN149" s="110" t="s">
        <v>210</v>
      </c>
      <c r="AO149" s="111" t="s">
        <v>211</v>
      </c>
      <c r="AP149" s="140">
        <v>13</v>
      </c>
      <c r="AQ149" s="140">
        <v>11</v>
      </c>
      <c r="AR149" s="8">
        <v>1.1818181818181819</v>
      </c>
      <c r="AS149" s="140">
        <v>2</v>
      </c>
      <c r="AT149" s="140">
        <v>4</v>
      </c>
      <c r="AU149" s="25">
        <v>0.33333333333333331</v>
      </c>
      <c r="AV149" s="23">
        <v>99</v>
      </c>
    </row>
    <row r="150" spans="1:48" x14ac:dyDescent="0.25">
      <c r="A150" s="117" t="s">
        <v>57</v>
      </c>
      <c r="B150" s="106" t="s">
        <v>58</v>
      </c>
      <c r="C150" s="140">
        <v>14</v>
      </c>
      <c r="D150" s="140">
        <v>9</v>
      </c>
      <c r="E150" s="140">
        <v>3</v>
      </c>
      <c r="F150" s="140">
        <v>5</v>
      </c>
      <c r="G150" s="210">
        <v>0.375</v>
      </c>
      <c r="H150" s="197">
        <v>88</v>
      </c>
      <c r="I150" s="96">
        <f t="shared" si="2"/>
        <v>89</v>
      </c>
      <c r="J150" s="43" t="s">
        <v>285</v>
      </c>
      <c r="K150" s="118" t="s">
        <v>286</v>
      </c>
      <c r="L150" s="140">
        <v>16</v>
      </c>
      <c r="M150" s="140">
        <v>33</v>
      </c>
      <c r="N150" s="8">
        <v>0.48484848484848486</v>
      </c>
      <c r="O150" s="140">
        <v>7</v>
      </c>
      <c r="P150" s="140">
        <v>20</v>
      </c>
      <c r="Q150" s="36">
        <v>0.25925925925925924</v>
      </c>
      <c r="R150" s="23">
        <v>106</v>
      </c>
      <c r="T150" s="117" t="s">
        <v>49</v>
      </c>
      <c r="U150" s="106" t="s">
        <v>52</v>
      </c>
      <c r="V150" s="56">
        <v>6</v>
      </c>
      <c r="W150" s="56">
        <v>12</v>
      </c>
      <c r="X150" s="8">
        <v>0.5</v>
      </c>
      <c r="Y150" s="140">
        <v>2</v>
      </c>
      <c r="Z150" s="140">
        <v>4</v>
      </c>
      <c r="AA150" s="25">
        <v>0.33333333333333331</v>
      </c>
      <c r="AB150" s="23">
        <v>98</v>
      </c>
      <c r="AD150" s="113" t="s">
        <v>210</v>
      </c>
      <c r="AE150" s="111" t="s">
        <v>211</v>
      </c>
      <c r="AF150" s="140">
        <v>13</v>
      </c>
      <c r="AG150" s="140">
        <v>11</v>
      </c>
      <c r="AH150" s="8">
        <v>1.1818181818181819</v>
      </c>
      <c r="AI150" s="140">
        <v>2</v>
      </c>
      <c r="AJ150" s="140">
        <v>4</v>
      </c>
      <c r="AK150" s="309">
        <v>0.33333333333333331</v>
      </c>
      <c r="AL150" s="104">
        <v>98</v>
      </c>
      <c r="AN150" s="120" t="s">
        <v>311</v>
      </c>
      <c r="AO150" s="106" t="s">
        <v>440</v>
      </c>
      <c r="AP150" s="141">
        <v>12</v>
      </c>
      <c r="AQ150" s="141">
        <v>9</v>
      </c>
      <c r="AR150" s="29">
        <v>1.3333333333333333</v>
      </c>
      <c r="AS150" s="141">
        <v>1</v>
      </c>
      <c r="AT150" s="141">
        <v>2</v>
      </c>
      <c r="AU150" s="33">
        <v>0.33333333333333331</v>
      </c>
      <c r="AV150" s="141">
        <v>99</v>
      </c>
    </row>
    <row r="151" spans="1:48" x14ac:dyDescent="0.25">
      <c r="A151" s="112" t="s">
        <v>95</v>
      </c>
      <c r="B151" s="106" t="s">
        <v>96</v>
      </c>
      <c r="C151" s="140">
        <v>18</v>
      </c>
      <c r="D151" s="140">
        <v>6</v>
      </c>
      <c r="E151" s="140">
        <v>3</v>
      </c>
      <c r="F151" s="140">
        <v>5</v>
      </c>
      <c r="G151" s="210">
        <v>0.375</v>
      </c>
      <c r="H151" s="197">
        <v>88</v>
      </c>
      <c r="I151" s="96">
        <f t="shared" si="2"/>
        <v>90</v>
      </c>
      <c r="J151" s="105" t="s">
        <v>182</v>
      </c>
      <c r="K151" s="106" t="s">
        <v>183</v>
      </c>
      <c r="L151" s="140">
        <v>7</v>
      </c>
      <c r="M151" s="140">
        <v>14</v>
      </c>
      <c r="N151" s="8">
        <v>0.5</v>
      </c>
      <c r="O151" s="140">
        <v>1</v>
      </c>
      <c r="P151" s="140">
        <v>3</v>
      </c>
      <c r="Q151" s="36">
        <v>0.25</v>
      </c>
      <c r="R151" s="23">
        <v>107</v>
      </c>
      <c r="T151" s="113" t="s">
        <v>210</v>
      </c>
      <c r="U151" s="111" t="s">
        <v>211</v>
      </c>
      <c r="V151" s="140">
        <v>13</v>
      </c>
      <c r="W151" s="140">
        <v>11</v>
      </c>
      <c r="X151" s="8">
        <v>1.1818181818181819</v>
      </c>
      <c r="Y151" s="140">
        <v>2</v>
      </c>
      <c r="Z151" s="140">
        <v>4</v>
      </c>
      <c r="AA151" s="25">
        <v>0.33333333333333331</v>
      </c>
      <c r="AB151" s="23">
        <v>98</v>
      </c>
      <c r="AD151" s="117" t="s">
        <v>266</v>
      </c>
      <c r="AE151" s="106" t="s">
        <v>267</v>
      </c>
      <c r="AF151" s="140">
        <v>9</v>
      </c>
      <c r="AG151" s="140">
        <v>15</v>
      </c>
      <c r="AH151" s="8">
        <v>0.6</v>
      </c>
      <c r="AI151" s="140">
        <v>2</v>
      </c>
      <c r="AJ151" s="140">
        <v>4</v>
      </c>
      <c r="AK151" s="309">
        <v>0.33333333333333331</v>
      </c>
      <c r="AL151" s="104">
        <v>98</v>
      </c>
      <c r="AN151" s="112" t="s">
        <v>266</v>
      </c>
      <c r="AO151" s="106" t="s">
        <v>267</v>
      </c>
      <c r="AP151" s="140">
        <v>9</v>
      </c>
      <c r="AQ151" s="140">
        <v>15</v>
      </c>
      <c r="AR151" s="8">
        <v>0.6</v>
      </c>
      <c r="AS151" s="140">
        <v>2</v>
      </c>
      <c r="AT151" s="140">
        <v>4</v>
      </c>
      <c r="AU151" s="25">
        <v>0.33333333333333331</v>
      </c>
      <c r="AV151" s="23">
        <v>99</v>
      </c>
    </row>
    <row r="152" spans="1:48" x14ac:dyDescent="0.25">
      <c r="A152" s="110" t="s">
        <v>108</v>
      </c>
      <c r="B152" s="106" t="s">
        <v>110</v>
      </c>
      <c r="C152" s="140">
        <v>7</v>
      </c>
      <c r="D152" s="140">
        <v>12</v>
      </c>
      <c r="E152" s="140">
        <v>3</v>
      </c>
      <c r="F152" s="140">
        <v>5</v>
      </c>
      <c r="G152" s="210">
        <v>0.375</v>
      </c>
      <c r="H152" s="197">
        <v>88</v>
      </c>
      <c r="I152" s="96">
        <f t="shared" si="2"/>
        <v>91</v>
      </c>
      <c r="J152" s="173" t="s">
        <v>169</v>
      </c>
      <c r="K152" s="106" t="s">
        <v>144</v>
      </c>
      <c r="L152" s="140">
        <v>4</v>
      </c>
      <c r="M152" s="140">
        <v>7</v>
      </c>
      <c r="N152" s="8">
        <v>0.5714285714285714</v>
      </c>
      <c r="O152" s="140">
        <v>1</v>
      </c>
      <c r="P152" s="140">
        <v>3</v>
      </c>
      <c r="Q152" s="36">
        <v>0.25</v>
      </c>
      <c r="R152" s="23">
        <v>107</v>
      </c>
      <c r="T152" s="117" t="s">
        <v>266</v>
      </c>
      <c r="U152" s="106" t="s">
        <v>267</v>
      </c>
      <c r="V152" s="140">
        <v>9</v>
      </c>
      <c r="W152" s="140">
        <v>15</v>
      </c>
      <c r="X152" s="8">
        <v>0.6</v>
      </c>
      <c r="Y152" s="140">
        <v>2</v>
      </c>
      <c r="Z152" s="140">
        <v>4</v>
      </c>
      <c r="AA152" s="25">
        <v>0.33333333333333331</v>
      </c>
      <c r="AB152" s="23">
        <v>98</v>
      </c>
      <c r="AD152" s="117" t="s">
        <v>49</v>
      </c>
      <c r="AE152" s="106" t="s">
        <v>52</v>
      </c>
      <c r="AF152" s="56">
        <v>6</v>
      </c>
      <c r="AG152" s="56">
        <v>12</v>
      </c>
      <c r="AH152" s="8">
        <v>0.5</v>
      </c>
      <c r="AI152" s="140">
        <v>2</v>
      </c>
      <c r="AJ152" s="140">
        <v>4</v>
      </c>
      <c r="AK152" s="309">
        <v>0.33333333333333331</v>
      </c>
      <c r="AL152" s="104">
        <v>98</v>
      </c>
      <c r="AN152" s="117" t="s">
        <v>49</v>
      </c>
      <c r="AO152" s="106" t="s">
        <v>52</v>
      </c>
      <c r="AP152" s="56">
        <v>6</v>
      </c>
      <c r="AQ152" s="56">
        <v>12</v>
      </c>
      <c r="AR152" s="8">
        <v>0.5</v>
      </c>
      <c r="AS152" s="140">
        <v>2</v>
      </c>
      <c r="AT152" s="140">
        <v>4</v>
      </c>
      <c r="AU152" s="25">
        <v>0.33333333333333331</v>
      </c>
      <c r="AV152" s="23">
        <v>99</v>
      </c>
    </row>
    <row r="153" spans="1:48" x14ac:dyDescent="0.25">
      <c r="A153" s="117" t="s">
        <v>131</v>
      </c>
      <c r="B153" s="111" t="s">
        <v>132</v>
      </c>
      <c r="C153" s="140">
        <v>15</v>
      </c>
      <c r="D153" s="140">
        <v>22</v>
      </c>
      <c r="E153" s="140">
        <v>3</v>
      </c>
      <c r="F153" s="140">
        <v>5</v>
      </c>
      <c r="G153" s="210">
        <v>0.375</v>
      </c>
      <c r="H153" s="197">
        <v>88</v>
      </c>
      <c r="I153" s="96">
        <f t="shared" si="2"/>
        <v>92</v>
      </c>
      <c r="J153" s="105" t="s">
        <v>418</v>
      </c>
      <c r="K153" s="106" t="s">
        <v>419</v>
      </c>
      <c r="L153" s="141">
        <v>3</v>
      </c>
      <c r="M153" s="141">
        <v>17</v>
      </c>
      <c r="N153" s="29">
        <v>0.17647058823529413</v>
      </c>
      <c r="O153" s="141">
        <v>2</v>
      </c>
      <c r="P153" s="141">
        <v>6</v>
      </c>
      <c r="Q153" s="34">
        <v>0.25</v>
      </c>
      <c r="R153" s="23">
        <v>107</v>
      </c>
      <c r="T153" s="109" t="s">
        <v>59</v>
      </c>
      <c r="U153" s="111" t="s">
        <v>61</v>
      </c>
      <c r="V153" s="140">
        <v>4</v>
      </c>
      <c r="W153" s="140">
        <v>2</v>
      </c>
      <c r="X153" s="8">
        <v>2</v>
      </c>
      <c r="Y153" s="140">
        <v>1</v>
      </c>
      <c r="Z153" s="140">
        <v>2</v>
      </c>
      <c r="AA153" s="25">
        <v>0.33333333333333331</v>
      </c>
      <c r="AB153" s="23">
        <v>98</v>
      </c>
      <c r="AD153" s="109" t="s">
        <v>59</v>
      </c>
      <c r="AE153" s="111" t="s">
        <v>61</v>
      </c>
      <c r="AF153" s="140">
        <v>4</v>
      </c>
      <c r="AG153" s="140">
        <v>2</v>
      </c>
      <c r="AH153" s="8">
        <v>2</v>
      </c>
      <c r="AI153" s="140">
        <v>1</v>
      </c>
      <c r="AJ153" s="140">
        <v>2</v>
      </c>
      <c r="AK153" s="309">
        <v>0.33333333333333331</v>
      </c>
      <c r="AL153" s="104">
        <v>98</v>
      </c>
      <c r="AN153" s="105" t="s">
        <v>59</v>
      </c>
      <c r="AO153" s="111" t="s">
        <v>61</v>
      </c>
      <c r="AP153" s="140">
        <v>4</v>
      </c>
      <c r="AQ153" s="140">
        <v>2</v>
      </c>
      <c r="AR153" s="8">
        <v>2</v>
      </c>
      <c r="AS153" s="140">
        <v>1</v>
      </c>
      <c r="AT153" s="140">
        <v>2</v>
      </c>
      <c r="AU153" s="25">
        <v>0.33333333333333331</v>
      </c>
      <c r="AV153" s="23">
        <v>99</v>
      </c>
    </row>
    <row r="154" spans="1:48" x14ac:dyDescent="0.25">
      <c r="A154" s="110" t="s">
        <v>108</v>
      </c>
      <c r="B154" s="106" t="s">
        <v>109</v>
      </c>
      <c r="C154" s="140">
        <v>12</v>
      </c>
      <c r="D154" s="140">
        <v>21</v>
      </c>
      <c r="E154" s="140">
        <v>5</v>
      </c>
      <c r="F154" s="140">
        <v>9</v>
      </c>
      <c r="G154" s="210">
        <v>0.35714285714285715</v>
      </c>
      <c r="H154" s="197">
        <v>93</v>
      </c>
      <c r="I154" s="96">
        <f t="shared" si="2"/>
        <v>93</v>
      </c>
      <c r="J154" s="125" t="s">
        <v>482</v>
      </c>
      <c r="K154" s="106" t="s">
        <v>490</v>
      </c>
      <c r="L154" s="141">
        <v>3</v>
      </c>
      <c r="M154" s="141">
        <v>3</v>
      </c>
      <c r="N154" s="29">
        <v>1</v>
      </c>
      <c r="O154" s="141">
        <v>1</v>
      </c>
      <c r="P154" s="141">
        <v>3</v>
      </c>
      <c r="Q154" s="34">
        <v>0.25</v>
      </c>
      <c r="R154" s="23">
        <v>107</v>
      </c>
      <c r="T154" s="113" t="s">
        <v>454</v>
      </c>
      <c r="U154" s="106" t="s">
        <v>87</v>
      </c>
      <c r="V154" s="140">
        <v>4</v>
      </c>
      <c r="W154" s="140">
        <v>5</v>
      </c>
      <c r="X154" s="8">
        <v>0.8</v>
      </c>
      <c r="Y154" s="140">
        <v>1</v>
      </c>
      <c r="Z154" s="140">
        <v>2</v>
      </c>
      <c r="AA154" s="25">
        <v>0.33333333333333331</v>
      </c>
      <c r="AB154" s="23">
        <v>98</v>
      </c>
      <c r="AD154" s="113" t="s">
        <v>454</v>
      </c>
      <c r="AE154" s="106" t="s">
        <v>87</v>
      </c>
      <c r="AF154" s="140">
        <v>4</v>
      </c>
      <c r="AG154" s="140">
        <v>5</v>
      </c>
      <c r="AH154" s="8">
        <v>0.8</v>
      </c>
      <c r="AI154" s="140">
        <v>1</v>
      </c>
      <c r="AJ154" s="140">
        <v>2</v>
      </c>
      <c r="AK154" s="309">
        <v>0.33333333333333331</v>
      </c>
      <c r="AL154" s="104">
        <v>98</v>
      </c>
      <c r="AN154" s="110" t="s">
        <v>454</v>
      </c>
      <c r="AO154" s="106" t="s">
        <v>87</v>
      </c>
      <c r="AP154" s="140">
        <v>4</v>
      </c>
      <c r="AQ154" s="140">
        <v>5</v>
      </c>
      <c r="AR154" s="8">
        <v>0.8</v>
      </c>
      <c r="AS154" s="140">
        <v>1</v>
      </c>
      <c r="AT154" s="140">
        <v>2</v>
      </c>
      <c r="AU154" s="25">
        <v>0.33333333333333331</v>
      </c>
      <c r="AV154" s="23">
        <v>99</v>
      </c>
    </row>
    <row r="155" spans="1:48" x14ac:dyDescent="0.25">
      <c r="A155" s="113" t="s">
        <v>259</v>
      </c>
      <c r="B155" s="111" t="s">
        <v>260</v>
      </c>
      <c r="C155" s="140">
        <v>6</v>
      </c>
      <c r="D155" s="140">
        <v>28</v>
      </c>
      <c r="E155" s="140">
        <v>6</v>
      </c>
      <c r="F155" s="140">
        <v>11</v>
      </c>
      <c r="G155" s="210">
        <v>0.35294117647058826</v>
      </c>
      <c r="H155" s="197">
        <f t="shared" si="3"/>
        <v>94</v>
      </c>
      <c r="I155" s="96">
        <f t="shared" si="2"/>
        <v>94</v>
      </c>
      <c r="J155" s="133" t="s">
        <v>432</v>
      </c>
      <c r="K155" s="106" t="s">
        <v>433</v>
      </c>
      <c r="L155" s="140">
        <v>2</v>
      </c>
      <c r="M155" s="140">
        <v>8</v>
      </c>
      <c r="N155" s="8">
        <v>0.25</v>
      </c>
      <c r="O155" s="140">
        <v>1</v>
      </c>
      <c r="P155" s="140">
        <v>3</v>
      </c>
      <c r="Q155" s="36">
        <v>0.25</v>
      </c>
      <c r="R155" s="23">
        <v>107</v>
      </c>
      <c r="T155" s="114" t="s">
        <v>371</v>
      </c>
      <c r="U155" s="111" t="s">
        <v>372</v>
      </c>
      <c r="V155" s="140">
        <v>4</v>
      </c>
      <c r="W155" s="140">
        <v>3</v>
      </c>
      <c r="X155" s="8">
        <v>1.3333333333333333</v>
      </c>
      <c r="Y155" s="140">
        <v>1</v>
      </c>
      <c r="Z155" s="140">
        <v>2</v>
      </c>
      <c r="AA155" s="25">
        <v>0.33333333333333331</v>
      </c>
      <c r="AB155" s="23">
        <v>98</v>
      </c>
      <c r="AD155" s="114" t="s">
        <v>371</v>
      </c>
      <c r="AE155" s="111" t="s">
        <v>372</v>
      </c>
      <c r="AF155" s="140">
        <v>4</v>
      </c>
      <c r="AG155" s="140">
        <v>3</v>
      </c>
      <c r="AH155" s="8">
        <v>1.3333333333333333</v>
      </c>
      <c r="AI155" s="140">
        <v>1</v>
      </c>
      <c r="AJ155" s="140">
        <v>2</v>
      </c>
      <c r="AK155" s="309">
        <v>0.33333333333333331</v>
      </c>
      <c r="AL155" s="104">
        <v>98</v>
      </c>
      <c r="AN155" s="117" t="s">
        <v>371</v>
      </c>
      <c r="AO155" s="111" t="s">
        <v>372</v>
      </c>
      <c r="AP155" s="140">
        <v>4</v>
      </c>
      <c r="AQ155" s="140">
        <v>3</v>
      </c>
      <c r="AR155" s="8">
        <v>1.3333333333333333</v>
      </c>
      <c r="AS155" s="140">
        <v>1</v>
      </c>
      <c r="AT155" s="140">
        <v>2</v>
      </c>
      <c r="AU155" s="25">
        <v>0.33333333333333331</v>
      </c>
      <c r="AV155" s="23">
        <v>99</v>
      </c>
    </row>
    <row r="156" spans="1:48" ht="15.75" x14ac:dyDescent="0.25">
      <c r="A156" s="112" t="s">
        <v>157</v>
      </c>
      <c r="B156" s="106" t="s">
        <v>158</v>
      </c>
      <c r="C156" s="140">
        <v>28</v>
      </c>
      <c r="D156" s="140">
        <v>18</v>
      </c>
      <c r="E156" s="140">
        <v>5</v>
      </c>
      <c r="F156" s="140">
        <v>10</v>
      </c>
      <c r="G156" s="210">
        <v>0.33333333333333331</v>
      </c>
      <c r="H156" s="197">
        <f t="shared" si="3"/>
        <v>95</v>
      </c>
      <c r="I156" s="96">
        <f t="shared" si="2"/>
        <v>95</v>
      </c>
      <c r="J156" s="113" t="s">
        <v>175</v>
      </c>
      <c r="K156" s="111" t="s">
        <v>176</v>
      </c>
      <c r="L156" s="140">
        <v>1</v>
      </c>
      <c r="M156" s="140">
        <v>9</v>
      </c>
      <c r="N156" s="8">
        <v>0.1111111111111111</v>
      </c>
      <c r="O156" s="140">
        <v>1</v>
      </c>
      <c r="P156" s="140">
        <v>3</v>
      </c>
      <c r="Q156" s="36">
        <v>0.25</v>
      </c>
      <c r="R156" s="23">
        <v>107</v>
      </c>
      <c r="T156" s="110" t="s">
        <v>247</v>
      </c>
      <c r="U156" s="111" t="s">
        <v>248</v>
      </c>
      <c r="V156" s="140">
        <v>4</v>
      </c>
      <c r="W156" s="140">
        <v>14</v>
      </c>
      <c r="X156" s="8">
        <v>0.2857142857142857</v>
      </c>
      <c r="Y156" s="140">
        <v>3</v>
      </c>
      <c r="Z156" s="140">
        <v>7</v>
      </c>
      <c r="AA156" s="25">
        <v>0.3</v>
      </c>
      <c r="AB156" s="23">
        <v>107</v>
      </c>
      <c r="AD156" s="110" t="s">
        <v>247</v>
      </c>
      <c r="AE156" s="111" t="s">
        <v>248</v>
      </c>
      <c r="AF156" s="140">
        <v>4</v>
      </c>
      <c r="AG156" s="140">
        <v>14</v>
      </c>
      <c r="AH156" s="8">
        <v>0.2857142857142857</v>
      </c>
      <c r="AI156" s="140">
        <v>3</v>
      </c>
      <c r="AJ156" s="140">
        <v>7</v>
      </c>
      <c r="AK156" s="309">
        <v>0.3</v>
      </c>
      <c r="AL156" s="104">
        <v>108</v>
      </c>
      <c r="AN156" s="113" t="s">
        <v>221</v>
      </c>
      <c r="AO156" s="221" t="s">
        <v>377</v>
      </c>
      <c r="AP156" s="141">
        <v>20</v>
      </c>
      <c r="AQ156" s="141">
        <v>47</v>
      </c>
      <c r="AR156" s="29">
        <v>0.42553191489361702</v>
      </c>
      <c r="AS156" s="141">
        <v>8</v>
      </c>
      <c r="AT156" s="141">
        <v>18</v>
      </c>
      <c r="AU156" s="33">
        <v>0.30769230769230771</v>
      </c>
      <c r="AV156" s="141">
        <v>109</v>
      </c>
    </row>
    <row r="157" spans="1:48" x14ac:dyDescent="0.25">
      <c r="A157" s="112" t="s">
        <v>281</v>
      </c>
      <c r="B157" s="106" t="s">
        <v>203</v>
      </c>
      <c r="C157" s="140">
        <v>17</v>
      </c>
      <c r="D157" s="140">
        <v>13</v>
      </c>
      <c r="E157" s="140">
        <v>4</v>
      </c>
      <c r="F157" s="140">
        <v>8</v>
      </c>
      <c r="G157" s="210">
        <v>0.33333333333333331</v>
      </c>
      <c r="H157" s="197">
        <v>95</v>
      </c>
      <c r="I157" s="96">
        <f t="shared" si="2"/>
        <v>96</v>
      </c>
      <c r="J157" s="122" t="s">
        <v>92</v>
      </c>
      <c r="K157" s="115" t="s">
        <v>94</v>
      </c>
      <c r="L157" s="140">
        <v>4</v>
      </c>
      <c r="M157" s="140">
        <v>9</v>
      </c>
      <c r="N157" s="8">
        <v>0.44444444444444442</v>
      </c>
      <c r="O157" s="140">
        <v>2</v>
      </c>
      <c r="P157" s="140">
        <v>7</v>
      </c>
      <c r="Q157" s="36">
        <v>0.22222222222222221</v>
      </c>
      <c r="R157" s="23">
        <v>113</v>
      </c>
      <c r="T157" s="112" t="s">
        <v>259</v>
      </c>
      <c r="U157" s="111" t="s">
        <v>481</v>
      </c>
      <c r="V157" s="141">
        <v>13</v>
      </c>
      <c r="W157" s="141">
        <v>8</v>
      </c>
      <c r="X157" s="29">
        <v>1.625</v>
      </c>
      <c r="Y157" s="141">
        <v>2</v>
      </c>
      <c r="Z157" s="141">
        <v>5</v>
      </c>
      <c r="AA157" s="33">
        <v>0.2857142857142857</v>
      </c>
      <c r="AB157" s="141">
        <v>108</v>
      </c>
      <c r="AD157" s="112" t="s">
        <v>259</v>
      </c>
      <c r="AE157" s="111" t="s">
        <v>481</v>
      </c>
      <c r="AF157" s="140">
        <v>13</v>
      </c>
      <c r="AG157" s="140">
        <v>8</v>
      </c>
      <c r="AH157" s="8">
        <v>1.625</v>
      </c>
      <c r="AI157" s="140">
        <v>2</v>
      </c>
      <c r="AJ157" s="140">
        <v>5</v>
      </c>
      <c r="AK157" s="309">
        <v>0.2857142857142857</v>
      </c>
      <c r="AL157" s="104">
        <v>109</v>
      </c>
      <c r="AN157" s="109" t="s">
        <v>247</v>
      </c>
      <c r="AO157" s="111" t="s">
        <v>248</v>
      </c>
      <c r="AP157" s="140">
        <v>4</v>
      </c>
      <c r="AQ157" s="140">
        <v>14</v>
      </c>
      <c r="AR157" s="8">
        <v>0.2857142857142857</v>
      </c>
      <c r="AS157" s="140">
        <v>3</v>
      </c>
      <c r="AT157" s="140">
        <v>7</v>
      </c>
      <c r="AU157" s="25">
        <v>0.3</v>
      </c>
      <c r="AV157" s="23">
        <v>110</v>
      </c>
    </row>
    <row r="158" spans="1:48" x14ac:dyDescent="0.25">
      <c r="A158" s="117" t="s">
        <v>49</v>
      </c>
      <c r="B158" s="106" t="s">
        <v>52</v>
      </c>
      <c r="C158" s="56">
        <v>6</v>
      </c>
      <c r="D158" s="56">
        <v>12</v>
      </c>
      <c r="E158" s="140">
        <v>2</v>
      </c>
      <c r="F158" s="140">
        <v>4</v>
      </c>
      <c r="G158" s="210">
        <v>0.33333333333333331</v>
      </c>
      <c r="H158" s="197">
        <v>95</v>
      </c>
      <c r="I158" s="96">
        <f t="shared" si="2"/>
        <v>97</v>
      </c>
      <c r="J158" s="113" t="s">
        <v>186</v>
      </c>
      <c r="K158" s="106" t="s">
        <v>187</v>
      </c>
      <c r="L158" s="140">
        <v>2</v>
      </c>
      <c r="M158" s="140">
        <v>8</v>
      </c>
      <c r="N158" s="8">
        <v>0.25</v>
      </c>
      <c r="O158" s="140">
        <v>1</v>
      </c>
      <c r="P158" s="140">
        <v>4</v>
      </c>
      <c r="Q158" s="36">
        <v>0.2</v>
      </c>
      <c r="R158" s="23">
        <v>114</v>
      </c>
      <c r="T158" s="176" t="s">
        <v>272</v>
      </c>
      <c r="U158" s="128" t="s">
        <v>150</v>
      </c>
      <c r="V158" s="140">
        <v>6</v>
      </c>
      <c r="W158" s="140">
        <v>8</v>
      </c>
      <c r="X158" s="8">
        <v>0.75</v>
      </c>
      <c r="Y158" s="140">
        <v>2</v>
      </c>
      <c r="Z158" s="140">
        <v>5</v>
      </c>
      <c r="AA158" s="25">
        <v>0.2857142857142857</v>
      </c>
      <c r="AB158" s="23">
        <v>108</v>
      </c>
      <c r="AD158" s="176" t="s">
        <v>272</v>
      </c>
      <c r="AE158" s="128" t="s">
        <v>150</v>
      </c>
      <c r="AF158" s="140">
        <v>6</v>
      </c>
      <c r="AG158" s="140">
        <v>8</v>
      </c>
      <c r="AH158" s="8">
        <v>0.75</v>
      </c>
      <c r="AI158" s="140">
        <v>2</v>
      </c>
      <c r="AJ158" s="140">
        <v>5</v>
      </c>
      <c r="AK158" s="309">
        <v>0.2857142857142857</v>
      </c>
      <c r="AL158" s="104">
        <v>109</v>
      </c>
      <c r="AN158" s="120" t="s">
        <v>259</v>
      </c>
      <c r="AO158" s="111" t="s">
        <v>481</v>
      </c>
      <c r="AP158" s="141">
        <v>15</v>
      </c>
      <c r="AQ158" s="141">
        <v>10</v>
      </c>
      <c r="AR158" s="29">
        <v>1.5</v>
      </c>
      <c r="AS158" s="141">
        <v>2</v>
      </c>
      <c r="AT158" s="141">
        <v>5</v>
      </c>
      <c r="AU158" s="33">
        <v>0.2857142857142857</v>
      </c>
      <c r="AV158" s="141">
        <v>111</v>
      </c>
    </row>
    <row r="159" spans="1:48" x14ac:dyDescent="0.25">
      <c r="A159" s="113" t="s">
        <v>210</v>
      </c>
      <c r="B159" s="111" t="s">
        <v>211</v>
      </c>
      <c r="C159" s="140">
        <v>13</v>
      </c>
      <c r="D159" s="140">
        <v>11</v>
      </c>
      <c r="E159" s="140">
        <v>2</v>
      </c>
      <c r="F159" s="140">
        <v>4</v>
      </c>
      <c r="G159" s="210">
        <v>0.33333333333333331</v>
      </c>
      <c r="H159" s="197">
        <v>95</v>
      </c>
      <c r="I159" s="96">
        <f t="shared" si="2"/>
        <v>98</v>
      </c>
      <c r="J159" s="110" t="s">
        <v>24</v>
      </c>
      <c r="K159" s="111" t="s">
        <v>25</v>
      </c>
      <c r="L159" s="140">
        <v>2</v>
      </c>
      <c r="M159" s="140">
        <v>5</v>
      </c>
      <c r="N159" s="8">
        <v>0.4</v>
      </c>
      <c r="O159" s="140">
        <v>1</v>
      </c>
      <c r="P159" s="140">
        <v>5</v>
      </c>
      <c r="Q159" s="36">
        <v>0.16666666666666666</v>
      </c>
      <c r="R159" s="23">
        <v>115</v>
      </c>
      <c r="T159" s="43" t="s">
        <v>285</v>
      </c>
      <c r="U159" s="118" t="s">
        <v>286</v>
      </c>
      <c r="V159" s="140">
        <v>16</v>
      </c>
      <c r="W159" s="140">
        <v>33</v>
      </c>
      <c r="X159" s="8">
        <v>0.48484848484848486</v>
      </c>
      <c r="Y159" s="140">
        <v>7</v>
      </c>
      <c r="Z159" s="140">
        <v>20</v>
      </c>
      <c r="AA159" s="25">
        <v>0.25925925925925924</v>
      </c>
      <c r="AB159" s="23">
        <v>110</v>
      </c>
      <c r="AD159" s="109" t="s">
        <v>283</v>
      </c>
      <c r="AE159" s="111" t="s">
        <v>284</v>
      </c>
      <c r="AF159" s="140">
        <v>16</v>
      </c>
      <c r="AG159" s="140">
        <v>33</v>
      </c>
      <c r="AH159" s="8">
        <v>0.48484848484848486</v>
      </c>
      <c r="AI159" s="140">
        <v>7</v>
      </c>
      <c r="AJ159" s="140">
        <v>20</v>
      </c>
      <c r="AK159" s="309">
        <v>0.25925925925925924</v>
      </c>
      <c r="AL159" s="104">
        <v>111</v>
      </c>
      <c r="AN159" s="176" t="s">
        <v>272</v>
      </c>
      <c r="AO159" s="128" t="s">
        <v>150</v>
      </c>
      <c r="AP159" s="140">
        <v>6</v>
      </c>
      <c r="AQ159" s="140">
        <v>8</v>
      </c>
      <c r="AR159" s="8">
        <v>0.75</v>
      </c>
      <c r="AS159" s="140">
        <v>2</v>
      </c>
      <c r="AT159" s="140">
        <v>5</v>
      </c>
      <c r="AU159" s="25">
        <v>0.2857142857142857</v>
      </c>
      <c r="AV159" s="23">
        <v>111</v>
      </c>
    </row>
    <row r="160" spans="1:48" x14ac:dyDescent="0.25">
      <c r="A160" s="117" t="s">
        <v>266</v>
      </c>
      <c r="B160" s="106" t="s">
        <v>267</v>
      </c>
      <c r="C160" s="140">
        <v>9</v>
      </c>
      <c r="D160" s="140">
        <v>15</v>
      </c>
      <c r="E160" s="140">
        <v>2</v>
      </c>
      <c r="F160" s="140">
        <v>4</v>
      </c>
      <c r="G160" s="210">
        <v>0.33333333333333331</v>
      </c>
      <c r="H160" s="197">
        <v>95</v>
      </c>
      <c r="I160" s="96">
        <f t="shared" si="2"/>
        <v>99</v>
      </c>
      <c r="J160" s="172" t="s">
        <v>389</v>
      </c>
      <c r="K160" s="115" t="s">
        <v>390</v>
      </c>
      <c r="L160" s="140">
        <v>5</v>
      </c>
      <c r="M160" s="140">
        <v>12</v>
      </c>
      <c r="N160" s="8">
        <v>0.41666666666666669</v>
      </c>
      <c r="O160" s="140">
        <v>1</v>
      </c>
      <c r="P160" s="140">
        <v>7</v>
      </c>
      <c r="Q160" s="36">
        <v>0.125</v>
      </c>
      <c r="R160" s="23">
        <v>116</v>
      </c>
      <c r="T160" s="105" t="s">
        <v>418</v>
      </c>
      <c r="U160" s="106" t="s">
        <v>419</v>
      </c>
      <c r="V160" s="140">
        <v>3</v>
      </c>
      <c r="W160" s="140">
        <v>17</v>
      </c>
      <c r="X160" s="8">
        <v>0.17647058823529413</v>
      </c>
      <c r="Y160" s="140">
        <v>2</v>
      </c>
      <c r="Z160" s="140">
        <v>6</v>
      </c>
      <c r="AA160" s="25">
        <v>0.25</v>
      </c>
      <c r="AB160" s="23">
        <v>111</v>
      </c>
      <c r="AD160" s="105" t="s">
        <v>182</v>
      </c>
      <c r="AE160" s="106" t="s">
        <v>183</v>
      </c>
      <c r="AF160" s="140">
        <v>7</v>
      </c>
      <c r="AG160" s="140">
        <v>14</v>
      </c>
      <c r="AH160" s="8">
        <v>0.5</v>
      </c>
      <c r="AI160" s="140">
        <v>1</v>
      </c>
      <c r="AJ160" s="140">
        <v>3</v>
      </c>
      <c r="AK160" s="309">
        <v>0.25</v>
      </c>
      <c r="AL160" s="104">
        <v>112</v>
      </c>
      <c r="AN160" s="116" t="s">
        <v>283</v>
      </c>
      <c r="AO160" s="111" t="s">
        <v>284</v>
      </c>
      <c r="AP160" s="140">
        <v>16</v>
      </c>
      <c r="AQ160" s="140">
        <v>33</v>
      </c>
      <c r="AR160" s="8">
        <v>0.48484848484848486</v>
      </c>
      <c r="AS160" s="140">
        <v>7</v>
      </c>
      <c r="AT160" s="140">
        <v>20</v>
      </c>
      <c r="AU160" s="25">
        <v>0.25925925925925924</v>
      </c>
      <c r="AV160" s="23">
        <v>113</v>
      </c>
    </row>
    <row r="161" spans="1:48" x14ac:dyDescent="0.25">
      <c r="A161" s="105" t="s">
        <v>305</v>
      </c>
      <c r="B161" s="111" t="s">
        <v>306</v>
      </c>
      <c r="C161" s="140">
        <v>3</v>
      </c>
      <c r="D161" s="140">
        <v>17</v>
      </c>
      <c r="E161" s="140">
        <v>2</v>
      </c>
      <c r="F161" s="140">
        <v>4</v>
      </c>
      <c r="G161" s="210">
        <v>0.33333333333333331</v>
      </c>
      <c r="H161" s="197">
        <v>95</v>
      </c>
      <c r="I161" s="96">
        <f t="shared" si="2"/>
        <v>100</v>
      </c>
      <c r="J161" s="114" t="s">
        <v>121</v>
      </c>
      <c r="K161" s="106" t="s">
        <v>93</v>
      </c>
      <c r="L161" s="140">
        <v>5</v>
      </c>
      <c r="M161" s="140">
        <v>22</v>
      </c>
      <c r="N161" s="8">
        <v>0.22727272727272727</v>
      </c>
      <c r="O161" s="140">
        <v>1</v>
      </c>
      <c r="P161" s="140">
        <v>7</v>
      </c>
      <c r="Q161" s="36">
        <v>0.125</v>
      </c>
      <c r="R161" s="23">
        <v>116</v>
      </c>
      <c r="T161" s="133" t="s">
        <v>432</v>
      </c>
      <c r="U161" s="106" t="s">
        <v>433</v>
      </c>
      <c r="V161" s="140">
        <v>2</v>
      </c>
      <c r="W161" s="140">
        <v>8</v>
      </c>
      <c r="X161" s="8">
        <v>0.25</v>
      </c>
      <c r="Y161" s="140">
        <v>1</v>
      </c>
      <c r="Z161" s="140">
        <v>3</v>
      </c>
      <c r="AA161" s="25">
        <v>0.25</v>
      </c>
      <c r="AB161" s="23">
        <v>111</v>
      </c>
      <c r="AD161" s="173" t="s">
        <v>169</v>
      </c>
      <c r="AE161" s="106" t="s">
        <v>144</v>
      </c>
      <c r="AF161" s="140">
        <v>4</v>
      </c>
      <c r="AG161" s="140">
        <v>7</v>
      </c>
      <c r="AH161" s="8">
        <v>0.5714285714285714</v>
      </c>
      <c r="AI161" s="140">
        <v>1</v>
      </c>
      <c r="AJ161" s="140">
        <v>3</v>
      </c>
      <c r="AK161" s="309">
        <v>0.25</v>
      </c>
      <c r="AL161" s="104">
        <v>112</v>
      </c>
      <c r="AN161" s="105" t="s">
        <v>182</v>
      </c>
      <c r="AO161" s="106" t="s">
        <v>183</v>
      </c>
      <c r="AP161" s="140">
        <v>7</v>
      </c>
      <c r="AQ161" s="140">
        <v>14</v>
      </c>
      <c r="AR161" s="8">
        <v>0.5</v>
      </c>
      <c r="AS161" s="140">
        <v>1</v>
      </c>
      <c r="AT161" s="140">
        <v>3</v>
      </c>
      <c r="AU161" s="25">
        <v>0.25</v>
      </c>
      <c r="AV161" s="23">
        <v>114</v>
      </c>
    </row>
    <row r="162" spans="1:48" x14ac:dyDescent="0.25">
      <c r="A162" s="109" t="s">
        <v>59</v>
      </c>
      <c r="B162" s="111" t="s">
        <v>61</v>
      </c>
      <c r="C162" s="140">
        <v>4</v>
      </c>
      <c r="D162" s="140">
        <v>2</v>
      </c>
      <c r="E162" s="140">
        <v>1</v>
      </c>
      <c r="F162" s="140">
        <v>2</v>
      </c>
      <c r="G162" s="210">
        <v>0.33333333333333331</v>
      </c>
      <c r="H162" s="197">
        <v>95</v>
      </c>
      <c r="I162" s="96">
        <f t="shared" si="2"/>
        <v>101</v>
      </c>
      <c r="J162" s="125" t="s">
        <v>70</v>
      </c>
      <c r="K162" s="220" t="s">
        <v>71</v>
      </c>
      <c r="L162" s="140">
        <v>7</v>
      </c>
      <c r="M162" s="140">
        <v>12</v>
      </c>
      <c r="N162" s="8">
        <v>0.58333333333333337</v>
      </c>
      <c r="O162" s="140">
        <v>1</v>
      </c>
      <c r="P162" s="140">
        <v>10</v>
      </c>
      <c r="Q162" s="36">
        <v>9.0909090909090912E-2</v>
      </c>
      <c r="R162" s="23">
        <v>118</v>
      </c>
      <c r="T162" s="173" t="s">
        <v>169</v>
      </c>
      <c r="U162" s="106" t="s">
        <v>144</v>
      </c>
      <c r="V162" s="140">
        <v>4</v>
      </c>
      <c r="W162" s="140">
        <v>7</v>
      </c>
      <c r="X162" s="8">
        <v>0.5714285714285714</v>
      </c>
      <c r="Y162" s="140">
        <v>1</v>
      </c>
      <c r="Z162" s="140">
        <v>3</v>
      </c>
      <c r="AA162" s="25">
        <v>0.25</v>
      </c>
      <c r="AB162" s="23">
        <v>111</v>
      </c>
      <c r="AD162" s="105" t="s">
        <v>418</v>
      </c>
      <c r="AE162" s="106" t="s">
        <v>419</v>
      </c>
      <c r="AF162" s="140">
        <v>3</v>
      </c>
      <c r="AG162" s="140">
        <v>17</v>
      </c>
      <c r="AH162" s="8">
        <v>0.17647058823529413</v>
      </c>
      <c r="AI162" s="140">
        <v>2</v>
      </c>
      <c r="AJ162" s="140">
        <v>6</v>
      </c>
      <c r="AK162" s="309">
        <v>0.25</v>
      </c>
      <c r="AL162" s="104">
        <v>112</v>
      </c>
      <c r="AN162" s="120" t="s">
        <v>392</v>
      </c>
      <c r="AO162" s="106" t="s">
        <v>393</v>
      </c>
      <c r="AP162" s="141">
        <v>6</v>
      </c>
      <c r="AQ162" s="141">
        <v>9</v>
      </c>
      <c r="AR162" s="29">
        <v>0.66666666666666663</v>
      </c>
      <c r="AS162" s="141">
        <v>1</v>
      </c>
      <c r="AT162" s="141">
        <v>3</v>
      </c>
      <c r="AU162" s="33">
        <v>0.25</v>
      </c>
      <c r="AV162" s="141">
        <v>114</v>
      </c>
    </row>
    <row r="163" spans="1:48" x14ac:dyDescent="0.25">
      <c r="A163" s="110" t="s">
        <v>64</v>
      </c>
      <c r="B163" s="118" t="s">
        <v>65</v>
      </c>
      <c r="C163" s="140">
        <v>2</v>
      </c>
      <c r="D163" s="140">
        <v>2</v>
      </c>
      <c r="E163" s="140">
        <v>1</v>
      </c>
      <c r="F163" s="140">
        <v>2</v>
      </c>
      <c r="G163" s="210">
        <v>0.33333333333333331</v>
      </c>
      <c r="H163" s="197">
        <v>95</v>
      </c>
      <c r="I163" s="96">
        <f t="shared" si="2"/>
        <v>102</v>
      </c>
      <c r="J163" s="120" t="s">
        <v>275</v>
      </c>
      <c r="K163" s="111" t="s">
        <v>276</v>
      </c>
      <c r="L163" s="140">
        <v>7</v>
      </c>
      <c r="M163" s="140">
        <v>20</v>
      </c>
      <c r="N163" s="8">
        <v>0.35</v>
      </c>
      <c r="O163" s="140">
        <v>1</v>
      </c>
      <c r="P163" s="140">
        <v>13</v>
      </c>
      <c r="Q163" s="36">
        <v>7.1428571428571425E-2</v>
      </c>
      <c r="R163" s="23">
        <v>119</v>
      </c>
      <c r="T163" s="113" t="s">
        <v>175</v>
      </c>
      <c r="U163" s="111" t="s">
        <v>176</v>
      </c>
      <c r="V163" s="140">
        <v>1</v>
      </c>
      <c r="W163" s="140">
        <v>9</v>
      </c>
      <c r="X163" s="8">
        <v>0.1111111111111111</v>
      </c>
      <c r="Y163" s="140">
        <v>1</v>
      </c>
      <c r="Z163" s="140">
        <v>3</v>
      </c>
      <c r="AA163" s="25">
        <v>0.25</v>
      </c>
      <c r="AB163" s="23">
        <v>111</v>
      </c>
      <c r="AD163" s="112" t="s">
        <v>281</v>
      </c>
      <c r="AE163" s="106" t="s">
        <v>203</v>
      </c>
      <c r="AF163" s="140">
        <v>3</v>
      </c>
      <c r="AG163" s="140">
        <v>3</v>
      </c>
      <c r="AH163" s="8">
        <v>1</v>
      </c>
      <c r="AI163" s="140">
        <v>1</v>
      </c>
      <c r="AJ163" s="140">
        <v>3</v>
      </c>
      <c r="AK163" s="309">
        <v>0.25</v>
      </c>
      <c r="AL163" s="104">
        <v>112</v>
      </c>
      <c r="AN163" s="392" t="s">
        <v>169</v>
      </c>
      <c r="AO163" s="106" t="s">
        <v>144</v>
      </c>
      <c r="AP163" s="140">
        <v>4</v>
      </c>
      <c r="AQ163" s="140">
        <v>7</v>
      </c>
      <c r="AR163" s="8">
        <v>0.5714285714285714</v>
      </c>
      <c r="AS163" s="140">
        <v>1</v>
      </c>
      <c r="AT163" s="140">
        <v>3</v>
      </c>
      <c r="AU163" s="25">
        <v>0.25</v>
      </c>
      <c r="AV163" s="23">
        <v>114</v>
      </c>
    </row>
    <row r="164" spans="1:48" x14ac:dyDescent="0.25">
      <c r="A164" s="116" t="s">
        <v>169</v>
      </c>
      <c r="B164" s="106" t="s">
        <v>170</v>
      </c>
      <c r="C164" s="140">
        <v>2</v>
      </c>
      <c r="D164" s="140">
        <v>2</v>
      </c>
      <c r="E164" s="140">
        <v>1</v>
      </c>
      <c r="F164" s="140">
        <v>2</v>
      </c>
      <c r="G164" s="210">
        <v>0.33333333333333331</v>
      </c>
      <c r="H164" s="197">
        <v>95</v>
      </c>
      <c r="I164" s="96">
        <f t="shared" si="2"/>
        <v>103</v>
      </c>
      <c r="J164" s="116" t="s">
        <v>299</v>
      </c>
      <c r="K164" s="106" t="s">
        <v>300</v>
      </c>
      <c r="L164" s="140">
        <v>15</v>
      </c>
      <c r="M164" s="140">
        <v>3</v>
      </c>
      <c r="N164" s="8">
        <v>5</v>
      </c>
      <c r="O164" s="140"/>
      <c r="P164" s="140">
        <v>1</v>
      </c>
      <c r="Q164" s="36">
        <v>0</v>
      </c>
      <c r="R164" s="23">
        <v>120</v>
      </c>
      <c r="T164" s="105" t="s">
        <v>182</v>
      </c>
      <c r="U164" s="106" t="s">
        <v>183</v>
      </c>
      <c r="V164" s="140">
        <v>7</v>
      </c>
      <c r="W164" s="140">
        <v>14</v>
      </c>
      <c r="X164" s="8">
        <v>0.5</v>
      </c>
      <c r="Y164" s="140">
        <v>1</v>
      </c>
      <c r="Z164" s="140">
        <v>3</v>
      </c>
      <c r="AA164" s="25">
        <v>0.25</v>
      </c>
      <c r="AB164" s="23">
        <v>111</v>
      </c>
      <c r="AD164" s="133" t="s">
        <v>432</v>
      </c>
      <c r="AE164" s="106" t="s">
        <v>433</v>
      </c>
      <c r="AF164" s="140">
        <v>2</v>
      </c>
      <c r="AG164" s="140">
        <v>8</v>
      </c>
      <c r="AH164" s="8">
        <v>0.25</v>
      </c>
      <c r="AI164" s="140">
        <v>1</v>
      </c>
      <c r="AJ164" s="140">
        <v>3</v>
      </c>
      <c r="AK164" s="309">
        <v>0.25</v>
      </c>
      <c r="AL164" s="104">
        <v>112</v>
      </c>
      <c r="AN164" s="105" t="s">
        <v>418</v>
      </c>
      <c r="AO164" s="106" t="s">
        <v>419</v>
      </c>
      <c r="AP164" s="140">
        <v>3</v>
      </c>
      <c r="AQ164" s="140">
        <v>17</v>
      </c>
      <c r="AR164" s="8">
        <v>0.17647058823529413</v>
      </c>
      <c r="AS164" s="140">
        <v>2</v>
      </c>
      <c r="AT164" s="140">
        <v>6</v>
      </c>
      <c r="AU164" s="25">
        <v>0.25</v>
      </c>
      <c r="AV164" s="23">
        <v>114</v>
      </c>
    </row>
    <row r="165" spans="1:48" x14ac:dyDescent="0.25">
      <c r="A165" s="120" t="s">
        <v>235</v>
      </c>
      <c r="B165" s="106" t="s">
        <v>236</v>
      </c>
      <c r="C165" s="140">
        <v>1</v>
      </c>
      <c r="D165" s="140">
        <v>2</v>
      </c>
      <c r="E165" s="140">
        <v>1</v>
      </c>
      <c r="F165" s="140">
        <v>2</v>
      </c>
      <c r="G165" s="210">
        <v>0.33333333333333331</v>
      </c>
      <c r="H165" s="197">
        <v>95</v>
      </c>
      <c r="I165" s="96">
        <f t="shared" si="2"/>
        <v>104</v>
      </c>
      <c r="J165" s="105" t="s">
        <v>252</v>
      </c>
      <c r="K165" s="106" t="s">
        <v>253</v>
      </c>
      <c r="L165" s="140">
        <v>13</v>
      </c>
      <c r="M165" s="140">
        <v>1</v>
      </c>
      <c r="N165" s="8">
        <v>13</v>
      </c>
      <c r="O165" s="140"/>
      <c r="P165" s="140">
        <v>1</v>
      </c>
      <c r="Q165" s="36">
        <v>0</v>
      </c>
      <c r="R165" s="23">
        <v>120</v>
      </c>
      <c r="T165" s="125" t="s">
        <v>482</v>
      </c>
      <c r="U165" s="106" t="s">
        <v>490</v>
      </c>
      <c r="V165" s="140">
        <v>3</v>
      </c>
      <c r="W165" s="140">
        <v>3</v>
      </c>
      <c r="X165" s="8">
        <v>1</v>
      </c>
      <c r="Y165" s="140">
        <v>1</v>
      </c>
      <c r="Z165" s="140">
        <v>3</v>
      </c>
      <c r="AA165" s="25">
        <v>0.25</v>
      </c>
      <c r="AB165" s="23">
        <v>111</v>
      </c>
      <c r="AD165" s="113" t="s">
        <v>175</v>
      </c>
      <c r="AE165" s="111" t="s">
        <v>176</v>
      </c>
      <c r="AF165" s="140">
        <v>1</v>
      </c>
      <c r="AG165" s="140">
        <v>9</v>
      </c>
      <c r="AH165" s="8">
        <v>0.1111111111111111</v>
      </c>
      <c r="AI165" s="140">
        <v>1</v>
      </c>
      <c r="AJ165" s="140">
        <v>3</v>
      </c>
      <c r="AK165" s="309">
        <v>0.25</v>
      </c>
      <c r="AL165" s="104">
        <v>112</v>
      </c>
      <c r="AN165" s="120" t="s">
        <v>281</v>
      </c>
      <c r="AO165" s="106" t="s">
        <v>203</v>
      </c>
      <c r="AP165" s="140">
        <v>3</v>
      </c>
      <c r="AQ165" s="140">
        <v>3</v>
      </c>
      <c r="AR165" s="8">
        <v>1</v>
      </c>
      <c r="AS165" s="140">
        <v>1</v>
      </c>
      <c r="AT165" s="140">
        <v>3</v>
      </c>
      <c r="AU165" s="25">
        <v>0.25</v>
      </c>
      <c r="AV165" s="23">
        <v>114</v>
      </c>
    </row>
    <row r="166" spans="1:48" x14ac:dyDescent="0.25">
      <c r="A166" s="114" t="s">
        <v>371</v>
      </c>
      <c r="B166" s="111" t="s">
        <v>372</v>
      </c>
      <c r="C166" s="140">
        <v>4</v>
      </c>
      <c r="D166" s="140">
        <v>3</v>
      </c>
      <c r="E166" s="140">
        <v>1</v>
      </c>
      <c r="F166" s="140">
        <v>2</v>
      </c>
      <c r="G166" s="210">
        <v>0.33333333333333331</v>
      </c>
      <c r="H166" s="197">
        <v>95</v>
      </c>
      <c r="I166" s="96">
        <f t="shared" si="2"/>
        <v>105</v>
      </c>
      <c r="J166" s="112" t="s">
        <v>437</v>
      </c>
      <c r="K166" s="106" t="s">
        <v>438</v>
      </c>
      <c r="L166" s="140">
        <v>6</v>
      </c>
      <c r="M166" s="140">
        <v>6</v>
      </c>
      <c r="N166" s="8">
        <v>1</v>
      </c>
      <c r="O166" s="5"/>
      <c r="P166" s="140">
        <v>1</v>
      </c>
      <c r="Q166" s="36">
        <v>0</v>
      </c>
      <c r="R166" s="23">
        <v>120</v>
      </c>
      <c r="T166" s="122" t="s">
        <v>92</v>
      </c>
      <c r="U166" s="115" t="s">
        <v>94</v>
      </c>
      <c r="V166" s="140">
        <v>4</v>
      </c>
      <c r="W166" s="140">
        <v>9</v>
      </c>
      <c r="X166" s="8">
        <v>0.44444444444444442</v>
      </c>
      <c r="Y166" s="140">
        <v>2</v>
      </c>
      <c r="Z166" s="140">
        <v>7</v>
      </c>
      <c r="AA166" s="25">
        <v>0.22222222222222221</v>
      </c>
      <c r="AB166" s="23">
        <v>117</v>
      </c>
      <c r="AD166" s="122" t="s">
        <v>92</v>
      </c>
      <c r="AE166" s="115" t="s">
        <v>94</v>
      </c>
      <c r="AF166" s="140">
        <v>4</v>
      </c>
      <c r="AG166" s="140">
        <v>9</v>
      </c>
      <c r="AH166" s="8">
        <v>0.44444444444444442</v>
      </c>
      <c r="AI166" s="140">
        <v>2</v>
      </c>
      <c r="AJ166" s="140">
        <v>7</v>
      </c>
      <c r="AK166" s="309">
        <v>0.22222222222222221</v>
      </c>
      <c r="AL166" s="104">
        <v>118</v>
      </c>
      <c r="AN166" s="133" t="s">
        <v>432</v>
      </c>
      <c r="AO166" s="106" t="s">
        <v>433</v>
      </c>
      <c r="AP166" s="140">
        <v>2</v>
      </c>
      <c r="AQ166" s="140">
        <v>8</v>
      </c>
      <c r="AR166" s="8">
        <v>0.25</v>
      </c>
      <c r="AS166" s="140">
        <v>1</v>
      </c>
      <c r="AT166" s="140">
        <v>3</v>
      </c>
      <c r="AU166" s="25">
        <v>0.25</v>
      </c>
      <c r="AV166" s="23">
        <v>114</v>
      </c>
    </row>
    <row r="167" spans="1:48" x14ac:dyDescent="0.25">
      <c r="A167" s="113" t="s">
        <v>277</v>
      </c>
      <c r="B167" s="111" t="s">
        <v>278</v>
      </c>
      <c r="C167" s="140">
        <v>4</v>
      </c>
      <c r="D167" s="140">
        <v>8</v>
      </c>
      <c r="E167" s="140">
        <v>1</v>
      </c>
      <c r="F167" s="140">
        <v>2</v>
      </c>
      <c r="G167" s="210">
        <v>0.33333333333333331</v>
      </c>
      <c r="H167" s="197">
        <v>95</v>
      </c>
      <c r="I167" s="96">
        <f t="shared" si="2"/>
        <v>106</v>
      </c>
      <c r="J167" s="105" t="s">
        <v>123</v>
      </c>
      <c r="K167" s="106" t="s">
        <v>124</v>
      </c>
      <c r="L167" s="140">
        <v>5</v>
      </c>
      <c r="M167" s="140">
        <v>2</v>
      </c>
      <c r="N167" s="8">
        <v>2.5</v>
      </c>
      <c r="O167" s="140"/>
      <c r="P167" s="140">
        <v>1</v>
      </c>
      <c r="Q167" s="36">
        <v>0</v>
      </c>
      <c r="R167" s="23">
        <v>120</v>
      </c>
      <c r="T167" s="113" t="s">
        <v>186</v>
      </c>
      <c r="U167" s="106" t="s">
        <v>187</v>
      </c>
      <c r="V167" s="140">
        <v>2</v>
      </c>
      <c r="W167" s="140">
        <v>8</v>
      </c>
      <c r="X167" s="8">
        <v>0.25</v>
      </c>
      <c r="Y167" s="140">
        <v>1</v>
      </c>
      <c r="Z167" s="140">
        <v>4</v>
      </c>
      <c r="AA167" s="25">
        <v>0.2</v>
      </c>
      <c r="AB167" s="23">
        <v>118</v>
      </c>
      <c r="AD167" s="113" t="s">
        <v>186</v>
      </c>
      <c r="AE167" s="106" t="s">
        <v>187</v>
      </c>
      <c r="AF167" s="140">
        <v>2</v>
      </c>
      <c r="AG167" s="140">
        <v>8</v>
      </c>
      <c r="AH167" s="8">
        <v>0.25</v>
      </c>
      <c r="AI167" s="140">
        <v>1</v>
      </c>
      <c r="AJ167" s="140">
        <v>4</v>
      </c>
      <c r="AK167" s="309">
        <v>0.2</v>
      </c>
      <c r="AL167" s="104">
        <v>119</v>
      </c>
      <c r="AN167" s="110" t="s">
        <v>175</v>
      </c>
      <c r="AO167" s="111" t="s">
        <v>176</v>
      </c>
      <c r="AP167" s="140">
        <v>1</v>
      </c>
      <c r="AQ167" s="140">
        <v>9</v>
      </c>
      <c r="AR167" s="8">
        <v>0.1111111111111111</v>
      </c>
      <c r="AS167" s="140">
        <v>1</v>
      </c>
      <c r="AT167" s="140">
        <v>3</v>
      </c>
      <c r="AU167" s="25">
        <v>0.25</v>
      </c>
      <c r="AV167" s="23">
        <v>114</v>
      </c>
    </row>
    <row r="168" spans="1:48" x14ac:dyDescent="0.25">
      <c r="A168" s="109" t="s">
        <v>295</v>
      </c>
      <c r="B168" s="106" t="s">
        <v>151</v>
      </c>
      <c r="C168" s="140">
        <v>2</v>
      </c>
      <c r="D168" s="140">
        <v>3</v>
      </c>
      <c r="E168" s="140">
        <v>1</v>
      </c>
      <c r="F168" s="140">
        <v>2</v>
      </c>
      <c r="G168" s="210">
        <v>0.33333333333333331</v>
      </c>
      <c r="H168" s="197">
        <v>95</v>
      </c>
      <c r="I168" s="96">
        <f t="shared" si="2"/>
        <v>107</v>
      </c>
      <c r="J168" s="109" t="s">
        <v>178</v>
      </c>
      <c r="K168" s="106" t="s">
        <v>180</v>
      </c>
      <c r="L168" s="140">
        <v>5</v>
      </c>
      <c r="M168" s="140">
        <v>33</v>
      </c>
      <c r="N168" s="8">
        <v>0.15151515151515152</v>
      </c>
      <c r="O168" s="140"/>
      <c r="P168" s="140">
        <v>4</v>
      </c>
      <c r="Q168" s="36">
        <v>0</v>
      </c>
      <c r="R168" s="23">
        <v>120</v>
      </c>
      <c r="T168" s="110" t="s">
        <v>24</v>
      </c>
      <c r="U168" s="111" t="s">
        <v>25</v>
      </c>
      <c r="V168" s="140">
        <v>2</v>
      </c>
      <c r="W168" s="140">
        <v>5</v>
      </c>
      <c r="X168" s="8">
        <v>0.4</v>
      </c>
      <c r="Y168" s="140">
        <v>1</v>
      </c>
      <c r="Z168" s="140">
        <v>5</v>
      </c>
      <c r="AA168" s="25">
        <v>0.16666666666666666</v>
      </c>
      <c r="AB168" s="23">
        <v>119</v>
      </c>
      <c r="AD168" s="110" t="s">
        <v>24</v>
      </c>
      <c r="AE168" s="111" t="s">
        <v>25</v>
      </c>
      <c r="AF168" s="140">
        <v>2</v>
      </c>
      <c r="AG168" s="140">
        <v>5</v>
      </c>
      <c r="AH168" s="8">
        <v>0.4</v>
      </c>
      <c r="AI168" s="140">
        <v>1</v>
      </c>
      <c r="AJ168" s="140">
        <v>5</v>
      </c>
      <c r="AK168" s="309">
        <v>0.16666666666666666</v>
      </c>
      <c r="AL168" s="104">
        <v>120</v>
      </c>
      <c r="AN168" s="171" t="s">
        <v>92</v>
      </c>
      <c r="AO168" s="115" t="s">
        <v>94</v>
      </c>
      <c r="AP168" s="140">
        <v>4</v>
      </c>
      <c r="AQ168" s="140">
        <v>9</v>
      </c>
      <c r="AR168" s="8">
        <v>0.44444444444444442</v>
      </c>
      <c r="AS168" s="140">
        <v>2</v>
      </c>
      <c r="AT168" s="140">
        <v>7</v>
      </c>
      <c r="AU168" s="25">
        <v>0.22222222222222221</v>
      </c>
      <c r="AV168" s="23">
        <v>121</v>
      </c>
    </row>
    <row r="169" spans="1:48" x14ac:dyDescent="0.25">
      <c r="A169" s="110" t="s">
        <v>285</v>
      </c>
      <c r="B169" s="118" t="s">
        <v>286</v>
      </c>
      <c r="C169" s="140">
        <v>13</v>
      </c>
      <c r="D169" s="140">
        <v>22</v>
      </c>
      <c r="E169" s="140">
        <v>7</v>
      </c>
      <c r="F169" s="140">
        <v>15</v>
      </c>
      <c r="G169" s="210">
        <v>0.31818181818181818</v>
      </c>
      <c r="H169" s="197">
        <v>108</v>
      </c>
      <c r="I169" s="96">
        <f t="shared" si="2"/>
        <v>108</v>
      </c>
      <c r="J169" s="113" t="s">
        <v>215</v>
      </c>
      <c r="K169" s="111" t="s">
        <v>216</v>
      </c>
      <c r="L169" s="140">
        <v>5</v>
      </c>
      <c r="M169" s="140">
        <v>23</v>
      </c>
      <c r="N169" s="8">
        <v>0.21739130434782608</v>
      </c>
      <c r="O169" s="140"/>
      <c r="P169" s="140">
        <v>9</v>
      </c>
      <c r="Q169" s="36">
        <v>0</v>
      </c>
      <c r="R169" s="23">
        <v>120</v>
      </c>
      <c r="T169" s="114" t="s">
        <v>121</v>
      </c>
      <c r="U169" s="106" t="s">
        <v>93</v>
      </c>
      <c r="V169" s="140">
        <v>5</v>
      </c>
      <c r="W169" s="140">
        <v>22</v>
      </c>
      <c r="X169" s="8">
        <v>0.22727272727272727</v>
      </c>
      <c r="Y169" s="140">
        <v>1</v>
      </c>
      <c r="Z169" s="140">
        <v>7</v>
      </c>
      <c r="AA169" s="25">
        <v>0.125</v>
      </c>
      <c r="AB169" s="23">
        <v>120</v>
      </c>
      <c r="AD169" s="114" t="s">
        <v>121</v>
      </c>
      <c r="AE169" s="106" t="s">
        <v>93</v>
      </c>
      <c r="AF169" s="140">
        <v>5</v>
      </c>
      <c r="AG169" s="140">
        <v>22</v>
      </c>
      <c r="AH169" s="8">
        <v>0.22727272727272727</v>
      </c>
      <c r="AI169" s="140">
        <v>1</v>
      </c>
      <c r="AJ169" s="140">
        <v>7</v>
      </c>
      <c r="AK169" s="309">
        <v>0.125</v>
      </c>
      <c r="AL169" s="104">
        <v>121</v>
      </c>
      <c r="AN169" s="110" t="s">
        <v>186</v>
      </c>
      <c r="AO169" s="106" t="s">
        <v>187</v>
      </c>
      <c r="AP169" s="140">
        <v>2</v>
      </c>
      <c r="AQ169" s="140">
        <v>8</v>
      </c>
      <c r="AR169" s="8">
        <v>0.25</v>
      </c>
      <c r="AS169" s="140">
        <v>1</v>
      </c>
      <c r="AT169" s="140">
        <v>4</v>
      </c>
      <c r="AU169" s="25">
        <v>0.2</v>
      </c>
      <c r="AV169" s="23">
        <v>122</v>
      </c>
    </row>
    <row r="170" spans="1:48" x14ac:dyDescent="0.25">
      <c r="A170" s="123" t="s">
        <v>221</v>
      </c>
      <c r="B170" s="111" t="s">
        <v>377</v>
      </c>
      <c r="C170" s="140">
        <v>15</v>
      </c>
      <c r="D170" s="140">
        <v>37</v>
      </c>
      <c r="E170" s="140">
        <v>7</v>
      </c>
      <c r="F170" s="140">
        <v>16</v>
      </c>
      <c r="G170" s="210">
        <v>0.30434782608695654</v>
      </c>
      <c r="H170" s="197">
        <f t="shared" si="3"/>
        <v>109</v>
      </c>
      <c r="I170" s="96">
        <f t="shared" si="2"/>
        <v>109</v>
      </c>
      <c r="J170" s="113" t="s">
        <v>317</v>
      </c>
      <c r="K170" s="111" t="s">
        <v>27</v>
      </c>
      <c r="L170" s="140">
        <v>5</v>
      </c>
      <c r="M170" s="140">
        <v>1</v>
      </c>
      <c r="N170" s="8">
        <v>5</v>
      </c>
      <c r="O170" s="140"/>
      <c r="P170" s="140">
        <v>1</v>
      </c>
      <c r="Q170" s="36">
        <v>0</v>
      </c>
      <c r="R170" s="23">
        <v>120</v>
      </c>
      <c r="T170" s="172" t="s">
        <v>389</v>
      </c>
      <c r="U170" s="115" t="s">
        <v>390</v>
      </c>
      <c r="V170" s="141">
        <v>5</v>
      </c>
      <c r="W170" s="141">
        <v>14</v>
      </c>
      <c r="X170" s="29">
        <v>0.35714285714285715</v>
      </c>
      <c r="Y170" s="141">
        <v>1</v>
      </c>
      <c r="Z170" s="141">
        <v>8</v>
      </c>
      <c r="AA170" s="33">
        <v>0.1111111111111111</v>
      </c>
      <c r="AB170" s="141">
        <v>121</v>
      </c>
      <c r="AD170" s="172" t="s">
        <v>389</v>
      </c>
      <c r="AE170" s="115" t="s">
        <v>390</v>
      </c>
      <c r="AF170" s="140">
        <v>5</v>
      </c>
      <c r="AG170" s="140">
        <v>14</v>
      </c>
      <c r="AH170" s="8">
        <v>0.35714285714285715</v>
      </c>
      <c r="AI170" s="140">
        <v>1</v>
      </c>
      <c r="AJ170" s="140">
        <v>8</v>
      </c>
      <c r="AK170" s="309">
        <v>0.1111111111111111</v>
      </c>
      <c r="AL170" s="104">
        <v>122</v>
      </c>
      <c r="AN170" s="109" t="s">
        <v>24</v>
      </c>
      <c r="AO170" s="111" t="s">
        <v>25</v>
      </c>
      <c r="AP170" s="140">
        <v>2</v>
      </c>
      <c r="AQ170" s="140">
        <v>5</v>
      </c>
      <c r="AR170" s="8">
        <v>0.4</v>
      </c>
      <c r="AS170" s="140">
        <v>1</v>
      </c>
      <c r="AT170" s="140">
        <v>5</v>
      </c>
      <c r="AU170" s="25">
        <v>0.16666666666666666</v>
      </c>
      <c r="AV170" s="23">
        <v>123</v>
      </c>
    </row>
    <row r="171" spans="1:48" x14ac:dyDescent="0.25">
      <c r="A171" s="110" t="s">
        <v>247</v>
      </c>
      <c r="B171" s="111" t="s">
        <v>248</v>
      </c>
      <c r="C171" s="140">
        <v>4</v>
      </c>
      <c r="D171" s="140">
        <v>14</v>
      </c>
      <c r="E171" s="140">
        <v>3</v>
      </c>
      <c r="F171" s="140">
        <v>7</v>
      </c>
      <c r="G171" s="210">
        <v>0.3</v>
      </c>
      <c r="H171" s="197">
        <v>109</v>
      </c>
      <c r="I171" s="96">
        <f t="shared" si="2"/>
        <v>110</v>
      </c>
      <c r="J171" s="109" t="s">
        <v>455</v>
      </c>
      <c r="K171" s="106" t="s">
        <v>106</v>
      </c>
      <c r="L171" s="140">
        <v>4</v>
      </c>
      <c r="M171" s="140">
        <v>5</v>
      </c>
      <c r="N171" s="8">
        <v>0.8</v>
      </c>
      <c r="O171" s="140"/>
      <c r="P171" s="140">
        <v>1</v>
      </c>
      <c r="Q171" s="36">
        <v>0</v>
      </c>
      <c r="R171" s="23">
        <v>120</v>
      </c>
      <c r="T171" s="125" t="s">
        <v>70</v>
      </c>
      <c r="U171" s="220" t="s">
        <v>71</v>
      </c>
      <c r="V171" s="140">
        <v>7</v>
      </c>
      <c r="W171" s="140">
        <v>12</v>
      </c>
      <c r="X171" s="8">
        <v>0.58333333333333337</v>
      </c>
      <c r="Y171" s="140">
        <v>1</v>
      </c>
      <c r="Z171" s="140">
        <v>10</v>
      </c>
      <c r="AA171" s="25">
        <v>9.0909090909090912E-2</v>
      </c>
      <c r="AB171" s="23">
        <v>122</v>
      </c>
      <c r="AD171" s="125" t="s">
        <v>70</v>
      </c>
      <c r="AE171" s="220" t="s">
        <v>71</v>
      </c>
      <c r="AF171" s="140">
        <v>7</v>
      </c>
      <c r="AG171" s="140">
        <v>12</v>
      </c>
      <c r="AH171" s="8">
        <v>0.58333333333333337</v>
      </c>
      <c r="AI171" s="140">
        <v>1</v>
      </c>
      <c r="AJ171" s="140">
        <v>10</v>
      </c>
      <c r="AK171" s="309">
        <v>9.0909090909090912E-2</v>
      </c>
      <c r="AL171" s="104">
        <v>123</v>
      </c>
      <c r="AN171" s="117" t="s">
        <v>121</v>
      </c>
      <c r="AO171" s="106" t="s">
        <v>93</v>
      </c>
      <c r="AP171" s="140">
        <v>5</v>
      </c>
      <c r="AQ171" s="140">
        <v>22</v>
      </c>
      <c r="AR171" s="8">
        <v>0.22727272727272727</v>
      </c>
      <c r="AS171" s="140">
        <v>1</v>
      </c>
      <c r="AT171" s="140">
        <v>7</v>
      </c>
      <c r="AU171" s="25">
        <v>0.125</v>
      </c>
      <c r="AV171" s="23">
        <v>124</v>
      </c>
    </row>
    <row r="172" spans="1:48" x14ac:dyDescent="0.25">
      <c r="A172" s="176" t="s">
        <v>272</v>
      </c>
      <c r="B172" s="128" t="s">
        <v>150</v>
      </c>
      <c r="C172" s="140">
        <v>6</v>
      </c>
      <c r="D172" s="140">
        <v>8</v>
      </c>
      <c r="E172" s="140">
        <v>2</v>
      </c>
      <c r="F172" s="140">
        <v>5</v>
      </c>
      <c r="G172" s="210">
        <v>0.2857142857142857</v>
      </c>
      <c r="H172" s="197">
        <v>111</v>
      </c>
      <c r="I172" s="96">
        <f t="shared" si="2"/>
        <v>111</v>
      </c>
      <c r="J172" s="120" t="s">
        <v>137</v>
      </c>
      <c r="K172" s="106" t="s">
        <v>138</v>
      </c>
      <c r="L172" s="140">
        <v>4</v>
      </c>
      <c r="M172" s="140">
        <v>27</v>
      </c>
      <c r="N172" s="8">
        <v>0.14814814814814814</v>
      </c>
      <c r="O172" s="140"/>
      <c r="P172" s="140">
        <v>7</v>
      </c>
      <c r="Q172" s="36">
        <v>0</v>
      </c>
      <c r="R172" s="23">
        <v>120</v>
      </c>
      <c r="T172" s="120" t="s">
        <v>275</v>
      </c>
      <c r="U172" s="111" t="s">
        <v>276</v>
      </c>
      <c r="V172" s="140">
        <v>7</v>
      </c>
      <c r="W172" s="140">
        <v>20</v>
      </c>
      <c r="X172" s="8">
        <v>0.35</v>
      </c>
      <c r="Y172" s="140">
        <v>1</v>
      </c>
      <c r="Z172" s="140">
        <v>13</v>
      </c>
      <c r="AA172" s="25">
        <v>7.1428571428571425E-2</v>
      </c>
      <c r="AB172" s="23">
        <v>123</v>
      </c>
      <c r="AD172" s="120" t="s">
        <v>275</v>
      </c>
      <c r="AE172" s="111" t="s">
        <v>276</v>
      </c>
      <c r="AF172" s="140">
        <v>7</v>
      </c>
      <c r="AG172" s="140">
        <v>20</v>
      </c>
      <c r="AH172" s="8">
        <v>0.35</v>
      </c>
      <c r="AI172" s="140">
        <v>1</v>
      </c>
      <c r="AJ172" s="140">
        <v>13</v>
      </c>
      <c r="AK172" s="309">
        <v>7.1428571428571425E-2</v>
      </c>
      <c r="AL172" s="104">
        <v>124</v>
      </c>
      <c r="AN172" s="122" t="s">
        <v>389</v>
      </c>
      <c r="AO172" s="115" t="s">
        <v>390</v>
      </c>
      <c r="AP172" s="141">
        <v>6</v>
      </c>
      <c r="AQ172" s="141">
        <v>14</v>
      </c>
      <c r="AR172" s="29">
        <v>0.42857142857142855</v>
      </c>
      <c r="AS172" s="141">
        <v>1</v>
      </c>
      <c r="AT172" s="141">
        <v>8</v>
      </c>
      <c r="AU172" s="33">
        <v>0.1111111111111111</v>
      </c>
      <c r="AV172" s="141">
        <v>125</v>
      </c>
    </row>
    <row r="173" spans="1:48" x14ac:dyDescent="0.25">
      <c r="A173" s="117" t="s">
        <v>432</v>
      </c>
      <c r="B173" s="111" t="s">
        <v>433</v>
      </c>
      <c r="C173" s="141">
        <v>2</v>
      </c>
      <c r="D173" s="141">
        <v>8</v>
      </c>
      <c r="E173" s="141">
        <v>1</v>
      </c>
      <c r="F173" s="141">
        <v>3</v>
      </c>
      <c r="G173" s="34">
        <v>0.25</v>
      </c>
      <c r="H173" s="197">
        <f t="shared" si="3"/>
        <v>112</v>
      </c>
      <c r="I173" s="96">
        <f t="shared" si="2"/>
        <v>112</v>
      </c>
      <c r="J173" s="132" t="s">
        <v>169</v>
      </c>
      <c r="K173" s="106" t="s">
        <v>396</v>
      </c>
      <c r="L173" s="140">
        <v>4</v>
      </c>
      <c r="M173" s="140">
        <v>13</v>
      </c>
      <c r="N173" s="8">
        <v>0.30769230769230771</v>
      </c>
      <c r="O173" s="140"/>
      <c r="P173" s="140">
        <v>2</v>
      </c>
      <c r="Q173" s="36">
        <v>0</v>
      </c>
      <c r="R173" s="23">
        <v>120</v>
      </c>
      <c r="T173" s="110" t="s">
        <v>84</v>
      </c>
      <c r="U173" s="106" t="s">
        <v>85</v>
      </c>
      <c r="V173" s="140">
        <v>2</v>
      </c>
      <c r="W173" s="140">
        <v>10</v>
      </c>
      <c r="X173" s="8">
        <v>0.2</v>
      </c>
      <c r="Y173" s="140">
        <v>0</v>
      </c>
      <c r="Z173" s="140">
        <v>2</v>
      </c>
      <c r="AA173" s="25">
        <v>0</v>
      </c>
      <c r="AB173" s="23">
        <v>124</v>
      </c>
      <c r="AD173" s="116" t="s">
        <v>299</v>
      </c>
      <c r="AE173" s="106" t="s">
        <v>300</v>
      </c>
      <c r="AF173" s="140">
        <v>15</v>
      </c>
      <c r="AG173" s="140">
        <v>3</v>
      </c>
      <c r="AH173" s="8">
        <v>5</v>
      </c>
      <c r="AI173" s="140"/>
      <c r="AJ173" s="140">
        <v>1</v>
      </c>
      <c r="AK173" s="309">
        <v>0</v>
      </c>
      <c r="AL173" s="104">
        <v>125</v>
      </c>
      <c r="AN173" s="43" t="s">
        <v>70</v>
      </c>
      <c r="AO173" s="220" t="s">
        <v>71</v>
      </c>
      <c r="AP173" s="140">
        <v>7</v>
      </c>
      <c r="AQ173" s="140">
        <v>12</v>
      </c>
      <c r="AR173" s="8">
        <v>0.58333333333333337</v>
      </c>
      <c r="AS173" s="140">
        <v>1</v>
      </c>
      <c r="AT173" s="140">
        <v>10</v>
      </c>
      <c r="AU173" s="25">
        <v>9.0909090909090912E-2</v>
      </c>
      <c r="AV173" s="23">
        <v>126</v>
      </c>
    </row>
    <row r="174" spans="1:48" x14ac:dyDescent="0.25">
      <c r="A174" s="173" t="s">
        <v>169</v>
      </c>
      <c r="B174" s="106" t="s">
        <v>144</v>
      </c>
      <c r="C174" s="140">
        <v>4</v>
      </c>
      <c r="D174" s="140">
        <v>7</v>
      </c>
      <c r="E174" s="140">
        <v>1</v>
      </c>
      <c r="F174" s="140">
        <v>3</v>
      </c>
      <c r="G174" s="210">
        <v>0.25</v>
      </c>
      <c r="H174" s="197">
        <v>112</v>
      </c>
      <c r="I174" s="96">
        <f t="shared" si="2"/>
        <v>113</v>
      </c>
      <c r="J174" s="112" t="s">
        <v>259</v>
      </c>
      <c r="K174" s="111" t="s">
        <v>481</v>
      </c>
      <c r="L174" s="141">
        <v>4</v>
      </c>
      <c r="M174" s="141">
        <v>2</v>
      </c>
      <c r="N174" s="29">
        <v>2</v>
      </c>
      <c r="O174" s="141"/>
      <c r="P174" s="141">
        <v>1</v>
      </c>
      <c r="Q174" s="34">
        <v>0</v>
      </c>
      <c r="R174" s="23">
        <v>120</v>
      </c>
      <c r="T174" s="105" t="s">
        <v>391</v>
      </c>
      <c r="U174" s="106" t="s">
        <v>90</v>
      </c>
      <c r="V174" s="140">
        <v>1</v>
      </c>
      <c r="W174" s="140">
        <v>16</v>
      </c>
      <c r="X174" s="8">
        <v>6.25E-2</v>
      </c>
      <c r="Y174" s="140">
        <v>0</v>
      </c>
      <c r="Z174" s="140">
        <v>5</v>
      </c>
      <c r="AA174" s="25">
        <v>0</v>
      </c>
      <c r="AB174" s="23">
        <v>124</v>
      </c>
      <c r="AD174" s="105" t="s">
        <v>252</v>
      </c>
      <c r="AE174" s="106" t="s">
        <v>253</v>
      </c>
      <c r="AF174" s="140">
        <v>13</v>
      </c>
      <c r="AG174" s="140">
        <v>1</v>
      </c>
      <c r="AH174" s="8">
        <v>13</v>
      </c>
      <c r="AI174" s="140"/>
      <c r="AJ174" s="140">
        <v>1</v>
      </c>
      <c r="AK174" s="309">
        <v>0</v>
      </c>
      <c r="AL174" s="104">
        <v>125</v>
      </c>
      <c r="AN174" s="113" t="s">
        <v>275</v>
      </c>
      <c r="AO174" s="111" t="s">
        <v>276</v>
      </c>
      <c r="AP174" s="140">
        <v>7</v>
      </c>
      <c r="AQ174" s="140">
        <v>20</v>
      </c>
      <c r="AR174" s="8">
        <v>0.35</v>
      </c>
      <c r="AS174" s="140">
        <v>1</v>
      </c>
      <c r="AT174" s="140">
        <v>13</v>
      </c>
      <c r="AU174" s="25">
        <v>7.1428571428571425E-2</v>
      </c>
      <c r="AV174" s="23">
        <v>127</v>
      </c>
    </row>
    <row r="175" spans="1:48" x14ac:dyDescent="0.25">
      <c r="A175" s="113" t="s">
        <v>175</v>
      </c>
      <c r="B175" s="111" t="s">
        <v>176</v>
      </c>
      <c r="C175" s="141">
        <v>1</v>
      </c>
      <c r="D175" s="141">
        <v>9</v>
      </c>
      <c r="E175" s="141">
        <v>1</v>
      </c>
      <c r="F175" s="141">
        <v>3</v>
      </c>
      <c r="G175" s="34">
        <v>0.25</v>
      </c>
      <c r="H175" s="197">
        <v>112</v>
      </c>
      <c r="I175" s="96">
        <f t="shared" si="2"/>
        <v>114</v>
      </c>
      <c r="J175" s="110" t="s">
        <v>84</v>
      </c>
      <c r="K175" s="106" t="s">
        <v>85</v>
      </c>
      <c r="L175" s="140">
        <v>2</v>
      </c>
      <c r="M175" s="140">
        <v>10</v>
      </c>
      <c r="N175" s="8">
        <v>0.2</v>
      </c>
      <c r="O175" s="140">
        <v>0</v>
      </c>
      <c r="P175" s="140">
        <v>2</v>
      </c>
      <c r="Q175" s="36">
        <v>0</v>
      </c>
      <c r="R175" s="23">
        <v>120</v>
      </c>
      <c r="T175" s="117" t="s">
        <v>103</v>
      </c>
      <c r="U175" s="106" t="s">
        <v>104</v>
      </c>
      <c r="V175" s="140">
        <v>2</v>
      </c>
      <c r="W175" s="140">
        <v>2</v>
      </c>
      <c r="X175" s="8">
        <v>1</v>
      </c>
      <c r="Y175" s="140"/>
      <c r="Z175" s="140">
        <v>1</v>
      </c>
      <c r="AA175" s="25">
        <v>0</v>
      </c>
      <c r="AB175" s="23">
        <v>124</v>
      </c>
      <c r="AD175" s="113" t="s">
        <v>215</v>
      </c>
      <c r="AE175" s="111" t="s">
        <v>216</v>
      </c>
      <c r="AF175" s="140">
        <v>9</v>
      </c>
      <c r="AG175" s="140">
        <v>24</v>
      </c>
      <c r="AH175" s="8">
        <v>0.375</v>
      </c>
      <c r="AI175" s="140"/>
      <c r="AJ175" s="140">
        <v>9</v>
      </c>
      <c r="AK175" s="309">
        <v>0</v>
      </c>
      <c r="AL175" s="104">
        <v>125</v>
      </c>
      <c r="AN175" s="105" t="s">
        <v>299</v>
      </c>
      <c r="AO175" s="106" t="s">
        <v>300</v>
      </c>
      <c r="AP175" s="140">
        <v>15</v>
      </c>
      <c r="AQ175" s="140">
        <v>3</v>
      </c>
      <c r="AR175" s="8">
        <v>5</v>
      </c>
      <c r="AS175" s="140"/>
      <c r="AT175" s="140">
        <v>1</v>
      </c>
      <c r="AU175" s="25">
        <v>0</v>
      </c>
      <c r="AV175" s="23">
        <v>128</v>
      </c>
    </row>
    <row r="176" spans="1:48" x14ac:dyDescent="0.25">
      <c r="A176" s="105" t="s">
        <v>182</v>
      </c>
      <c r="B176" s="106" t="s">
        <v>183</v>
      </c>
      <c r="C176" s="140">
        <v>7</v>
      </c>
      <c r="D176" s="140">
        <v>14</v>
      </c>
      <c r="E176" s="140">
        <v>1</v>
      </c>
      <c r="F176" s="140">
        <v>3</v>
      </c>
      <c r="G176" s="210">
        <v>0.25</v>
      </c>
      <c r="H176" s="197">
        <v>112</v>
      </c>
      <c r="I176" s="96">
        <f t="shared" si="2"/>
        <v>115</v>
      </c>
      <c r="J176" s="117" t="s">
        <v>103</v>
      </c>
      <c r="K176" s="106" t="s">
        <v>104</v>
      </c>
      <c r="L176" s="140">
        <v>2</v>
      </c>
      <c r="M176" s="140">
        <v>2</v>
      </c>
      <c r="N176" s="8">
        <v>1</v>
      </c>
      <c r="O176" s="140"/>
      <c r="P176" s="140">
        <v>1</v>
      </c>
      <c r="Q176" s="36">
        <v>0</v>
      </c>
      <c r="R176" s="23">
        <v>120</v>
      </c>
      <c r="T176" s="109" t="s">
        <v>455</v>
      </c>
      <c r="U176" s="106" t="s">
        <v>106</v>
      </c>
      <c r="V176" s="140">
        <v>4</v>
      </c>
      <c r="W176" s="140">
        <v>5</v>
      </c>
      <c r="X176" s="8">
        <v>0.8</v>
      </c>
      <c r="Y176" s="140"/>
      <c r="Z176" s="140">
        <v>1</v>
      </c>
      <c r="AA176" s="25">
        <v>0</v>
      </c>
      <c r="AB176" s="23">
        <v>124</v>
      </c>
      <c r="AD176" s="120" t="s">
        <v>137</v>
      </c>
      <c r="AE176" s="106" t="s">
        <v>138</v>
      </c>
      <c r="AF176" s="141">
        <v>8</v>
      </c>
      <c r="AG176" s="141">
        <v>34</v>
      </c>
      <c r="AH176" s="29">
        <v>0.23529411764705882</v>
      </c>
      <c r="AI176" s="141"/>
      <c r="AJ176" s="141">
        <v>8</v>
      </c>
      <c r="AK176" s="33">
        <v>0</v>
      </c>
      <c r="AL176" s="141">
        <v>125</v>
      </c>
      <c r="AN176" s="105" t="s">
        <v>252</v>
      </c>
      <c r="AO176" s="106" t="s">
        <v>253</v>
      </c>
      <c r="AP176" s="140">
        <v>13</v>
      </c>
      <c r="AQ176" s="140">
        <v>1</v>
      </c>
      <c r="AR176" s="8">
        <v>13</v>
      </c>
      <c r="AS176" s="140"/>
      <c r="AT176" s="140">
        <v>1</v>
      </c>
      <c r="AU176" s="25">
        <v>0</v>
      </c>
      <c r="AV176" s="23">
        <v>128</v>
      </c>
    </row>
    <row r="177" spans="1:48" x14ac:dyDescent="0.25">
      <c r="A177" s="137" t="s">
        <v>244</v>
      </c>
      <c r="B177" s="106" t="s">
        <v>245</v>
      </c>
      <c r="C177" s="141">
        <v>14</v>
      </c>
      <c r="D177" s="141">
        <v>8</v>
      </c>
      <c r="E177" s="141">
        <v>1</v>
      </c>
      <c r="F177" s="141">
        <v>3</v>
      </c>
      <c r="G177" s="34">
        <v>0.25</v>
      </c>
      <c r="H177" s="197">
        <v>112</v>
      </c>
      <c r="I177" s="96">
        <f t="shared" si="2"/>
        <v>116</v>
      </c>
      <c r="J177" s="15" t="s">
        <v>376</v>
      </c>
      <c r="K177" s="111" t="s">
        <v>420</v>
      </c>
      <c r="L177" s="140">
        <v>2</v>
      </c>
      <c r="M177" s="140">
        <v>4</v>
      </c>
      <c r="N177" s="8">
        <v>0.5</v>
      </c>
      <c r="O177" s="140"/>
      <c r="P177" s="140">
        <v>2</v>
      </c>
      <c r="Q177" s="36">
        <v>0</v>
      </c>
      <c r="R177" s="23">
        <v>120</v>
      </c>
      <c r="T177" s="105" t="s">
        <v>123</v>
      </c>
      <c r="U177" s="106" t="s">
        <v>124</v>
      </c>
      <c r="V177" s="140">
        <v>5</v>
      </c>
      <c r="W177" s="140">
        <v>2</v>
      </c>
      <c r="X177" s="8">
        <v>2.5</v>
      </c>
      <c r="Y177" s="140"/>
      <c r="Z177" s="140">
        <v>1</v>
      </c>
      <c r="AA177" s="25">
        <v>0</v>
      </c>
      <c r="AB177" s="23">
        <v>124</v>
      </c>
      <c r="AD177" s="112" t="s">
        <v>437</v>
      </c>
      <c r="AE177" s="106" t="s">
        <v>438</v>
      </c>
      <c r="AF177" s="140">
        <v>6</v>
      </c>
      <c r="AG177" s="140">
        <v>6</v>
      </c>
      <c r="AH177" s="8">
        <v>1</v>
      </c>
      <c r="AI177" s="5"/>
      <c r="AJ177" s="140">
        <v>1</v>
      </c>
      <c r="AK177" s="309">
        <v>0</v>
      </c>
      <c r="AL177" s="104">
        <v>125</v>
      </c>
      <c r="AN177" s="110" t="s">
        <v>215</v>
      </c>
      <c r="AO177" s="111" t="s">
        <v>216</v>
      </c>
      <c r="AP177" s="140">
        <v>9</v>
      </c>
      <c r="AQ177" s="140">
        <v>24</v>
      </c>
      <c r="AR177" s="8">
        <v>0.375</v>
      </c>
      <c r="AS177" s="140"/>
      <c r="AT177" s="140">
        <v>9</v>
      </c>
      <c r="AU177" s="25">
        <v>0</v>
      </c>
      <c r="AV177" s="23">
        <v>128</v>
      </c>
    </row>
    <row r="178" spans="1:48" x14ac:dyDescent="0.25">
      <c r="A178" s="105" t="s">
        <v>418</v>
      </c>
      <c r="B178" s="106" t="s">
        <v>419</v>
      </c>
      <c r="C178" s="140">
        <v>2</v>
      </c>
      <c r="D178" s="140">
        <v>13</v>
      </c>
      <c r="E178" s="140">
        <v>1</v>
      </c>
      <c r="F178" s="140">
        <v>3</v>
      </c>
      <c r="G178" s="210">
        <v>0.25</v>
      </c>
      <c r="H178" s="197">
        <v>112</v>
      </c>
      <c r="I178" s="96">
        <f t="shared" si="2"/>
        <v>117</v>
      </c>
      <c r="J178" s="105" t="s">
        <v>391</v>
      </c>
      <c r="K178" s="106" t="s">
        <v>90</v>
      </c>
      <c r="L178" s="140">
        <v>1</v>
      </c>
      <c r="M178" s="140">
        <v>16</v>
      </c>
      <c r="N178" s="8">
        <v>6.25E-2</v>
      </c>
      <c r="O178" s="140">
        <v>0</v>
      </c>
      <c r="P178" s="140">
        <v>5</v>
      </c>
      <c r="Q178" s="36">
        <v>0</v>
      </c>
      <c r="R178" s="23">
        <v>120</v>
      </c>
      <c r="T178" s="120" t="s">
        <v>161</v>
      </c>
      <c r="U178" s="111" t="s">
        <v>263</v>
      </c>
      <c r="V178" s="141">
        <v>2</v>
      </c>
      <c r="W178" s="141">
        <v>1</v>
      </c>
      <c r="X178" s="29">
        <v>2</v>
      </c>
      <c r="Y178" s="141"/>
      <c r="Z178" s="141">
        <v>1</v>
      </c>
      <c r="AA178" s="33">
        <v>0</v>
      </c>
      <c r="AB178" s="141">
        <v>124</v>
      </c>
      <c r="AD178" s="109" t="s">
        <v>455</v>
      </c>
      <c r="AE178" s="106" t="s">
        <v>106</v>
      </c>
      <c r="AF178" s="141">
        <v>5</v>
      </c>
      <c r="AG178" s="141">
        <v>9</v>
      </c>
      <c r="AH178" s="29">
        <v>0.55555555555555558</v>
      </c>
      <c r="AI178" s="141"/>
      <c r="AJ178" s="141">
        <v>2</v>
      </c>
      <c r="AK178" s="33">
        <v>0</v>
      </c>
      <c r="AL178" s="141">
        <v>125</v>
      </c>
      <c r="AN178" s="113" t="s">
        <v>137</v>
      </c>
      <c r="AO178" s="106" t="s">
        <v>138</v>
      </c>
      <c r="AP178" s="141">
        <v>8</v>
      </c>
      <c r="AQ178" s="141">
        <v>34</v>
      </c>
      <c r="AR178" s="29">
        <v>0.23529411764705882</v>
      </c>
      <c r="AS178" s="141"/>
      <c r="AT178" s="141">
        <v>8</v>
      </c>
      <c r="AU178" s="33">
        <v>0</v>
      </c>
      <c r="AV178" s="141">
        <v>128</v>
      </c>
    </row>
    <row r="179" spans="1:48" x14ac:dyDescent="0.25">
      <c r="A179" s="122" t="s">
        <v>92</v>
      </c>
      <c r="B179" s="115" t="s">
        <v>94</v>
      </c>
      <c r="C179" s="140">
        <v>4</v>
      </c>
      <c r="D179" s="140">
        <v>9</v>
      </c>
      <c r="E179" s="140">
        <v>2</v>
      </c>
      <c r="F179" s="140">
        <v>7</v>
      </c>
      <c r="G179" s="210">
        <v>0.22222222222222221</v>
      </c>
      <c r="H179" s="197">
        <v>118</v>
      </c>
      <c r="I179" s="96">
        <f t="shared" si="2"/>
        <v>118</v>
      </c>
      <c r="J179" s="112" t="s">
        <v>478</v>
      </c>
      <c r="K179" s="106" t="s">
        <v>479</v>
      </c>
      <c r="L179" s="141">
        <v>1</v>
      </c>
      <c r="M179" s="141">
        <v>3</v>
      </c>
      <c r="N179" s="29">
        <v>0.33333333333333331</v>
      </c>
      <c r="O179" s="141"/>
      <c r="P179" s="141">
        <v>3</v>
      </c>
      <c r="Q179" s="34">
        <v>0</v>
      </c>
      <c r="R179" s="23">
        <v>120</v>
      </c>
      <c r="T179" s="112" t="s">
        <v>437</v>
      </c>
      <c r="U179" s="106" t="s">
        <v>438</v>
      </c>
      <c r="V179" s="140">
        <v>6</v>
      </c>
      <c r="W179" s="140">
        <v>6</v>
      </c>
      <c r="X179" s="8">
        <v>1</v>
      </c>
      <c r="Y179" s="5"/>
      <c r="Z179" s="140">
        <v>1</v>
      </c>
      <c r="AA179" s="25">
        <v>0</v>
      </c>
      <c r="AB179" s="23">
        <v>124</v>
      </c>
      <c r="AD179" s="105" t="s">
        <v>123</v>
      </c>
      <c r="AE179" s="106" t="s">
        <v>124</v>
      </c>
      <c r="AF179" s="140">
        <v>5</v>
      </c>
      <c r="AG179" s="140">
        <v>2</v>
      </c>
      <c r="AH179" s="8">
        <v>2.5</v>
      </c>
      <c r="AI179" s="140"/>
      <c r="AJ179" s="140">
        <v>1</v>
      </c>
      <c r="AK179" s="309">
        <v>0</v>
      </c>
      <c r="AL179" s="104">
        <v>125</v>
      </c>
      <c r="AN179" s="116" t="s">
        <v>455</v>
      </c>
      <c r="AO179" s="106" t="s">
        <v>106</v>
      </c>
      <c r="AP179" s="140">
        <v>5</v>
      </c>
      <c r="AQ179" s="140">
        <v>9</v>
      </c>
      <c r="AR179" s="8">
        <v>0.55555555555555558</v>
      </c>
      <c r="AS179" s="140"/>
      <c r="AT179" s="140">
        <v>2</v>
      </c>
      <c r="AU179" s="25">
        <v>0</v>
      </c>
      <c r="AV179" s="23">
        <v>128</v>
      </c>
    </row>
    <row r="180" spans="1:48" x14ac:dyDescent="0.25">
      <c r="A180" s="112" t="s">
        <v>207</v>
      </c>
      <c r="B180" s="111" t="s">
        <v>369</v>
      </c>
      <c r="C180" s="140">
        <v>3</v>
      </c>
      <c r="D180" s="140">
        <v>14</v>
      </c>
      <c r="E180" s="140">
        <v>2</v>
      </c>
      <c r="F180" s="140">
        <v>7</v>
      </c>
      <c r="G180" s="210">
        <v>0.22222222222222221</v>
      </c>
      <c r="H180" s="197">
        <v>118</v>
      </c>
      <c r="I180" s="96">
        <f t="shared" si="2"/>
        <v>119</v>
      </c>
      <c r="J180" s="136" t="s">
        <v>217</v>
      </c>
      <c r="K180" s="108" t="s">
        <v>218</v>
      </c>
      <c r="L180" s="140">
        <v>1</v>
      </c>
      <c r="M180" s="140">
        <v>3</v>
      </c>
      <c r="N180" s="8">
        <v>0.33333333333333331</v>
      </c>
      <c r="O180" s="140"/>
      <c r="P180" s="140">
        <v>2</v>
      </c>
      <c r="Q180" s="36">
        <v>0</v>
      </c>
      <c r="R180" s="23">
        <v>120</v>
      </c>
      <c r="T180" s="137" t="s">
        <v>244</v>
      </c>
      <c r="U180" s="106" t="s">
        <v>460</v>
      </c>
      <c r="V180" s="140"/>
      <c r="W180" s="140">
        <v>2</v>
      </c>
      <c r="X180" s="8">
        <v>0</v>
      </c>
      <c r="Y180" s="140"/>
      <c r="Z180" s="140">
        <v>1</v>
      </c>
      <c r="AA180" s="25">
        <v>0</v>
      </c>
      <c r="AB180" s="23">
        <v>124</v>
      </c>
      <c r="AD180" s="109" t="s">
        <v>178</v>
      </c>
      <c r="AE180" s="106" t="s">
        <v>180</v>
      </c>
      <c r="AF180" s="140">
        <v>5</v>
      </c>
      <c r="AG180" s="140">
        <v>33</v>
      </c>
      <c r="AH180" s="8">
        <v>0.15151515151515152</v>
      </c>
      <c r="AI180" s="140"/>
      <c r="AJ180" s="140">
        <v>4</v>
      </c>
      <c r="AK180" s="309">
        <v>0</v>
      </c>
      <c r="AL180" s="104">
        <v>125</v>
      </c>
      <c r="AN180" s="105" t="s">
        <v>123</v>
      </c>
      <c r="AO180" s="106" t="s">
        <v>124</v>
      </c>
      <c r="AP180" s="140">
        <v>5</v>
      </c>
      <c r="AQ180" s="140">
        <v>2</v>
      </c>
      <c r="AR180" s="8">
        <v>2.5</v>
      </c>
      <c r="AS180" s="140"/>
      <c r="AT180" s="140">
        <v>1</v>
      </c>
      <c r="AU180" s="25">
        <v>0</v>
      </c>
      <c r="AV180" s="23">
        <v>128</v>
      </c>
    </row>
    <row r="181" spans="1:48" x14ac:dyDescent="0.25">
      <c r="A181" s="116" t="s">
        <v>97</v>
      </c>
      <c r="B181" s="124" t="s">
        <v>99</v>
      </c>
      <c r="C181" s="140">
        <v>1</v>
      </c>
      <c r="D181" s="140">
        <v>7</v>
      </c>
      <c r="E181" s="140">
        <v>1</v>
      </c>
      <c r="F181" s="140">
        <v>4</v>
      </c>
      <c r="G181" s="210">
        <v>0.2</v>
      </c>
      <c r="H181" s="197">
        <v>120</v>
      </c>
      <c r="I181" s="96">
        <f t="shared" si="2"/>
        <v>120</v>
      </c>
      <c r="J181" s="120" t="s">
        <v>249</v>
      </c>
      <c r="K181" s="111" t="s">
        <v>251</v>
      </c>
      <c r="L181" s="140">
        <v>1</v>
      </c>
      <c r="M181" s="140">
        <v>7</v>
      </c>
      <c r="N181" s="8">
        <v>0.14285714285714285</v>
      </c>
      <c r="O181" s="140"/>
      <c r="P181" s="140">
        <v>1</v>
      </c>
      <c r="Q181" s="36">
        <v>0</v>
      </c>
      <c r="R181" s="23">
        <v>120</v>
      </c>
      <c r="T181" s="120" t="s">
        <v>249</v>
      </c>
      <c r="U181" s="111" t="s">
        <v>251</v>
      </c>
      <c r="V181" s="140">
        <v>1</v>
      </c>
      <c r="W181" s="140">
        <v>7</v>
      </c>
      <c r="X181" s="8">
        <v>0.14285714285714285</v>
      </c>
      <c r="Y181" s="140"/>
      <c r="Z181" s="140">
        <v>1</v>
      </c>
      <c r="AA181" s="25">
        <v>0</v>
      </c>
      <c r="AB181" s="23">
        <v>124</v>
      </c>
      <c r="AD181" s="113" t="s">
        <v>287</v>
      </c>
      <c r="AE181" s="106" t="s">
        <v>19</v>
      </c>
      <c r="AF181" s="140">
        <v>5</v>
      </c>
      <c r="AG181" s="140">
        <v>10</v>
      </c>
      <c r="AH181" s="8">
        <v>0.5</v>
      </c>
      <c r="AI181" s="5"/>
      <c r="AJ181" s="140">
        <v>5</v>
      </c>
      <c r="AK181" s="309">
        <v>0</v>
      </c>
      <c r="AL181" s="104">
        <v>125</v>
      </c>
      <c r="AN181" s="116" t="s">
        <v>178</v>
      </c>
      <c r="AO181" s="106" t="s">
        <v>180</v>
      </c>
      <c r="AP181" s="140">
        <v>5</v>
      </c>
      <c r="AQ181" s="140">
        <v>33</v>
      </c>
      <c r="AR181" s="8">
        <v>0.15151515151515152</v>
      </c>
      <c r="AS181" s="140"/>
      <c r="AT181" s="140">
        <v>4</v>
      </c>
      <c r="AU181" s="25">
        <v>0</v>
      </c>
      <c r="AV181" s="23">
        <v>128</v>
      </c>
    </row>
    <row r="182" spans="1:48" x14ac:dyDescent="0.25">
      <c r="A182" s="113" t="s">
        <v>186</v>
      </c>
      <c r="B182" s="106" t="s">
        <v>187</v>
      </c>
      <c r="C182" s="140">
        <v>2</v>
      </c>
      <c r="D182" s="140">
        <v>8</v>
      </c>
      <c r="E182" s="140">
        <v>1</v>
      </c>
      <c r="F182" s="140">
        <v>4</v>
      </c>
      <c r="G182" s="210">
        <v>0.2</v>
      </c>
      <c r="H182" s="197">
        <v>120</v>
      </c>
      <c r="I182" s="96">
        <f t="shared" si="2"/>
        <v>121</v>
      </c>
      <c r="J182" s="120" t="s">
        <v>259</v>
      </c>
      <c r="K182" s="111" t="s">
        <v>98</v>
      </c>
      <c r="L182" s="140">
        <v>1</v>
      </c>
      <c r="M182" s="140">
        <v>12</v>
      </c>
      <c r="N182" s="8">
        <v>8.3333333333333329E-2</v>
      </c>
      <c r="O182" s="140"/>
      <c r="P182" s="140">
        <v>2</v>
      </c>
      <c r="Q182" s="36">
        <v>0</v>
      </c>
      <c r="R182" s="23">
        <v>120</v>
      </c>
      <c r="T182" s="105" t="s">
        <v>252</v>
      </c>
      <c r="U182" s="106" t="s">
        <v>253</v>
      </c>
      <c r="V182" s="140">
        <v>13</v>
      </c>
      <c r="W182" s="140">
        <v>1</v>
      </c>
      <c r="X182" s="8">
        <v>13</v>
      </c>
      <c r="Y182" s="140"/>
      <c r="Z182" s="140">
        <v>1</v>
      </c>
      <c r="AA182" s="25">
        <v>0</v>
      </c>
      <c r="AB182" s="23">
        <v>124</v>
      </c>
      <c r="AD182" s="113" t="s">
        <v>317</v>
      </c>
      <c r="AE182" s="111" t="s">
        <v>27</v>
      </c>
      <c r="AF182" s="140">
        <v>5</v>
      </c>
      <c r="AG182" s="140">
        <v>1</v>
      </c>
      <c r="AH182" s="8">
        <v>5</v>
      </c>
      <c r="AI182" s="140"/>
      <c r="AJ182" s="140">
        <v>1</v>
      </c>
      <c r="AK182" s="309">
        <v>0</v>
      </c>
      <c r="AL182" s="104">
        <v>125</v>
      </c>
      <c r="AN182" s="110" t="s">
        <v>317</v>
      </c>
      <c r="AO182" s="111" t="s">
        <v>27</v>
      </c>
      <c r="AP182" s="140">
        <v>5</v>
      </c>
      <c r="AQ182" s="140">
        <v>1</v>
      </c>
      <c r="AR182" s="8">
        <v>5</v>
      </c>
      <c r="AS182" s="140"/>
      <c r="AT182" s="140">
        <v>1</v>
      </c>
      <c r="AU182" s="25">
        <v>0</v>
      </c>
      <c r="AV182" s="23">
        <v>128</v>
      </c>
    </row>
    <row r="183" spans="1:48" x14ac:dyDescent="0.25">
      <c r="A183" s="110" t="s">
        <v>24</v>
      </c>
      <c r="B183" s="111" t="s">
        <v>25</v>
      </c>
      <c r="C183" s="140">
        <v>2</v>
      </c>
      <c r="D183" s="140">
        <v>5</v>
      </c>
      <c r="E183" s="140">
        <v>1</v>
      </c>
      <c r="F183" s="140">
        <v>5</v>
      </c>
      <c r="G183" s="210">
        <v>0.16666666666666666</v>
      </c>
      <c r="H183" s="197">
        <v>122</v>
      </c>
      <c r="I183" s="96">
        <f t="shared" si="2"/>
        <v>122</v>
      </c>
      <c r="J183" s="114" t="s">
        <v>317</v>
      </c>
      <c r="K183" s="106" t="s">
        <v>318</v>
      </c>
      <c r="L183" s="140">
        <v>1</v>
      </c>
      <c r="M183" s="140">
        <v>5</v>
      </c>
      <c r="N183" s="8">
        <v>0.2</v>
      </c>
      <c r="O183" s="140"/>
      <c r="P183" s="140">
        <v>2</v>
      </c>
      <c r="Q183" s="36">
        <v>0</v>
      </c>
      <c r="R183" s="23">
        <v>120</v>
      </c>
      <c r="T183" s="132" t="s">
        <v>505</v>
      </c>
      <c r="U183" s="106" t="s">
        <v>89</v>
      </c>
      <c r="V183" s="141">
        <v>0</v>
      </c>
      <c r="W183" s="141">
        <v>1</v>
      </c>
      <c r="X183" s="29">
        <v>0</v>
      </c>
      <c r="Y183" s="141"/>
      <c r="Z183" s="141">
        <v>1</v>
      </c>
      <c r="AA183" s="33">
        <v>0</v>
      </c>
      <c r="AB183" s="141">
        <v>124</v>
      </c>
      <c r="AD183" s="132" t="s">
        <v>169</v>
      </c>
      <c r="AE183" s="106" t="s">
        <v>396</v>
      </c>
      <c r="AF183" s="140">
        <v>4</v>
      </c>
      <c r="AG183" s="140">
        <v>13</v>
      </c>
      <c r="AH183" s="8">
        <v>0.30769230769230771</v>
      </c>
      <c r="AI183" s="140"/>
      <c r="AJ183" s="140">
        <v>2</v>
      </c>
      <c r="AK183" s="309">
        <v>0</v>
      </c>
      <c r="AL183" s="104">
        <v>125</v>
      </c>
      <c r="AN183" s="125" t="s">
        <v>169</v>
      </c>
      <c r="AO183" s="106" t="s">
        <v>396</v>
      </c>
      <c r="AP183" s="140">
        <v>4</v>
      </c>
      <c r="AQ183" s="140">
        <v>13</v>
      </c>
      <c r="AR183" s="8">
        <v>0.30769230769230771</v>
      </c>
      <c r="AS183" s="140"/>
      <c r="AT183" s="140">
        <v>2</v>
      </c>
      <c r="AU183" s="25">
        <v>0</v>
      </c>
      <c r="AV183" s="23">
        <v>128</v>
      </c>
    </row>
    <row r="184" spans="1:48" x14ac:dyDescent="0.25">
      <c r="A184" s="116" t="s">
        <v>108</v>
      </c>
      <c r="B184" s="111" t="s">
        <v>111</v>
      </c>
      <c r="C184" s="140">
        <v>6</v>
      </c>
      <c r="D184" s="140">
        <v>10</v>
      </c>
      <c r="E184" s="140">
        <v>1</v>
      </c>
      <c r="F184" s="140">
        <v>5</v>
      </c>
      <c r="G184" s="210">
        <v>0.16666666666666666</v>
      </c>
      <c r="H184" s="197">
        <v>122</v>
      </c>
      <c r="I184" s="96">
        <f t="shared" si="2"/>
        <v>123</v>
      </c>
      <c r="J184" s="114" t="s">
        <v>37</v>
      </c>
      <c r="K184" s="106" t="s">
        <v>38</v>
      </c>
      <c r="L184" s="140">
        <v>0</v>
      </c>
      <c r="M184" s="140">
        <v>4</v>
      </c>
      <c r="N184" s="8">
        <v>0</v>
      </c>
      <c r="O184" s="140"/>
      <c r="P184" s="140">
        <v>2</v>
      </c>
      <c r="Q184" s="36">
        <v>0</v>
      </c>
      <c r="R184" s="23">
        <v>120</v>
      </c>
      <c r="T184" s="116" t="s">
        <v>299</v>
      </c>
      <c r="U184" s="106" t="s">
        <v>300</v>
      </c>
      <c r="V184" s="140">
        <v>15</v>
      </c>
      <c r="W184" s="140">
        <v>3</v>
      </c>
      <c r="X184" s="8">
        <v>5</v>
      </c>
      <c r="Y184" s="140"/>
      <c r="Z184" s="140">
        <v>1</v>
      </c>
      <c r="AA184" s="25">
        <v>0</v>
      </c>
      <c r="AB184" s="23">
        <v>124</v>
      </c>
      <c r="AD184" s="112" t="s">
        <v>478</v>
      </c>
      <c r="AE184" s="106" t="s">
        <v>479</v>
      </c>
      <c r="AF184" s="140">
        <v>3</v>
      </c>
      <c r="AG184" s="140">
        <v>4</v>
      </c>
      <c r="AH184" s="8">
        <v>0.75</v>
      </c>
      <c r="AI184" s="140"/>
      <c r="AJ184" s="140">
        <v>4</v>
      </c>
      <c r="AK184" s="309">
        <v>0</v>
      </c>
      <c r="AL184" s="104">
        <v>125</v>
      </c>
      <c r="AN184" s="120" t="s">
        <v>161</v>
      </c>
      <c r="AO184" s="111" t="s">
        <v>263</v>
      </c>
      <c r="AP184" s="141">
        <v>3</v>
      </c>
      <c r="AQ184" s="141">
        <v>4</v>
      </c>
      <c r="AR184" s="29">
        <v>0.75</v>
      </c>
      <c r="AS184" s="141"/>
      <c r="AT184" s="141">
        <v>1</v>
      </c>
      <c r="AU184" s="33">
        <v>0</v>
      </c>
      <c r="AV184" s="141">
        <v>128</v>
      </c>
    </row>
    <row r="185" spans="1:48" x14ac:dyDescent="0.25">
      <c r="A185" s="113" t="s">
        <v>70</v>
      </c>
      <c r="B185" s="111" t="s">
        <v>71</v>
      </c>
      <c r="C185" s="140">
        <v>5</v>
      </c>
      <c r="D185" s="140">
        <v>8</v>
      </c>
      <c r="E185" s="140">
        <v>1</v>
      </c>
      <c r="F185" s="140">
        <v>6</v>
      </c>
      <c r="G185" s="210">
        <v>0.14285714285714285</v>
      </c>
      <c r="H185" s="197">
        <v>124</v>
      </c>
      <c r="I185" s="96">
        <f t="shared" si="2"/>
        <v>124</v>
      </c>
      <c r="J185" s="133" t="s">
        <v>84</v>
      </c>
      <c r="K185" s="111" t="s">
        <v>464</v>
      </c>
      <c r="L185" s="141">
        <v>0</v>
      </c>
      <c r="M185" s="141">
        <v>9</v>
      </c>
      <c r="N185" s="29">
        <v>0</v>
      </c>
      <c r="O185" s="141"/>
      <c r="P185" s="141">
        <v>7</v>
      </c>
      <c r="Q185" s="34">
        <v>0</v>
      </c>
      <c r="R185" s="23">
        <v>120</v>
      </c>
      <c r="T185" s="109" t="s">
        <v>421</v>
      </c>
      <c r="U185" s="111" t="s">
        <v>506</v>
      </c>
      <c r="V185" s="141">
        <v>0</v>
      </c>
      <c r="W185" s="141">
        <v>1</v>
      </c>
      <c r="X185" s="29">
        <v>0</v>
      </c>
      <c r="Y185" s="141"/>
      <c r="Z185" s="141">
        <v>1</v>
      </c>
      <c r="AA185" s="33">
        <v>0</v>
      </c>
      <c r="AB185" s="141">
        <v>124</v>
      </c>
      <c r="AD185" s="110" t="s">
        <v>84</v>
      </c>
      <c r="AE185" s="106" t="s">
        <v>85</v>
      </c>
      <c r="AF185" s="140">
        <v>2</v>
      </c>
      <c r="AG185" s="140">
        <v>10</v>
      </c>
      <c r="AH185" s="8">
        <v>0.2</v>
      </c>
      <c r="AI185" s="140">
        <v>0</v>
      </c>
      <c r="AJ185" s="140">
        <v>2</v>
      </c>
      <c r="AK185" s="309">
        <v>0</v>
      </c>
      <c r="AL185" s="104">
        <v>125</v>
      </c>
      <c r="AN185" s="120" t="s">
        <v>478</v>
      </c>
      <c r="AO185" s="106" t="s">
        <v>479</v>
      </c>
      <c r="AP185" s="140">
        <v>3</v>
      </c>
      <c r="AQ185" s="140">
        <v>4</v>
      </c>
      <c r="AR185" s="8">
        <v>0.75</v>
      </c>
      <c r="AS185" s="140"/>
      <c r="AT185" s="140">
        <v>4</v>
      </c>
      <c r="AU185" s="25">
        <v>0</v>
      </c>
      <c r="AV185" s="23">
        <v>128</v>
      </c>
    </row>
    <row r="186" spans="1:48" x14ac:dyDescent="0.25">
      <c r="A186" s="172" t="s">
        <v>389</v>
      </c>
      <c r="B186" s="115" t="s">
        <v>390</v>
      </c>
      <c r="C186" s="140">
        <v>5</v>
      </c>
      <c r="D186" s="140">
        <v>12</v>
      </c>
      <c r="E186" s="140">
        <v>1</v>
      </c>
      <c r="F186" s="140">
        <v>7</v>
      </c>
      <c r="G186" s="210">
        <v>0.125</v>
      </c>
      <c r="H186" s="197">
        <f t="shared" si="3"/>
        <v>125</v>
      </c>
      <c r="I186" s="96">
        <f t="shared" si="2"/>
        <v>125</v>
      </c>
      <c r="J186" s="239" t="s">
        <v>135</v>
      </c>
      <c r="K186" s="106" t="s">
        <v>466</v>
      </c>
      <c r="L186" s="140">
        <v>0</v>
      </c>
      <c r="M186" s="140">
        <v>2</v>
      </c>
      <c r="N186" s="8">
        <v>0</v>
      </c>
      <c r="O186" s="140"/>
      <c r="P186" s="140">
        <v>2</v>
      </c>
      <c r="Q186" s="36">
        <v>0</v>
      </c>
      <c r="R186" s="23">
        <v>120</v>
      </c>
      <c r="T186" s="133" t="s">
        <v>315</v>
      </c>
      <c r="U186" s="106" t="s">
        <v>144</v>
      </c>
      <c r="V186" s="140"/>
      <c r="W186" s="140">
        <v>2</v>
      </c>
      <c r="X186" s="8">
        <v>0</v>
      </c>
      <c r="Y186" s="140"/>
      <c r="Z186" s="140">
        <v>1</v>
      </c>
      <c r="AA186" s="25">
        <v>0</v>
      </c>
      <c r="AB186" s="23">
        <v>124</v>
      </c>
      <c r="AD186" s="117" t="s">
        <v>103</v>
      </c>
      <c r="AE186" s="106" t="s">
        <v>104</v>
      </c>
      <c r="AF186" s="140">
        <v>2</v>
      </c>
      <c r="AG186" s="140">
        <v>2</v>
      </c>
      <c r="AH186" s="8">
        <v>1</v>
      </c>
      <c r="AI186" s="140"/>
      <c r="AJ186" s="140">
        <v>1</v>
      </c>
      <c r="AK186" s="309">
        <v>0</v>
      </c>
      <c r="AL186" s="104">
        <v>125</v>
      </c>
      <c r="AN186" s="109" t="s">
        <v>84</v>
      </c>
      <c r="AO186" s="106" t="s">
        <v>85</v>
      </c>
      <c r="AP186" s="140">
        <v>2</v>
      </c>
      <c r="AQ186" s="140">
        <v>10</v>
      </c>
      <c r="AR186" s="8">
        <v>0.2</v>
      </c>
      <c r="AS186" s="140">
        <v>0</v>
      </c>
      <c r="AT186" s="140">
        <v>2</v>
      </c>
      <c r="AU186" s="25">
        <v>0</v>
      </c>
      <c r="AV186" s="23">
        <v>128</v>
      </c>
    </row>
    <row r="187" spans="1:48" x14ac:dyDescent="0.25">
      <c r="A187" s="114" t="s">
        <v>121</v>
      </c>
      <c r="B187" s="106" t="s">
        <v>93</v>
      </c>
      <c r="C187" s="140">
        <v>5</v>
      </c>
      <c r="D187" s="140">
        <v>22</v>
      </c>
      <c r="E187" s="140">
        <v>1</v>
      </c>
      <c r="F187" s="140">
        <v>7</v>
      </c>
      <c r="G187" s="210">
        <v>0.125</v>
      </c>
      <c r="H187" s="197">
        <v>125</v>
      </c>
      <c r="I187" s="96">
        <f t="shared" si="2"/>
        <v>126</v>
      </c>
      <c r="J187" s="113" t="s">
        <v>472</v>
      </c>
      <c r="K187" s="106" t="s">
        <v>142</v>
      </c>
      <c r="L187" s="140">
        <v>0</v>
      </c>
      <c r="M187" s="140">
        <v>5</v>
      </c>
      <c r="N187" s="8">
        <v>0</v>
      </c>
      <c r="O187" s="140"/>
      <c r="P187" s="140">
        <v>3</v>
      </c>
      <c r="Q187" s="36">
        <v>0</v>
      </c>
      <c r="R187" s="23">
        <v>120</v>
      </c>
      <c r="T187" s="113" t="s">
        <v>317</v>
      </c>
      <c r="U187" s="111" t="s">
        <v>27</v>
      </c>
      <c r="V187" s="140">
        <v>5</v>
      </c>
      <c r="W187" s="140">
        <v>1</v>
      </c>
      <c r="X187" s="8">
        <v>5</v>
      </c>
      <c r="Y187" s="140"/>
      <c r="Z187" s="140">
        <v>1</v>
      </c>
      <c r="AA187" s="25">
        <v>0</v>
      </c>
      <c r="AB187" s="23">
        <v>124</v>
      </c>
      <c r="AD187" s="112" t="s">
        <v>161</v>
      </c>
      <c r="AE187" s="111" t="s">
        <v>263</v>
      </c>
      <c r="AF187" s="140">
        <v>2</v>
      </c>
      <c r="AG187" s="140">
        <v>1</v>
      </c>
      <c r="AH187" s="8">
        <v>2</v>
      </c>
      <c r="AI187" s="140"/>
      <c r="AJ187" s="140">
        <v>1</v>
      </c>
      <c r="AK187" s="309">
        <v>0</v>
      </c>
      <c r="AL187" s="104">
        <v>125</v>
      </c>
      <c r="AN187" s="117" t="s">
        <v>103</v>
      </c>
      <c r="AO187" s="106" t="s">
        <v>104</v>
      </c>
      <c r="AP187" s="140">
        <v>2</v>
      </c>
      <c r="AQ187" s="140">
        <v>2</v>
      </c>
      <c r="AR187" s="8">
        <v>1</v>
      </c>
      <c r="AS187" s="140"/>
      <c r="AT187" s="140">
        <v>1</v>
      </c>
      <c r="AU187" s="25">
        <v>0</v>
      </c>
      <c r="AV187" s="23">
        <v>128</v>
      </c>
    </row>
    <row r="188" spans="1:48" x14ac:dyDescent="0.25">
      <c r="A188" s="120" t="s">
        <v>275</v>
      </c>
      <c r="B188" s="111" t="s">
        <v>276</v>
      </c>
      <c r="C188" s="140">
        <v>7</v>
      </c>
      <c r="D188" s="140">
        <v>20</v>
      </c>
      <c r="E188" s="140">
        <v>1</v>
      </c>
      <c r="F188" s="140">
        <v>13</v>
      </c>
      <c r="G188" s="210">
        <v>7.1428571428571425E-2</v>
      </c>
      <c r="H188" s="197">
        <v>127</v>
      </c>
      <c r="I188" s="96">
        <f t="shared" si="2"/>
        <v>127</v>
      </c>
      <c r="J188" s="113" t="s">
        <v>161</v>
      </c>
      <c r="K188" s="111" t="s">
        <v>162</v>
      </c>
      <c r="L188" s="140"/>
      <c r="M188" s="140">
        <v>7</v>
      </c>
      <c r="N188" s="8">
        <v>0</v>
      </c>
      <c r="O188" s="140"/>
      <c r="P188" s="140">
        <v>3</v>
      </c>
      <c r="Q188" s="36">
        <v>0</v>
      </c>
      <c r="R188" s="23">
        <v>120</v>
      </c>
      <c r="T188" s="114" t="s">
        <v>37</v>
      </c>
      <c r="U188" s="106" t="s">
        <v>38</v>
      </c>
      <c r="V188" s="140">
        <v>0</v>
      </c>
      <c r="W188" s="140">
        <v>4</v>
      </c>
      <c r="X188" s="8">
        <v>0</v>
      </c>
      <c r="Y188" s="140"/>
      <c r="Z188" s="140">
        <v>2</v>
      </c>
      <c r="AA188" s="25">
        <v>0</v>
      </c>
      <c r="AB188" s="23">
        <v>124</v>
      </c>
      <c r="AD188" s="105" t="s">
        <v>391</v>
      </c>
      <c r="AE188" s="106" t="s">
        <v>90</v>
      </c>
      <c r="AF188" s="140">
        <v>1</v>
      </c>
      <c r="AG188" s="140">
        <v>16</v>
      </c>
      <c r="AH188" s="8">
        <v>6.25E-2</v>
      </c>
      <c r="AI188" s="140">
        <v>0</v>
      </c>
      <c r="AJ188" s="140">
        <v>5</v>
      </c>
      <c r="AK188" s="309">
        <v>0</v>
      </c>
      <c r="AL188" s="104">
        <v>125</v>
      </c>
      <c r="AN188" s="105" t="s">
        <v>391</v>
      </c>
      <c r="AO188" s="106" t="s">
        <v>90</v>
      </c>
      <c r="AP188" s="140">
        <v>1</v>
      </c>
      <c r="AQ188" s="140">
        <v>16</v>
      </c>
      <c r="AR188" s="8">
        <v>6.25E-2</v>
      </c>
      <c r="AS188" s="140">
        <v>0</v>
      </c>
      <c r="AT188" s="140">
        <v>5</v>
      </c>
      <c r="AU188" s="25">
        <v>0</v>
      </c>
      <c r="AV188" s="23">
        <v>128</v>
      </c>
    </row>
    <row r="189" spans="1:48" x14ac:dyDescent="0.25">
      <c r="A189" s="113" t="s">
        <v>30</v>
      </c>
      <c r="B189" s="111" t="s">
        <v>31</v>
      </c>
      <c r="C189" s="140">
        <v>3</v>
      </c>
      <c r="D189" s="140">
        <v>9</v>
      </c>
      <c r="E189" s="140">
        <v>0</v>
      </c>
      <c r="F189" s="140">
        <v>6</v>
      </c>
      <c r="G189" s="210">
        <v>0</v>
      </c>
      <c r="H189" s="197">
        <f t="shared" si="3"/>
        <v>128</v>
      </c>
      <c r="I189" s="96">
        <f t="shared" si="2"/>
        <v>128</v>
      </c>
      <c r="J189" s="137" t="s">
        <v>244</v>
      </c>
      <c r="K189" s="106" t="s">
        <v>460</v>
      </c>
      <c r="L189" s="140"/>
      <c r="M189" s="140">
        <v>2</v>
      </c>
      <c r="N189" s="8">
        <v>0</v>
      </c>
      <c r="O189" s="140"/>
      <c r="P189" s="140">
        <v>1</v>
      </c>
      <c r="Q189" s="36">
        <v>0</v>
      </c>
      <c r="R189" s="23">
        <v>120</v>
      </c>
      <c r="T189" s="239" t="s">
        <v>135</v>
      </c>
      <c r="U189" s="106" t="s">
        <v>466</v>
      </c>
      <c r="V189" s="140">
        <v>0</v>
      </c>
      <c r="W189" s="140">
        <v>2</v>
      </c>
      <c r="X189" s="8">
        <v>0</v>
      </c>
      <c r="Y189" s="140"/>
      <c r="Z189" s="140">
        <v>2</v>
      </c>
      <c r="AA189" s="25">
        <v>0</v>
      </c>
      <c r="AB189" s="23">
        <v>124</v>
      </c>
      <c r="AD189" s="136" t="s">
        <v>217</v>
      </c>
      <c r="AE189" s="108" t="s">
        <v>218</v>
      </c>
      <c r="AF189" s="140">
        <v>1</v>
      </c>
      <c r="AG189" s="140">
        <v>3</v>
      </c>
      <c r="AH189" s="8">
        <v>0.33333333333333331</v>
      </c>
      <c r="AI189" s="140"/>
      <c r="AJ189" s="140">
        <v>2</v>
      </c>
      <c r="AK189" s="309">
        <v>0</v>
      </c>
      <c r="AL189" s="104">
        <v>125</v>
      </c>
      <c r="AN189" s="136" t="s">
        <v>217</v>
      </c>
      <c r="AO189" s="108" t="s">
        <v>218</v>
      </c>
      <c r="AP189" s="140">
        <v>1</v>
      </c>
      <c r="AQ189" s="140">
        <v>3</v>
      </c>
      <c r="AR189" s="8">
        <v>0.33333333333333331</v>
      </c>
      <c r="AS189" s="140"/>
      <c r="AT189" s="140">
        <v>2</v>
      </c>
      <c r="AU189" s="25">
        <v>0</v>
      </c>
      <c r="AV189" s="23">
        <v>128</v>
      </c>
    </row>
    <row r="190" spans="1:48" x14ac:dyDescent="0.25">
      <c r="A190" s="110" t="s">
        <v>84</v>
      </c>
      <c r="B190" s="106" t="s">
        <v>85</v>
      </c>
      <c r="C190" s="140">
        <v>2</v>
      </c>
      <c r="D190" s="140">
        <v>10</v>
      </c>
      <c r="E190" s="140">
        <v>0</v>
      </c>
      <c r="F190" s="140">
        <v>2</v>
      </c>
      <c r="G190" s="210">
        <v>0</v>
      </c>
      <c r="H190" s="197">
        <v>128</v>
      </c>
      <c r="I190" s="96">
        <f t="shared" si="2"/>
        <v>129</v>
      </c>
      <c r="J190" s="114" t="s">
        <v>254</v>
      </c>
      <c r="K190" s="106" t="s">
        <v>256</v>
      </c>
      <c r="L190" s="140"/>
      <c r="M190" s="140">
        <v>23</v>
      </c>
      <c r="N190" s="8">
        <v>0</v>
      </c>
      <c r="O190" s="140"/>
      <c r="P190" s="140">
        <v>2</v>
      </c>
      <c r="Q190" s="36">
        <v>0</v>
      </c>
      <c r="R190" s="23">
        <v>120</v>
      </c>
      <c r="T190" s="132" t="s">
        <v>169</v>
      </c>
      <c r="U190" s="106" t="s">
        <v>396</v>
      </c>
      <c r="V190" s="140">
        <v>4</v>
      </c>
      <c r="W190" s="140">
        <v>13</v>
      </c>
      <c r="X190" s="8">
        <v>0.30769230769230771</v>
      </c>
      <c r="Y190" s="140"/>
      <c r="Z190" s="140">
        <v>2</v>
      </c>
      <c r="AA190" s="25">
        <v>0</v>
      </c>
      <c r="AB190" s="23">
        <v>124</v>
      </c>
      <c r="AD190" s="120" t="s">
        <v>249</v>
      </c>
      <c r="AE190" s="111" t="s">
        <v>251</v>
      </c>
      <c r="AF190" s="140">
        <v>1</v>
      </c>
      <c r="AG190" s="140">
        <v>7</v>
      </c>
      <c r="AH190" s="8">
        <v>0.14285714285714285</v>
      </c>
      <c r="AI190" s="140"/>
      <c r="AJ190" s="140">
        <v>1</v>
      </c>
      <c r="AK190" s="309">
        <v>0</v>
      </c>
      <c r="AL190" s="104">
        <v>125</v>
      </c>
      <c r="AN190" s="113" t="s">
        <v>249</v>
      </c>
      <c r="AO190" s="111" t="s">
        <v>251</v>
      </c>
      <c r="AP190" s="140">
        <v>1</v>
      </c>
      <c r="AQ190" s="140">
        <v>7</v>
      </c>
      <c r="AR190" s="8">
        <v>0.14285714285714285</v>
      </c>
      <c r="AS190" s="140"/>
      <c r="AT190" s="140">
        <v>1</v>
      </c>
      <c r="AU190" s="25">
        <v>0</v>
      </c>
      <c r="AV190" s="23">
        <v>128</v>
      </c>
    </row>
    <row r="191" spans="1:48" x14ac:dyDescent="0.25">
      <c r="A191" s="105" t="s">
        <v>391</v>
      </c>
      <c r="B191" s="106" t="s">
        <v>90</v>
      </c>
      <c r="C191" s="141">
        <v>1</v>
      </c>
      <c r="D191" s="141">
        <v>16</v>
      </c>
      <c r="E191" s="141">
        <v>0</v>
      </c>
      <c r="F191" s="141">
        <v>5</v>
      </c>
      <c r="G191" s="34">
        <v>0</v>
      </c>
      <c r="H191" s="197">
        <v>128</v>
      </c>
      <c r="I191" s="96">
        <f t="shared" si="2"/>
        <v>130</v>
      </c>
      <c r="J191" s="120" t="s">
        <v>259</v>
      </c>
      <c r="K191" s="111" t="s">
        <v>261</v>
      </c>
      <c r="L191" s="140"/>
      <c r="M191" s="140">
        <v>4</v>
      </c>
      <c r="N191" s="8">
        <v>0</v>
      </c>
      <c r="O191" s="140"/>
      <c r="P191" s="140">
        <v>4</v>
      </c>
      <c r="Q191" s="36">
        <v>0</v>
      </c>
      <c r="R191" s="23">
        <v>120</v>
      </c>
      <c r="T191" s="136" t="s">
        <v>217</v>
      </c>
      <c r="U191" s="108" t="s">
        <v>218</v>
      </c>
      <c r="V191" s="140">
        <v>1</v>
      </c>
      <c r="W191" s="140">
        <v>3</v>
      </c>
      <c r="X191" s="8">
        <v>0.33333333333333331</v>
      </c>
      <c r="Y191" s="140"/>
      <c r="Z191" s="140">
        <v>2</v>
      </c>
      <c r="AA191" s="25">
        <v>0</v>
      </c>
      <c r="AB191" s="23">
        <v>124</v>
      </c>
      <c r="AD191" s="120" t="s">
        <v>259</v>
      </c>
      <c r="AE191" s="111" t="s">
        <v>98</v>
      </c>
      <c r="AF191" s="140">
        <v>1</v>
      </c>
      <c r="AG191" s="140">
        <v>12</v>
      </c>
      <c r="AH191" s="8">
        <v>8.3333333333333329E-2</v>
      </c>
      <c r="AI191" s="140"/>
      <c r="AJ191" s="140">
        <v>2</v>
      </c>
      <c r="AK191" s="309">
        <v>0</v>
      </c>
      <c r="AL191" s="104">
        <v>125</v>
      </c>
      <c r="AN191" s="113" t="s">
        <v>259</v>
      </c>
      <c r="AO191" s="111" t="s">
        <v>98</v>
      </c>
      <c r="AP191" s="140">
        <v>1</v>
      </c>
      <c r="AQ191" s="140">
        <v>12</v>
      </c>
      <c r="AR191" s="8">
        <v>8.3333333333333329E-2</v>
      </c>
      <c r="AS191" s="140"/>
      <c r="AT191" s="140">
        <v>2</v>
      </c>
      <c r="AU191" s="25">
        <v>0</v>
      </c>
      <c r="AV191" s="23">
        <v>128</v>
      </c>
    </row>
    <row r="192" spans="1:48" x14ac:dyDescent="0.25">
      <c r="A192" s="114" t="s">
        <v>37</v>
      </c>
      <c r="B192" s="106" t="s">
        <v>38</v>
      </c>
      <c r="C192" s="140">
        <v>0</v>
      </c>
      <c r="D192" s="140">
        <v>4</v>
      </c>
      <c r="E192" s="140"/>
      <c r="F192" s="140">
        <v>2</v>
      </c>
      <c r="G192" s="210">
        <v>0</v>
      </c>
      <c r="H192" s="197">
        <v>128</v>
      </c>
      <c r="I192" s="96">
        <f t="shared" si="2"/>
        <v>131</v>
      </c>
      <c r="J192" s="133" t="s">
        <v>315</v>
      </c>
      <c r="K192" s="106" t="s">
        <v>144</v>
      </c>
      <c r="L192" s="140"/>
      <c r="M192" s="140">
        <v>2</v>
      </c>
      <c r="N192" s="8">
        <v>0</v>
      </c>
      <c r="O192" s="140"/>
      <c r="P192" s="140">
        <v>1</v>
      </c>
      <c r="Q192" s="36">
        <v>0</v>
      </c>
      <c r="R192" s="23">
        <v>120</v>
      </c>
      <c r="T192" s="114" t="s">
        <v>254</v>
      </c>
      <c r="U192" s="106" t="s">
        <v>256</v>
      </c>
      <c r="V192" s="140"/>
      <c r="W192" s="140">
        <v>23</v>
      </c>
      <c r="X192" s="8">
        <v>0</v>
      </c>
      <c r="Y192" s="140"/>
      <c r="Z192" s="140">
        <v>2</v>
      </c>
      <c r="AA192" s="25">
        <v>0</v>
      </c>
      <c r="AB192" s="23">
        <v>124</v>
      </c>
      <c r="AD192" s="114" t="s">
        <v>317</v>
      </c>
      <c r="AE192" s="106" t="s">
        <v>318</v>
      </c>
      <c r="AF192" s="140">
        <v>1</v>
      </c>
      <c r="AG192" s="140">
        <v>5</v>
      </c>
      <c r="AH192" s="8">
        <v>0.2</v>
      </c>
      <c r="AI192" s="140"/>
      <c r="AJ192" s="140">
        <v>2</v>
      </c>
      <c r="AK192" s="309">
        <v>0</v>
      </c>
      <c r="AL192" s="104">
        <v>125</v>
      </c>
      <c r="AN192" s="117" t="s">
        <v>317</v>
      </c>
      <c r="AO192" s="106" t="s">
        <v>318</v>
      </c>
      <c r="AP192" s="140">
        <v>1</v>
      </c>
      <c r="AQ192" s="140">
        <v>5</v>
      </c>
      <c r="AR192" s="8">
        <v>0.2</v>
      </c>
      <c r="AS192" s="140"/>
      <c r="AT192" s="140">
        <v>2</v>
      </c>
      <c r="AU192" s="25">
        <v>0</v>
      </c>
      <c r="AV192" s="23">
        <v>128</v>
      </c>
    </row>
    <row r="193" spans="1:48" x14ac:dyDescent="0.25">
      <c r="A193" s="116" t="s">
        <v>41</v>
      </c>
      <c r="B193" s="106" t="s">
        <v>42</v>
      </c>
      <c r="C193" s="140">
        <v>0</v>
      </c>
      <c r="D193" s="140">
        <v>2</v>
      </c>
      <c r="E193" s="140"/>
      <c r="F193" s="140">
        <v>1</v>
      </c>
      <c r="G193" s="210">
        <v>0</v>
      </c>
      <c r="H193" s="197">
        <v>128</v>
      </c>
      <c r="I193" s="96">
        <f t="shared" ref="I193:I224" si="4">+I192+1</f>
        <v>132</v>
      </c>
      <c r="J193" s="132" t="s">
        <v>287</v>
      </c>
      <c r="K193" s="111" t="s">
        <v>314</v>
      </c>
      <c r="L193" s="140">
        <v>5</v>
      </c>
      <c r="M193" s="140">
        <v>10</v>
      </c>
      <c r="N193" s="8">
        <v>0.5</v>
      </c>
      <c r="O193" s="5"/>
      <c r="P193" s="140">
        <v>5</v>
      </c>
      <c r="Q193" s="5"/>
      <c r="R193" s="23">
        <v>120</v>
      </c>
      <c r="T193" s="120" t="s">
        <v>259</v>
      </c>
      <c r="U193" s="111" t="s">
        <v>98</v>
      </c>
      <c r="V193" s="140">
        <v>1</v>
      </c>
      <c r="W193" s="140">
        <v>12</v>
      </c>
      <c r="X193" s="8">
        <v>8.3333333333333329E-2</v>
      </c>
      <c r="Y193" s="140"/>
      <c r="Z193" s="140">
        <v>2</v>
      </c>
      <c r="AA193" s="25">
        <v>0</v>
      </c>
      <c r="AB193" s="23">
        <v>124</v>
      </c>
      <c r="AD193" s="114" t="s">
        <v>37</v>
      </c>
      <c r="AE193" s="106" t="s">
        <v>38</v>
      </c>
      <c r="AF193" s="140">
        <v>0</v>
      </c>
      <c r="AG193" s="140">
        <v>4</v>
      </c>
      <c r="AH193" s="8">
        <v>0</v>
      </c>
      <c r="AI193" s="140"/>
      <c r="AJ193" s="140">
        <v>2</v>
      </c>
      <c r="AK193" s="309">
        <v>0</v>
      </c>
      <c r="AL193" s="104">
        <v>125</v>
      </c>
      <c r="AN193" s="114" t="s">
        <v>37</v>
      </c>
      <c r="AO193" s="106" t="s">
        <v>38</v>
      </c>
      <c r="AP193" s="140">
        <v>0</v>
      </c>
      <c r="AQ193" s="140">
        <v>4</v>
      </c>
      <c r="AR193" s="8">
        <v>0</v>
      </c>
      <c r="AS193" s="140"/>
      <c r="AT193" s="140">
        <v>2</v>
      </c>
      <c r="AU193" s="25">
        <v>0</v>
      </c>
      <c r="AV193" s="23">
        <v>128</v>
      </c>
    </row>
    <row r="194" spans="1:48" x14ac:dyDescent="0.25">
      <c r="A194" s="109" t="s">
        <v>81</v>
      </c>
      <c r="B194" s="111" t="s">
        <v>82</v>
      </c>
      <c r="C194" s="140">
        <v>3</v>
      </c>
      <c r="D194" s="140">
        <v>2</v>
      </c>
      <c r="E194" s="140"/>
      <c r="F194" s="140">
        <v>1</v>
      </c>
      <c r="G194" s="210">
        <v>0</v>
      </c>
      <c r="H194" s="197">
        <v>128</v>
      </c>
      <c r="I194" s="96">
        <f t="shared" si="4"/>
        <v>133</v>
      </c>
      <c r="J194" s="117" t="s">
        <v>374</v>
      </c>
      <c r="K194" s="106" t="s">
        <v>375</v>
      </c>
      <c r="L194" s="140"/>
      <c r="M194" s="140">
        <v>9</v>
      </c>
      <c r="N194" s="8"/>
      <c r="O194" s="140"/>
      <c r="P194" s="140"/>
      <c r="Q194" s="36"/>
      <c r="R194" s="23">
        <v>120</v>
      </c>
      <c r="T194" s="114" t="s">
        <v>317</v>
      </c>
      <c r="U194" s="106" t="s">
        <v>318</v>
      </c>
      <c r="V194" s="140">
        <v>1</v>
      </c>
      <c r="W194" s="140">
        <v>5</v>
      </c>
      <c r="X194" s="8">
        <v>0.2</v>
      </c>
      <c r="Y194" s="140"/>
      <c r="Z194" s="140">
        <v>2</v>
      </c>
      <c r="AA194" s="25">
        <v>0</v>
      </c>
      <c r="AB194" s="23">
        <v>124</v>
      </c>
      <c r="AD194" s="133" t="s">
        <v>84</v>
      </c>
      <c r="AE194" s="111" t="s">
        <v>464</v>
      </c>
      <c r="AF194" s="140">
        <v>0</v>
      </c>
      <c r="AG194" s="140">
        <v>9</v>
      </c>
      <c r="AH194" s="8">
        <v>0</v>
      </c>
      <c r="AI194" s="140"/>
      <c r="AJ194" s="140">
        <v>7</v>
      </c>
      <c r="AK194" s="309">
        <v>0</v>
      </c>
      <c r="AL194" s="104">
        <v>125</v>
      </c>
      <c r="AN194" s="113" t="s">
        <v>81</v>
      </c>
      <c r="AO194" s="106" t="s">
        <v>539</v>
      </c>
      <c r="AP194" s="141">
        <v>0</v>
      </c>
      <c r="AQ194" s="141">
        <v>4</v>
      </c>
      <c r="AR194" s="29">
        <v>0</v>
      </c>
      <c r="AS194" s="141"/>
      <c r="AT194" s="141">
        <v>2</v>
      </c>
      <c r="AU194" s="33">
        <v>0</v>
      </c>
      <c r="AV194" s="141">
        <v>128</v>
      </c>
    </row>
    <row r="195" spans="1:48" x14ac:dyDescent="0.25">
      <c r="A195" s="117" t="s">
        <v>103</v>
      </c>
      <c r="B195" s="106" t="s">
        <v>104</v>
      </c>
      <c r="C195" s="140">
        <v>2</v>
      </c>
      <c r="D195" s="140">
        <v>2</v>
      </c>
      <c r="E195" s="140"/>
      <c r="F195" s="140">
        <v>1</v>
      </c>
      <c r="G195" s="210">
        <v>0</v>
      </c>
      <c r="H195" s="197">
        <v>128</v>
      </c>
      <c r="I195" s="96">
        <f t="shared" si="4"/>
        <v>134</v>
      </c>
      <c r="T195" s="113" t="s">
        <v>161</v>
      </c>
      <c r="U195" s="111" t="s">
        <v>162</v>
      </c>
      <c r="V195" s="140"/>
      <c r="W195" s="140">
        <v>7</v>
      </c>
      <c r="X195" s="8">
        <v>0</v>
      </c>
      <c r="Y195" s="140"/>
      <c r="Z195" s="140">
        <v>3</v>
      </c>
      <c r="AA195" s="25">
        <v>0</v>
      </c>
      <c r="AB195" s="23">
        <v>124</v>
      </c>
      <c r="AD195" s="239" t="s">
        <v>135</v>
      </c>
      <c r="AE195" s="106" t="s">
        <v>466</v>
      </c>
      <c r="AF195" s="140">
        <v>0</v>
      </c>
      <c r="AG195" s="140">
        <v>2</v>
      </c>
      <c r="AH195" s="8">
        <v>0</v>
      </c>
      <c r="AI195" s="140"/>
      <c r="AJ195" s="140">
        <v>2</v>
      </c>
      <c r="AK195" s="309">
        <v>0</v>
      </c>
      <c r="AL195" s="104">
        <v>125</v>
      </c>
      <c r="AN195" s="117" t="s">
        <v>84</v>
      </c>
      <c r="AO195" s="111" t="s">
        <v>464</v>
      </c>
      <c r="AP195" s="140">
        <v>0</v>
      </c>
      <c r="AQ195" s="140">
        <v>9</v>
      </c>
      <c r="AR195" s="8">
        <v>0</v>
      </c>
      <c r="AS195" s="140"/>
      <c r="AT195" s="140">
        <v>7</v>
      </c>
      <c r="AU195" s="25">
        <v>0</v>
      </c>
      <c r="AV195" s="23">
        <v>128</v>
      </c>
    </row>
    <row r="196" spans="1:48" x14ac:dyDescent="0.25">
      <c r="A196" s="109" t="s">
        <v>105</v>
      </c>
      <c r="B196" s="106" t="s">
        <v>106</v>
      </c>
      <c r="C196" s="140">
        <v>2</v>
      </c>
      <c r="D196" s="140">
        <v>4</v>
      </c>
      <c r="E196" s="140"/>
      <c r="F196" s="140">
        <v>1</v>
      </c>
      <c r="G196" s="210">
        <v>0</v>
      </c>
      <c r="H196" s="197">
        <v>128</v>
      </c>
      <c r="I196" s="96">
        <f t="shared" si="4"/>
        <v>135</v>
      </c>
      <c r="T196" s="113" t="s">
        <v>472</v>
      </c>
      <c r="U196" s="106" t="s">
        <v>142</v>
      </c>
      <c r="V196" s="140">
        <v>0</v>
      </c>
      <c r="W196" s="140">
        <v>5</v>
      </c>
      <c r="X196" s="8">
        <v>0</v>
      </c>
      <c r="Y196" s="140"/>
      <c r="Z196" s="140">
        <v>3</v>
      </c>
      <c r="AA196" s="25">
        <v>0</v>
      </c>
      <c r="AB196" s="23">
        <v>124</v>
      </c>
      <c r="AD196" s="113" t="s">
        <v>472</v>
      </c>
      <c r="AE196" s="106" t="s">
        <v>142</v>
      </c>
      <c r="AF196" s="140">
        <v>0</v>
      </c>
      <c r="AG196" s="140">
        <v>5</v>
      </c>
      <c r="AH196" s="8">
        <v>0</v>
      </c>
      <c r="AI196" s="140"/>
      <c r="AJ196" s="140">
        <v>3</v>
      </c>
      <c r="AK196" s="309">
        <v>0</v>
      </c>
      <c r="AL196" s="104">
        <v>125</v>
      </c>
      <c r="AN196" s="239" t="s">
        <v>135</v>
      </c>
      <c r="AO196" s="106" t="s">
        <v>466</v>
      </c>
      <c r="AP196" s="140">
        <v>0</v>
      </c>
      <c r="AQ196" s="140">
        <v>2</v>
      </c>
      <c r="AR196" s="8">
        <v>0</v>
      </c>
      <c r="AS196" s="140"/>
      <c r="AT196" s="140">
        <v>2</v>
      </c>
      <c r="AU196" s="25">
        <v>0</v>
      </c>
      <c r="AV196" s="23">
        <v>128</v>
      </c>
    </row>
    <row r="197" spans="1:48" x14ac:dyDescent="0.25">
      <c r="A197" s="105" t="s">
        <v>123</v>
      </c>
      <c r="B197" s="106" t="s">
        <v>124</v>
      </c>
      <c r="C197" s="140">
        <v>5</v>
      </c>
      <c r="D197" s="140">
        <v>2</v>
      </c>
      <c r="E197" s="140"/>
      <c r="F197" s="140">
        <v>1</v>
      </c>
      <c r="G197" s="210">
        <v>0</v>
      </c>
      <c r="H197" s="197">
        <v>128</v>
      </c>
      <c r="I197" s="96">
        <f t="shared" si="4"/>
        <v>136</v>
      </c>
      <c r="T197" s="112" t="s">
        <v>478</v>
      </c>
      <c r="U197" s="106" t="s">
        <v>479</v>
      </c>
      <c r="V197" s="141">
        <v>3</v>
      </c>
      <c r="W197" s="141">
        <v>4</v>
      </c>
      <c r="X197" s="29">
        <v>0.75</v>
      </c>
      <c r="Y197" s="141"/>
      <c r="Z197" s="141">
        <v>4</v>
      </c>
      <c r="AA197" s="33">
        <v>0</v>
      </c>
      <c r="AB197" s="141">
        <v>124</v>
      </c>
      <c r="AD197" s="132" t="s">
        <v>505</v>
      </c>
      <c r="AE197" s="106" t="s">
        <v>89</v>
      </c>
      <c r="AF197" s="140">
        <v>0</v>
      </c>
      <c r="AG197" s="140">
        <v>1</v>
      </c>
      <c r="AH197" s="8">
        <v>0</v>
      </c>
      <c r="AI197" s="140"/>
      <c r="AJ197" s="140">
        <v>1</v>
      </c>
      <c r="AK197" s="309">
        <v>0</v>
      </c>
      <c r="AL197" s="104">
        <v>125</v>
      </c>
      <c r="AN197" s="110" t="s">
        <v>472</v>
      </c>
      <c r="AO197" s="106" t="s">
        <v>142</v>
      </c>
      <c r="AP197" s="140">
        <v>0</v>
      </c>
      <c r="AQ197" s="140">
        <v>5</v>
      </c>
      <c r="AR197" s="8">
        <v>0</v>
      </c>
      <c r="AS197" s="140"/>
      <c r="AT197" s="140">
        <v>3</v>
      </c>
      <c r="AU197" s="25">
        <v>0</v>
      </c>
      <c r="AV197" s="23">
        <v>128</v>
      </c>
    </row>
    <row r="198" spans="1:48" x14ac:dyDescent="0.25">
      <c r="A198" s="120" t="s">
        <v>137</v>
      </c>
      <c r="B198" s="106" t="s">
        <v>138</v>
      </c>
      <c r="C198" s="140">
        <v>5</v>
      </c>
      <c r="D198" s="140">
        <v>23</v>
      </c>
      <c r="E198" s="140"/>
      <c r="F198" s="140">
        <v>7</v>
      </c>
      <c r="G198" s="210">
        <v>0</v>
      </c>
      <c r="H198" s="197">
        <v>128</v>
      </c>
      <c r="I198" s="96">
        <f t="shared" si="4"/>
        <v>137</v>
      </c>
      <c r="T198" s="109" t="s">
        <v>178</v>
      </c>
      <c r="U198" s="106" t="s">
        <v>180</v>
      </c>
      <c r="V198" s="140">
        <v>5</v>
      </c>
      <c r="W198" s="140">
        <v>33</v>
      </c>
      <c r="X198" s="8">
        <v>0.15151515151515152</v>
      </c>
      <c r="Y198" s="140"/>
      <c r="Z198" s="140">
        <v>4</v>
      </c>
      <c r="AA198" s="25">
        <v>0</v>
      </c>
      <c r="AB198" s="23">
        <v>124</v>
      </c>
      <c r="AD198" s="110" t="s">
        <v>421</v>
      </c>
      <c r="AE198" s="111" t="s">
        <v>506</v>
      </c>
      <c r="AF198" s="140">
        <v>0</v>
      </c>
      <c r="AG198" s="140">
        <v>1</v>
      </c>
      <c r="AH198" s="8">
        <v>0</v>
      </c>
      <c r="AI198" s="140"/>
      <c r="AJ198" s="140">
        <v>1</v>
      </c>
      <c r="AK198" s="309">
        <v>0</v>
      </c>
      <c r="AL198" s="104">
        <v>125</v>
      </c>
      <c r="AN198" s="132" t="s">
        <v>505</v>
      </c>
      <c r="AO198" s="106" t="s">
        <v>89</v>
      </c>
      <c r="AP198" s="140">
        <v>0</v>
      </c>
      <c r="AQ198" s="140">
        <v>1</v>
      </c>
      <c r="AR198" s="8">
        <v>0</v>
      </c>
      <c r="AS198" s="140"/>
      <c r="AT198" s="140">
        <v>1</v>
      </c>
      <c r="AU198" s="25">
        <v>0</v>
      </c>
      <c r="AV198" s="23">
        <v>128</v>
      </c>
    </row>
    <row r="199" spans="1:48" x14ac:dyDescent="0.25">
      <c r="A199" s="114" t="s">
        <v>153</v>
      </c>
      <c r="B199" s="106" t="s">
        <v>154</v>
      </c>
      <c r="C199" s="140"/>
      <c r="D199" s="140">
        <v>3</v>
      </c>
      <c r="E199" s="140"/>
      <c r="F199" s="140">
        <v>1</v>
      </c>
      <c r="G199" s="210">
        <v>0</v>
      </c>
      <c r="H199" s="197">
        <v>128</v>
      </c>
      <c r="I199" s="96">
        <f t="shared" si="4"/>
        <v>138</v>
      </c>
      <c r="T199" s="120" t="s">
        <v>259</v>
      </c>
      <c r="U199" s="111" t="s">
        <v>261</v>
      </c>
      <c r="V199" s="140"/>
      <c r="W199" s="140">
        <v>4</v>
      </c>
      <c r="X199" s="8">
        <v>0</v>
      </c>
      <c r="Y199" s="140"/>
      <c r="Z199" s="140">
        <v>4</v>
      </c>
      <c r="AA199" s="25">
        <v>0</v>
      </c>
      <c r="AB199" s="23">
        <v>124</v>
      </c>
      <c r="AD199" s="113" t="s">
        <v>161</v>
      </c>
      <c r="AE199" s="111" t="s">
        <v>162</v>
      </c>
      <c r="AF199" s="140"/>
      <c r="AG199" s="140">
        <v>7</v>
      </c>
      <c r="AH199" s="8">
        <v>0</v>
      </c>
      <c r="AI199" s="140"/>
      <c r="AJ199" s="140">
        <v>3</v>
      </c>
      <c r="AK199" s="309">
        <v>0</v>
      </c>
      <c r="AL199" s="104">
        <v>125</v>
      </c>
      <c r="AN199" s="109" t="s">
        <v>421</v>
      </c>
      <c r="AO199" s="111" t="s">
        <v>506</v>
      </c>
      <c r="AP199" s="140">
        <v>0</v>
      </c>
      <c r="AQ199" s="140">
        <v>1</v>
      </c>
      <c r="AR199" s="8">
        <v>0</v>
      </c>
      <c r="AS199" s="140"/>
      <c r="AT199" s="140">
        <v>1</v>
      </c>
      <c r="AU199" s="25">
        <v>0</v>
      </c>
      <c r="AV199" s="23">
        <v>128</v>
      </c>
    </row>
    <row r="200" spans="1:48" x14ac:dyDescent="0.25">
      <c r="A200" s="113" t="s">
        <v>161</v>
      </c>
      <c r="B200" s="111" t="s">
        <v>162</v>
      </c>
      <c r="C200" s="140"/>
      <c r="D200" s="140">
        <v>7</v>
      </c>
      <c r="E200" s="140"/>
      <c r="F200" s="140">
        <v>3</v>
      </c>
      <c r="G200" s="210">
        <v>0</v>
      </c>
      <c r="H200" s="197">
        <v>128</v>
      </c>
      <c r="I200" s="96">
        <f t="shared" si="4"/>
        <v>139</v>
      </c>
      <c r="T200" s="132" t="s">
        <v>287</v>
      </c>
      <c r="U200" s="111" t="s">
        <v>314</v>
      </c>
      <c r="V200" s="140">
        <v>5</v>
      </c>
      <c r="W200" s="140">
        <v>10</v>
      </c>
      <c r="X200" s="8">
        <v>0.5</v>
      </c>
      <c r="Y200" s="5"/>
      <c r="Z200" s="140">
        <v>5</v>
      </c>
      <c r="AA200" s="25">
        <v>0</v>
      </c>
      <c r="AB200" s="23">
        <v>124</v>
      </c>
      <c r="AD200" s="137" t="s">
        <v>244</v>
      </c>
      <c r="AE200" s="106" t="s">
        <v>460</v>
      </c>
      <c r="AF200" s="140"/>
      <c r="AG200" s="140">
        <v>2</v>
      </c>
      <c r="AH200" s="8">
        <v>0</v>
      </c>
      <c r="AI200" s="140"/>
      <c r="AJ200" s="140">
        <v>1</v>
      </c>
      <c r="AK200" s="309">
        <v>0</v>
      </c>
      <c r="AL200" s="104">
        <v>125</v>
      </c>
      <c r="AN200" s="110" t="s">
        <v>161</v>
      </c>
      <c r="AO200" s="111" t="s">
        <v>162</v>
      </c>
      <c r="AP200" s="140"/>
      <c r="AQ200" s="140">
        <v>7</v>
      </c>
      <c r="AR200" s="8">
        <v>0</v>
      </c>
      <c r="AS200" s="140"/>
      <c r="AT200" s="140">
        <v>3</v>
      </c>
      <c r="AU200" s="25">
        <v>0</v>
      </c>
      <c r="AV200" s="23">
        <v>128</v>
      </c>
    </row>
    <row r="201" spans="1:48" x14ac:dyDescent="0.25">
      <c r="A201" s="120" t="s">
        <v>169</v>
      </c>
      <c r="B201" s="106" t="s">
        <v>396</v>
      </c>
      <c r="C201" s="140">
        <v>1</v>
      </c>
      <c r="D201" s="140">
        <v>8</v>
      </c>
      <c r="E201" s="140"/>
      <c r="F201" s="140">
        <v>2</v>
      </c>
      <c r="G201" s="210">
        <v>0</v>
      </c>
      <c r="H201" s="197">
        <v>128</v>
      </c>
      <c r="I201" s="96">
        <f t="shared" si="4"/>
        <v>140</v>
      </c>
      <c r="T201" s="133" t="s">
        <v>84</v>
      </c>
      <c r="U201" s="111" t="s">
        <v>464</v>
      </c>
      <c r="V201" s="140">
        <v>0</v>
      </c>
      <c r="W201" s="140">
        <v>9</v>
      </c>
      <c r="X201" s="8">
        <v>0</v>
      </c>
      <c r="Y201" s="140"/>
      <c r="Z201" s="140">
        <v>7</v>
      </c>
      <c r="AA201" s="25">
        <v>0</v>
      </c>
      <c r="AB201" s="23">
        <v>124</v>
      </c>
      <c r="AD201" s="114" t="s">
        <v>254</v>
      </c>
      <c r="AE201" s="106" t="s">
        <v>256</v>
      </c>
      <c r="AF201" s="140"/>
      <c r="AG201" s="140">
        <v>23</v>
      </c>
      <c r="AH201" s="8">
        <v>0</v>
      </c>
      <c r="AI201" s="140"/>
      <c r="AJ201" s="140">
        <v>2</v>
      </c>
      <c r="AK201" s="309">
        <v>0</v>
      </c>
      <c r="AL201" s="104">
        <v>125</v>
      </c>
      <c r="AN201" s="137" t="s">
        <v>244</v>
      </c>
      <c r="AO201" s="106" t="s">
        <v>460</v>
      </c>
      <c r="AP201" s="140"/>
      <c r="AQ201" s="140">
        <v>2</v>
      </c>
      <c r="AR201" s="8">
        <v>0</v>
      </c>
      <c r="AS201" s="140"/>
      <c r="AT201" s="140">
        <v>1</v>
      </c>
      <c r="AU201" s="25">
        <v>0</v>
      </c>
      <c r="AV201" s="23">
        <v>128</v>
      </c>
    </row>
    <row r="202" spans="1:48" x14ac:dyDescent="0.25">
      <c r="A202" s="130" t="s">
        <v>173</v>
      </c>
      <c r="B202" s="108" t="s">
        <v>174</v>
      </c>
      <c r="C202" s="140">
        <v>1</v>
      </c>
      <c r="D202" s="140">
        <v>2</v>
      </c>
      <c r="E202" s="140"/>
      <c r="F202" s="140">
        <v>1</v>
      </c>
      <c r="G202" s="210">
        <v>0</v>
      </c>
      <c r="H202" s="197">
        <v>128</v>
      </c>
      <c r="I202" s="96">
        <f t="shared" si="4"/>
        <v>141</v>
      </c>
      <c r="T202" s="120" t="s">
        <v>137</v>
      </c>
      <c r="U202" s="106" t="s">
        <v>138</v>
      </c>
      <c r="V202" s="141">
        <v>7</v>
      </c>
      <c r="W202" s="141">
        <v>33</v>
      </c>
      <c r="X202" s="29">
        <v>0.21212121212121213</v>
      </c>
      <c r="Y202" s="141"/>
      <c r="Z202" s="141">
        <v>8</v>
      </c>
      <c r="AA202" s="33">
        <v>0</v>
      </c>
      <c r="AB202" s="141">
        <v>124</v>
      </c>
      <c r="AD202" s="120" t="s">
        <v>259</v>
      </c>
      <c r="AE202" s="111" t="s">
        <v>261</v>
      </c>
      <c r="AF202" s="140"/>
      <c r="AG202" s="140">
        <v>4</v>
      </c>
      <c r="AH202" s="8">
        <v>0</v>
      </c>
      <c r="AI202" s="140"/>
      <c r="AJ202" s="140">
        <v>4</v>
      </c>
      <c r="AK202" s="309">
        <v>0</v>
      </c>
      <c r="AL202" s="104">
        <v>125</v>
      </c>
      <c r="AN202" s="117" t="s">
        <v>254</v>
      </c>
      <c r="AO202" s="106" t="s">
        <v>256</v>
      </c>
      <c r="AP202" s="140"/>
      <c r="AQ202" s="140">
        <v>23</v>
      </c>
      <c r="AR202" s="8">
        <v>0</v>
      </c>
      <c r="AS202" s="140"/>
      <c r="AT202" s="140">
        <v>2</v>
      </c>
      <c r="AU202" s="25">
        <v>0</v>
      </c>
      <c r="AV202" s="23">
        <v>128</v>
      </c>
    </row>
    <row r="203" spans="1:48" x14ac:dyDescent="0.25">
      <c r="A203" s="109" t="s">
        <v>178</v>
      </c>
      <c r="B203" s="106" t="s">
        <v>180</v>
      </c>
      <c r="C203" s="140">
        <v>5</v>
      </c>
      <c r="D203" s="140">
        <v>33</v>
      </c>
      <c r="E203" s="140"/>
      <c r="F203" s="140">
        <v>4</v>
      </c>
      <c r="G203" s="210">
        <v>0</v>
      </c>
      <c r="H203" s="197">
        <v>128</v>
      </c>
      <c r="I203" s="96">
        <f t="shared" si="4"/>
        <v>142</v>
      </c>
      <c r="T203" s="113" t="s">
        <v>215</v>
      </c>
      <c r="U203" s="111" t="s">
        <v>216</v>
      </c>
      <c r="V203" s="141">
        <v>9</v>
      </c>
      <c r="W203" s="141">
        <v>24</v>
      </c>
      <c r="X203" s="29">
        <v>0.375</v>
      </c>
      <c r="Y203" s="141"/>
      <c r="Z203" s="141">
        <v>9</v>
      </c>
      <c r="AA203" s="33">
        <v>0</v>
      </c>
      <c r="AB203" s="141">
        <v>124</v>
      </c>
      <c r="AD203" s="133" t="s">
        <v>315</v>
      </c>
      <c r="AE203" s="106" t="s">
        <v>144</v>
      </c>
      <c r="AF203" s="140"/>
      <c r="AG203" s="140">
        <v>2</v>
      </c>
      <c r="AH203" s="8">
        <v>0</v>
      </c>
      <c r="AI203" s="140"/>
      <c r="AJ203" s="140">
        <v>1</v>
      </c>
      <c r="AK203" s="309">
        <v>0</v>
      </c>
      <c r="AL203" s="104">
        <v>125</v>
      </c>
      <c r="AN203" s="113" t="s">
        <v>259</v>
      </c>
      <c r="AO203" s="111" t="s">
        <v>261</v>
      </c>
      <c r="AP203" s="140"/>
      <c r="AQ203" s="140">
        <v>4</v>
      </c>
      <c r="AR203" s="8">
        <v>0</v>
      </c>
      <c r="AS203" s="140"/>
      <c r="AT203" s="140">
        <v>4</v>
      </c>
      <c r="AU203" s="25">
        <v>0</v>
      </c>
      <c r="AV203" s="23">
        <v>128</v>
      </c>
    </row>
    <row r="204" spans="1:48" x14ac:dyDescent="0.25">
      <c r="A204" s="112" t="s">
        <v>437</v>
      </c>
      <c r="B204" s="106" t="s">
        <v>438</v>
      </c>
      <c r="C204" s="141">
        <v>6</v>
      </c>
      <c r="D204" s="141">
        <v>6</v>
      </c>
      <c r="E204" s="110"/>
      <c r="F204" s="141">
        <v>1</v>
      </c>
      <c r="G204" s="34">
        <v>0</v>
      </c>
      <c r="H204" s="197">
        <v>128</v>
      </c>
      <c r="I204" s="96">
        <f t="shared" si="4"/>
        <v>143</v>
      </c>
      <c r="AN204" s="133" t="s">
        <v>315</v>
      </c>
      <c r="AO204" s="106" t="s">
        <v>144</v>
      </c>
      <c r="AP204" s="140"/>
      <c r="AQ204" s="140">
        <v>2</v>
      </c>
      <c r="AR204" s="8">
        <v>0</v>
      </c>
      <c r="AS204" s="140"/>
      <c r="AT204" s="140">
        <v>1</v>
      </c>
      <c r="AU204" s="25">
        <v>0</v>
      </c>
      <c r="AV204" s="23">
        <v>128</v>
      </c>
    </row>
    <row r="205" spans="1:48" x14ac:dyDescent="0.25">
      <c r="A205" s="120" t="s">
        <v>193</v>
      </c>
      <c r="B205" s="111" t="s">
        <v>194</v>
      </c>
      <c r="C205" s="140"/>
      <c r="D205" s="140">
        <v>3</v>
      </c>
      <c r="E205" s="140"/>
      <c r="F205" s="140">
        <v>2</v>
      </c>
      <c r="G205" s="210">
        <v>0</v>
      </c>
      <c r="H205" s="197">
        <v>128</v>
      </c>
      <c r="I205" s="96">
        <f t="shared" si="4"/>
        <v>144</v>
      </c>
      <c r="AN205" s="117" t="s">
        <v>374</v>
      </c>
      <c r="AO205" s="106" t="s">
        <v>375</v>
      </c>
      <c r="AP205" s="140"/>
      <c r="AQ205" s="140">
        <v>9</v>
      </c>
      <c r="AR205" s="8">
        <v>0</v>
      </c>
      <c r="AS205" s="140"/>
      <c r="AT205" s="140"/>
      <c r="AU205" s="25">
        <v>0</v>
      </c>
      <c r="AV205" s="23">
        <v>128</v>
      </c>
    </row>
    <row r="206" spans="1:48" x14ac:dyDescent="0.25">
      <c r="A206" s="110" t="s">
        <v>214</v>
      </c>
      <c r="B206" s="106" t="s">
        <v>107</v>
      </c>
      <c r="C206" s="140">
        <v>1</v>
      </c>
      <c r="D206" s="140">
        <v>2</v>
      </c>
      <c r="E206" s="140"/>
      <c r="F206" s="140">
        <v>1</v>
      </c>
      <c r="G206" s="210">
        <v>0</v>
      </c>
      <c r="H206" s="197">
        <v>128</v>
      </c>
      <c r="I206" s="96">
        <f t="shared" si="4"/>
        <v>145</v>
      </c>
      <c r="AN206" s="96"/>
      <c r="AO206" s="96"/>
      <c r="AP206" s="1"/>
      <c r="AQ206" s="1"/>
      <c r="AR206" s="1"/>
      <c r="AS206" s="59"/>
      <c r="AT206" s="59"/>
      <c r="AU206" s="1"/>
      <c r="AV206" s="96"/>
    </row>
    <row r="207" spans="1:48" x14ac:dyDescent="0.25">
      <c r="A207" s="113" t="s">
        <v>215</v>
      </c>
      <c r="B207" s="111" t="s">
        <v>216</v>
      </c>
      <c r="C207" s="140">
        <v>5</v>
      </c>
      <c r="D207" s="140">
        <v>23</v>
      </c>
      <c r="E207" s="140"/>
      <c r="F207" s="140">
        <v>9</v>
      </c>
      <c r="G207" s="210">
        <v>0</v>
      </c>
      <c r="H207" s="197">
        <v>128</v>
      </c>
      <c r="I207" s="96">
        <f t="shared" si="4"/>
        <v>146</v>
      </c>
      <c r="AN207" s="96"/>
      <c r="AO207" s="96"/>
      <c r="AP207" s="1"/>
      <c r="AQ207" s="1"/>
      <c r="AR207" s="1"/>
      <c r="AS207" s="1"/>
      <c r="AT207" s="1"/>
      <c r="AU207" s="1"/>
      <c r="AV207" s="96"/>
    </row>
    <row r="208" spans="1:48" x14ac:dyDescent="0.25">
      <c r="A208" s="136" t="s">
        <v>217</v>
      </c>
      <c r="B208" s="108" t="s">
        <v>218</v>
      </c>
      <c r="C208" s="140">
        <v>1</v>
      </c>
      <c r="D208" s="140">
        <v>3</v>
      </c>
      <c r="E208" s="140"/>
      <c r="F208" s="140">
        <v>2</v>
      </c>
      <c r="G208" s="210">
        <v>0</v>
      </c>
      <c r="H208" s="197">
        <v>128</v>
      </c>
      <c r="I208" s="96">
        <f t="shared" si="4"/>
        <v>147</v>
      </c>
      <c r="AN208" s="96"/>
      <c r="AO208" s="96"/>
      <c r="AP208" s="1"/>
      <c r="AQ208" s="1"/>
      <c r="AR208" s="1"/>
      <c r="AS208" s="1"/>
      <c r="AT208" s="1"/>
      <c r="AU208" s="1"/>
      <c r="AV208" s="96"/>
    </row>
    <row r="209" spans="1:48" x14ac:dyDescent="0.25">
      <c r="A209" s="112" t="s">
        <v>311</v>
      </c>
      <c r="B209" s="106" t="s">
        <v>440</v>
      </c>
      <c r="C209" s="141">
        <v>6</v>
      </c>
      <c r="D209" s="141">
        <v>3</v>
      </c>
      <c r="E209" s="141"/>
      <c r="F209" s="141">
        <v>1</v>
      </c>
      <c r="G209" s="34">
        <v>0</v>
      </c>
      <c r="H209" s="197">
        <v>128</v>
      </c>
      <c r="I209" s="96">
        <f t="shared" si="4"/>
        <v>148</v>
      </c>
      <c r="AN209" s="96"/>
      <c r="AO209" s="96"/>
      <c r="AP209" s="1"/>
      <c r="AQ209" s="1"/>
      <c r="AR209" s="1"/>
      <c r="AS209" s="1"/>
      <c r="AT209" s="1"/>
      <c r="AU209" s="1"/>
      <c r="AV209" s="96"/>
    </row>
    <row r="210" spans="1:48" x14ac:dyDescent="0.25">
      <c r="A210" s="137" t="s">
        <v>244</v>
      </c>
      <c r="B210" s="106" t="s">
        <v>246</v>
      </c>
      <c r="C210" s="140"/>
      <c r="D210" s="140">
        <v>2</v>
      </c>
      <c r="E210" s="140"/>
      <c r="F210" s="140">
        <v>1</v>
      </c>
      <c r="G210" s="210">
        <v>0</v>
      </c>
      <c r="H210" s="197">
        <v>128</v>
      </c>
      <c r="I210" s="96">
        <f t="shared" si="4"/>
        <v>149</v>
      </c>
      <c r="AN210" s="96"/>
      <c r="AO210" s="96"/>
      <c r="AP210" s="1"/>
      <c r="AQ210" s="1"/>
      <c r="AR210" s="1"/>
      <c r="AS210" s="1"/>
      <c r="AT210" s="1"/>
      <c r="AU210" s="1"/>
      <c r="AV210" s="96"/>
    </row>
    <row r="211" spans="1:48" x14ac:dyDescent="0.25">
      <c r="A211" s="120" t="s">
        <v>249</v>
      </c>
      <c r="B211" s="111" t="s">
        <v>251</v>
      </c>
      <c r="C211" s="140">
        <v>1</v>
      </c>
      <c r="D211" s="140">
        <v>7</v>
      </c>
      <c r="E211" s="140"/>
      <c r="F211" s="140">
        <v>1</v>
      </c>
      <c r="G211" s="210">
        <v>0</v>
      </c>
      <c r="H211" s="197">
        <v>128</v>
      </c>
      <c r="I211" s="96">
        <f t="shared" si="4"/>
        <v>150</v>
      </c>
      <c r="AN211" s="96"/>
      <c r="AO211" s="96"/>
      <c r="AP211" s="1"/>
      <c r="AQ211" s="1"/>
      <c r="AR211" s="1"/>
      <c r="AS211" s="1"/>
      <c r="AT211" s="1"/>
      <c r="AU211" s="1"/>
      <c r="AV211" s="96"/>
    </row>
    <row r="212" spans="1:48" x14ac:dyDescent="0.25">
      <c r="A212" s="120" t="s">
        <v>249</v>
      </c>
      <c r="B212" s="106" t="s">
        <v>138</v>
      </c>
      <c r="C212" s="140">
        <v>24</v>
      </c>
      <c r="D212" s="140">
        <v>21</v>
      </c>
      <c r="E212" s="140"/>
      <c r="F212" s="140">
        <v>6</v>
      </c>
      <c r="G212" s="210">
        <v>0</v>
      </c>
      <c r="H212" s="197">
        <v>128</v>
      </c>
      <c r="I212" s="96">
        <f t="shared" si="4"/>
        <v>151</v>
      </c>
      <c r="AN212" s="96"/>
      <c r="AO212" s="96"/>
      <c r="AP212" s="1"/>
      <c r="AQ212" s="1"/>
      <c r="AR212" s="1"/>
      <c r="AS212" s="1"/>
      <c r="AT212" s="1"/>
      <c r="AU212" s="1"/>
      <c r="AV212" s="96"/>
    </row>
    <row r="213" spans="1:48" x14ac:dyDescent="0.25">
      <c r="A213" s="105" t="s">
        <v>252</v>
      </c>
      <c r="B213" s="106" t="s">
        <v>253</v>
      </c>
      <c r="C213" s="140">
        <v>13</v>
      </c>
      <c r="D213" s="140">
        <v>1</v>
      </c>
      <c r="E213" s="140"/>
      <c r="F213" s="140">
        <v>1</v>
      </c>
      <c r="G213" s="210">
        <v>0</v>
      </c>
      <c r="H213" s="197">
        <v>128</v>
      </c>
      <c r="I213" s="96">
        <f t="shared" si="4"/>
        <v>152</v>
      </c>
      <c r="AN213" s="96"/>
      <c r="AO213" s="96"/>
      <c r="AP213" s="1"/>
      <c r="AQ213" s="1"/>
      <c r="AR213" s="1"/>
      <c r="AS213" s="1"/>
      <c r="AT213" s="1"/>
      <c r="AU213" s="1"/>
      <c r="AV213" s="96"/>
    </row>
    <row r="214" spans="1:48" x14ac:dyDescent="0.25">
      <c r="A214" s="114" t="s">
        <v>254</v>
      </c>
      <c r="B214" s="106" t="s">
        <v>256</v>
      </c>
      <c r="C214" s="140"/>
      <c r="D214" s="140">
        <v>23</v>
      </c>
      <c r="E214" s="140"/>
      <c r="F214" s="140">
        <v>2</v>
      </c>
      <c r="G214" s="210">
        <v>0</v>
      </c>
      <c r="H214" s="197">
        <v>128</v>
      </c>
      <c r="I214" s="96">
        <f t="shared" si="4"/>
        <v>153</v>
      </c>
      <c r="AN214" s="96"/>
      <c r="AO214" s="96"/>
      <c r="AP214" s="1"/>
      <c r="AQ214" s="1"/>
      <c r="AR214" s="1"/>
      <c r="AS214" s="1"/>
      <c r="AT214" s="1"/>
      <c r="AU214" s="1"/>
      <c r="AV214" s="96"/>
    </row>
    <row r="215" spans="1:48" x14ac:dyDescent="0.25">
      <c r="A215" s="120" t="s">
        <v>259</v>
      </c>
      <c r="B215" s="111" t="s">
        <v>98</v>
      </c>
      <c r="C215" s="140">
        <v>1</v>
      </c>
      <c r="D215" s="140">
        <v>12</v>
      </c>
      <c r="E215" s="140"/>
      <c r="F215" s="140">
        <v>2</v>
      </c>
      <c r="G215" s="210">
        <v>0</v>
      </c>
      <c r="H215" s="197">
        <v>128</v>
      </c>
      <c r="I215" s="96">
        <f t="shared" si="4"/>
        <v>154</v>
      </c>
      <c r="AN215" s="96"/>
      <c r="AO215" s="96"/>
      <c r="AP215" s="1"/>
      <c r="AQ215" s="1"/>
      <c r="AR215" s="1"/>
      <c r="AS215" s="1"/>
      <c r="AT215" s="1"/>
      <c r="AU215" s="1"/>
      <c r="AV215" s="96"/>
    </row>
    <row r="216" spans="1:48" x14ac:dyDescent="0.25">
      <c r="A216" s="120" t="s">
        <v>259</v>
      </c>
      <c r="B216" s="111" t="s">
        <v>261</v>
      </c>
      <c r="C216" s="140"/>
      <c r="D216" s="140">
        <v>4</v>
      </c>
      <c r="E216" s="140"/>
      <c r="F216" s="140">
        <v>4</v>
      </c>
      <c r="G216" s="210">
        <v>0</v>
      </c>
      <c r="H216" s="197">
        <v>128</v>
      </c>
      <c r="I216" s="96">
        <f t="shared" si="4"/>
        <v>155</v>
      </c>
      <c r="AN216" s="96"/>
      <c r="AO216" s="96"/>
      <c r="AP216" s="1"/>
      <c r="AQ216" s="1"/>
      <c r="AR216" s="1"/>
      <c r="AS216" s="1"/>
      <c r="AT216" s="1"/>
      <c r="AU216" s="1"/>
      <c r="AV216" s="96"/>
    </row>
    <row r="217" spans="1:48" x14ac:dyDescent="0.25">
      <c r="A217" s="116" t="s">
        <v>259</v>
      </c>
      <c r="B217" s="111" t="s">
        <v>263</v>
      </c>
      <c r="C217" s="140">
        <v>1</v>
      </c>
      <c r="D217" s="140">
        <v>1</v>
      </c>
      <c r="E217" s="140"/>
      <c r="F217" s="140">
        <v>1</v>
      </c>
      <c r="G217" s="210">
        <v>0</v>
      </c>
      <c r="H217" s="197">
        <v>128</v>
      </c>
      <c r="I217" s="96">
        <f t="shared" si="4"/>
        <v>156</v>
      </c>
      <c r="AN217" s="96"/>
      <c r="AO217" s="96"/>
      <c r="AP217" s="1"/>
      <c r="AQ217" s="1"/>
      <c r="AR217" s="1"/>
      <c r="AS217" s="1"/>
      <c r="AT217" s="1"/>
      <c r="AU217" s="1"/>
      <c r="AV217" s="96"/>
    </row>
    <row r="218" spans="1:48" x14ac:dyDescent="0.25">
      <c r="A218" s="132" t="s">
        <v>287</v>
      </c>
      <c r="B218" s="111" t="s">
        <v>314</v>
      </c>
      <c r="C218" s="140">
        <v>5</v>
      </c>
      <c r="D218" s="140">
        <v>10</v>
      </c>
      <c r="E218" s="140"/>
      <c r="F218" s="140">
        <v>5</v>
      </c>
      <c r="G218" s="210">
        <v>0</v>
      </c>
      <c r="H218" s="197">
        <v>128</v>
      </c>
      <c r="I218" s="96">
        <f t="shared" si="4"/>
        <v>157</v>
      </c>
      <c r="AN218" s="96"/>
      <c r="AO218" s="96"/>
      <c r="AP218" s="1"/>
      <c r="AQ218" s="1"/>
      <c r="AR218" s="1"/>
      <c r="AS218" s="1"/>
      <c r="AT218" s="1"/>
      <c r="AU218" s="1"/>
      <c r="AV218" s="96"/>
    </row>
    <row r="219" spans="1:48" x14ac:dyDescent="0.25">
      <c r="A219" s="116" t="s">
        <v>299</v>
      </c>
      <c r="B219" s="106" t="s">
        <v>300</v>
      </c>
      <c r="C219" s="140">
        <v>15</v>
      </c>
      <c r="D219" s="140">
        <v>3</v>
      </c>
      <c r="E219" s="140"/>
      <c r="F219" s="140">
        <v>1</v>
      </c>
      <c r="G219" s="210">
        <v>0</v>
      </c>
      <c r="H219" s="197">
        <v>128</v>
      </c>
      <c r="I219" s="96">
        <f t="shared" si="4"/>
        <v>158</v>
      </c>
      <c r="AN219" s="96"/>
      <c r="AO219" s="96"/>
      <c r="AP219" s="1"/>
      <c r="AQ219" s="1"/>
      <c r="AR219" s="1"/>
      <c r="AS219" s="1"/>
      <c r="AT219" s="1"/>
      <c r="AU219" s="1"/>
      <c r="AV219" s="96"/>
    </row>
    <row r="220" spans="1:48" x14ac:dyDescent="0.25">
      <c r="A220" s="15" t="s">
        <v>376</v>
      </c>
      <c r="B220" s="111" t="s">
        <v>420</v>
      </c>
      <c r="C220" s="140">
        <v>2</v>
      </c>
      <c r="D220" s="140">
        <v>4</v>
      </c>
      <c r="E220" s="140"/>
      <c r="F220" s="140">
        <v>2</v>
      </c>
      <c r="G220" s="210">
        <v>0</v>
      </c>
      <c r="H220" s="197">
        <v>128</v>
      </c>
      <c r="I220" s="96">
        <f t="shared" si="4"/>
        <v>159</v>
      </c>
      <c r="AN220" s="96"/>
      <c r="AO220" s="96"/>
      <c r="AP220" s="1"/>
      <c r="AQ220" s="1"/>
      <c r="AR220" s="1"/>
      <c r="AS220" s="1"/>
      <c r="AT220" s="1"/>
      <c r="AU220" s="1"/>
      <c r="AV220" s="96"/>
    </row>
    <row r="221" spans="1:48" x14ac:dyDescent="0.25">
      <c r="A221" s="15" t="s">
        <v>421</v>
      </c>
      <c r="B221" s="111" t="s">
        <v>422</v>
      </c>
      <c r="C221" s="140">
        <v>0</v>
      </c>
      <c r="D221" s="140">
        <v>5</v>
      </c>
      <c r="E221" s="140"/>
      <c r="F221" s="140">
        <v>4</v>
      </c>
      <c r="G221" s="210">
        <v>0</v>
      </c>
      <c r="H221" s="197">
        <v>128</v>
      </c>
      <c r="I221" s="96">
        <f t="shared" si="4"/>
        <v>160</v>
      </c>
      <c r="AN221" s="96"/>
      <c r="AO221" s="96"/>
      <c r="AP221" s="1"/>
      <c r="AQ221" s="1"/>
      <c r="AR221" s="1"/>
      <c r="AS221" s="1"/>
      <c r="AT221" s="1"/>
      <c r="AU221" s="1"/>
      <c r="AV221" s="96"/>
    </row>
    <row r="222" spans="1:48" x14ac:dyDescent="0.25">
      <c r="A222" s="133" t="s">
        <v>315</v>
      </c>
      <c r="B222" s="106" t="s">
        <v>144</v>
      </c>
      <c r="C222" s="140"/>
      <c r="D222" s="140">
        <v>2</v>
      </c>
      <c r="E222" s="140"/>
      <c r="F222" s="140">
        <v>1</v>
      </c>
      <c r="G222" s="210">
        <v>0</v>
      </c>
      <c r="H222" s="197">
        <v>128</v>
      </c>
      <c r="I222" s="96">
        <f t="shared" si="4"/>
        <v>161</v>
      </c>
      <c r="AN222" s="96"/>
      <c r="AO222" s="96"/>
      <c r="AP222" s="1"/>
      <c r="AQ222" s="1"/>
      <c r="AR222" s="1"/>
      <c r="AS222" s="1"/>
      <c r="AT222" s="1"/>
      <c r="AU222" s="1"/>
      <c r="AV222" s="96"/>
    </row>
    <row r="223" spans="1:48" x14ac:dyDescent="0.25">
      <c r="A223" s="114" t="s">
        <v>317</v>
      </c>
      <c r="B223" s="106" t="s">
        <v>318</v>
      </c>
      <c r="C223" s="140">
        <v>1</v>
      </c>
      <c r="D223" s="140">
        <v>5</v>
      </c>
      <c r="E223" s="140"/>
      <c r="F223" s="140">
        <v>2</v>
      </c>
      <c r="G223" s="210">
        <v>0</v>
      </c>
      <c r="H223" s="197">
        <v>128</v>
      </c>
      <c r="I223" s="96">
        <f t="shared" si="4"/>
        <v>162</v>
      </c>
      <c r="AN223" s="96"/>
      <c r="AO223" s="96"/>
      <c r="AP223" s="1"/>
      <c r="AQ223" s="1"/>
      <c r="AR223" s="1"/>
      <c r="AS223" s="1"/>
      <c r="AT223" s="1"/>
      <c r="AU223" s="1"/>
      <c r="AV223" s="96"/>
    </row>
    <row r="224" spans="1:48" x14ac:dyDescent="0.25">
      <c r="A224" s="113" t="s">
        <v>317</v>
      </c>
      <c r="B224" s="111" t="s">
        <v>27</v>
      </c>
      <c r="C224" s="140">
        <v>5</v>
      </c>
      <c r="D224" s="140">
        <v>1</v>
      </c>
      <c r="E224" s="140"/>
      <c r="F224" s="140">
        <v>1</v>
      </c>
      <c r="G224" s="210">
        <v>0</v>
      </c>
      <c r="H224" s="197">
        <v>128</v>
      </c>
      <c r="I224" s="96">
        <f t="shared" si="4"/>
        <v>163</v>
      </c>
      <c r="AN224" s="96"/>
      <c r="AO224" s="96"/>
      <c r="AP224" s="1"/>
      <c r="AQ224" s="1"/>
      <c r="AR224" s="1"/>
      <c r="AS224" s="1"/>
      <c r="AT224" s="1"/>
      <c r="AU224" s="1"/>
      <c r="AV224" s="96"/>
    </row>
    <row r="225" spans="40:48" x14ac:dyDescent="0.25">
      <c r="AN225" s="96"/>
      <c r="AO225" s="96"/>
      <c r="AP225" s="1"/>
      <c r="AQ225" s="1"/>
      <c r="AR225" s="1"/>
      <c r="AS225" s="1"/>
      <c r="AT225" s="1"/>
      <c r="AU225" s="1"/>
      <c r="AV225" s="96"/>
    </row>
    <row r="226" spans="40:48" x14ac:dyDescent="0.25">
      <c r="AN226" s="96"/>
      <c r="AO226" s="96"/>
      <c r="AP226" s="1"/>
      <c r="AQ226" s="1"/>
      <c r="AR226" s="1"/>
      <c r="AS226" s="1"/>
      <c r="AT226" s="1"/>
      <c r="AU226" s="1"/>
      <c r="AV226" s="96"/>
    </row>
    <row r="227" spans="40:48" x14ac:dyDescent="0.25">
      <c r="AN227" s="96"/>
      <c r="AO227" s="96"/>
      <c r="AP227" s="1"/>
      <c r="AQ227" s="1"/>
      <c r="AR227" s="1"/>
      <c r="AS227" s="1"/>
      <c r="AT227" s="1"/>
      <c r="AU227" s="1"/>
      <c r="AV227" s="96"/>
    </row>
    <row r="228" spans="40:48" x14ac:dyDescent="0.25">
      <c r="AN228" s="96"/>
      <c r="AO228" s="96"/>
      <c r="AP228" s="1"/>
      <c r="AQ228" s="1"/>
      <c r="AR228" s="1"/>
      <c r="AS228" s="1"/>
      <c r="AT228" s="1"/>
      <c r="AU228" s="1"/>
      <c r="AV228" s="96"/>
    </row>
    <row r="229" spans="40:48" x14ac:dyDescent="0.25">
      <c r="AN229" s="96"/>
      <c r="AO229" s="96"/>
      <c r="AP229" s="96"/>
      <c r="AQ229" s="96"/>
      <c r="AR229" s="96"/>
      <c r="AS229" s="96"/>
      <c r="AT229" s="96"/>
      <c r="AU229" s="96"/>
      <c r="AV229" s="96"/>
    </row>
    <row r="230" spans="40:48" x14ac:dyDescent="0.25">
      <c r="AN230" s="96"/>
      <c r="AO230" s="96"/>
      <c r="AP230" s="96"/>
      <c r="AQ230" s="96"/>
      <c r="AR230" s="96"/>
      <c r="AS230" s="96"/>
      <c r="AT230" s="96"/>
      <c r="AU230" s="96"/>
      <c r="AV230" s="96"/>
    </row>
    <row r="231" spans="40:48" x14ac:dyDescent="0.25">
      <c r="AN231" s="96"/>
      <c r="AO231" s="96"/>
      <c r="AP231" s="96"/>
      <c r="AQ231" s="96"/>
      <c r="AR231" s="96"/>
      <c r="AS231" s="96"/>
      <c r="AT231" s="96"/>
      <c r="AU231" s="96"/>
      <c r="AV231" s="96"/>
    </row>
    <row r="232" spans="40:48" x14ac:dyDescent="0.25">
      <c r="AN232" s="96"/>
      <c r="AO232" s="96"/>
      <c r="AP232" s="96"/>
      <c r="AQ232" s="96"/>
      <c r="AR232" s="96"/>
      <c r="AS232" s="96"/>
      <c r="AT232" s="96"/>
      <c r="AU232" s="96"/>
      <c r="AV232" s="96"/>
    </row>
    <row r="233" spans="40:48" x14ac:dyDescent="0.25">
      <c r="AN233" s="96"/>
      <c r="AO233" s="96"/>
      <c r="AP233" s="96"/>
      <c r="AQ233" s="96"/>
      <c r="AR233" s="96"/>
      <c r="AS233" s="96"/>
      <c r="AT233" s="96"/>
      <c r="AU233" s="96"/>
      <c r="AV233" s="96"/>
    </row>
    <row r="234" spans="40:48" x14ac:dyDescent="0.25">
      <c r="AN234" s="96"/>
      <c r="AO234" s="96"/>
      <c r="AP234" s="96"/>
      <c r="AQ234" s="96"/>
      <c r="AR234" s="96"/>
      <c r="AS234" s="96"/>
      <c r="AT234" s="96"/>
      <c r="AU234" s="96"/>
      <c r="AV234" s="96"/>
    </row>
    <row r="235" spans="40:48" x14ac:dyDescent="0.25">
      <c r="AN235" s="96"/>
      <c r="AO235" s="96"/>
      <c r="AP235" s="96"/>
      <c r="AQ235" s="96"/>
      <c r="AR235" s="96"/>
      <c r="AS235" s="96"/>
      <c r="AT235" s="96"/>
      <c r="AU235" s="96"/>
      <c r="AV235" s="96"/>
    </row>
    <row r="236" spans="40:48" x14ac:dyDescent="0.25">
      <c r="AN236" s="96"/>
      <c r="AO236" s="96"/>
      <c r="AP236" s="96"/>
      <c r="AQ236" s="96"/>
      <c r="AR236" s="96"/>
      <c r="AS236" s="96"/>
      <c r="AT236" s="96"/>
      <c r="AU236" s="96"/>
      <c r="AV236" s="96"/>
    </row>
    <row r="237" spans="40:48" x14ac:dyDescent="0.25">
      <c r="AN237" s="96"/>
      <c r="AO237" s="96"/>
      <c r="AP237" s="96"/>
      <c r="AQ237" s="96"/>
      <c r="AR237" s="96"/>
      <c r="AS237" s="96"/>
      <c r="AT237" s="96"/>
      <c r="AU237" s="96"/>
      <c r="AV237" s="96"/>
    </row>
    <row r="238" spans="40:48" x14ac:dyDescent="0.25">
      <c r="AN238" s="96"/>
      <c r="AO238" s="96"/>
      <c r="AP238" s="96"/>
      <c r="AQ238" s="96"/>
      <c r="AR238" s="96"/>
      <c r="AS238" s="96"/>
      <c r="AT238" s="96"/>
      <c r="AU238" s="96"/>
      <c r="AV238" s="96"/>
    </row>
    <row r="239" spans="40:48" x14ac:dyDescent="0.25">
      <c r="AN239" s="96"/>
      <c r="AO239" s="96"/>
      <c r="AP239" s="96"/>
      <c r="AQ239" s="96"/>
      <c r="AR239" s="96"/>
      <c r="AS239" s="96"/>
      <c r="AT239" s="96"/>
      <c r="AU239" s="96"/>
      <c r="AV239" s="96"/>
    </row>
    <row r="240" spans="40:48" x14ac:dyDescent="0.25">
      <c r="AN240" s="96"/>
      <c r="AO240" s="96"/>
      <c r="AP240" s="96"/>
      <c r="AQ240" s="96"/>
      <c r="AR240" s="96"/>
      <c r="AS240" s="96"/>
      <c r="AT240" s="96"/>
      <c r="AU240" s="96"/>
      <c r="AV240" s="96"/>
    </row>
    <row r="253" spans="1:7" x14ac:dyDescent="0.25">
      <c r="A253" s="96"/>
      <c r="B253" s="96"/>
      <c r="C253" s="96"/>
      <c r="D253" s="96"/>
      <c r="E253" s="96"/>
      <c r="F253" s="96"/>
      <c r="G253" s="96"/>
    </row>
    <row r="254" spans="1:7" x14ac:dyDescent="0.25">
      <c r="A254" s="96"/>
      <c r="B254" s="96"/>
      <c r="C254" s="96"/>
      <c r="D254" s="96"/>
      <c r="E254" s="96"/>
      <c r="F254" s="96"/>
      <c r="G254" s="96"/>
    </row>
    <row r="255" spans="1:7" x14ac:dyDescent="0.25">
      <c r="A255" s="96"/>
      <c r="B255" s="96"/>
      <c r="C255" s="96"/>
      <c r="D255" s="96"/>
      <c r="E255" s="96"/>
      <c r="F255" s="96"/>
      <c r="G255" s="96"/>
    </row>
    <row r="256" spans="1:7" x14ac:dyDescent="0.25">
      <c r="A256" s="96"/>
      <c r="B256" s="96"/>
      <c r="C256" s="96"/>
      <c r="D256" s="96"/>
      <c r="E256" s="96"/>
      <c r="F256" s="96"/>
      <c r="G256" s="96"/>
    </row>
    <row r="257" spans="1:7" x14ac:dyDescent="0.25">
      <c r="A257" s="96"/>
      <c r="B257" s="96"/>
      <c r="C257" s="96"/>
      <c r="D257" s="96"/>
      <c r="E257" s="96"/>
      <c r="F257" s="96"/>
      <c r="G257" s="96"/>
    </row>
    <row r="258" spans="1:7" x14ac:dyDescent="0.25">
      <c r="A258" s="96"/>
      <c r="B258" s="96"/>
      <c r="C258" s="96"/>
      <c r="D258" s="96"/>
      <c r="E258" s="96"/>
      <c r="F258" s="96"/>
      <c r="G258" s="96"/>
    </row>
    <row r="259" spans="1:7" x14ac:dyDescent="0.25">
      <c r="A259" s="96"/>
      <c r="B259" s="96"/>
      <c r="C259" s="96"/>
      <c r="D259" s="96"/>
      <c r="E259" s="96"/>
      <c r="F259" s="96"/>
      <c r="G259" s="96"/>
    </row>
    <row r="260" spans="1:7" x14ac:dyDescent="0.25">
      <c r="A260" s="96"/>
      <c r="B260" s="96"/>
      <c r="C260" s="96"/>
      <c r="D260" s="96"/>
      <c r="E260" s="96"/>
      <c r="F260" s="96"/>
      <c r="G260" s="96"/>
    </row>
    <row r="261" spans="1:7" x14ac:dyDescent="0.25">
      <c r="A261" s="96"/>
      <c r="B261" s="96"/>
      <c r="C261" s="96"/>
      <c r="D261" s="96"/>
      <c r="E261" s="96"/>
      <c r="F261" s="96"/>
      <c r="G261" s="96"/>
    </row>
    <row r="262" spans="1:7" x14ac:dyDescent="0.25">
      <c r="A262" s="96"/>
      <c r="B262" s="96"/>
      <c r="C262" s="96"/>
      <c r="D262" s="96"/>
      <c r="E262" s="96"/>
      <c r="F262" s="96"/>
      <c r="G262" s="96"/>
    </row>
    <row r="263" spans="1:7" x14ac:dyDescent="0.25">
      <c r="A263" s="96"/>
      <c r="B263" s="96"/>
      <c r="C263" s="96"/>
      <c r="D263" s="96"/>
      <c r="E263" s="96"/>
      <c r="F263" s="96"/>
      <c r="G263" s="96"/>
    </row>
    <row r="264" spans="1:7" x14ac:dyDescent="0.25">
      <c r="A264" s="96"/>
      <c r="B264" s="96"/>
      <c r="C264" s="96"/>
      <c r="D264" s="96"/>
      <c r="E264" s="96"/>
      <c r="F264" s="96"/>
      <c r="G264" s="96"/>
    </row>
    <row r="265" spans="1:7" x14ac:dyDescent="0.25">
      <c r="A265" s="96"/>
      <c r="B265" s="96"/>
      <c r="C265" s="96"/>
      <c r="D265" s="96"/>
      <c r="E265" s="96"/>
      <c r="F265" s="96"/>
      <c r="G265" s="96"/>
    </row>
    <row r="266" spans="1:7" x14ac:dyDescent="0.25">
      <c r="A266" s="96"/>
      <c r="B266" s="96"/>
      <c r="C266" s="96"/>
      <c r="D266" s="96"/>
      <c r="E266" s="96"/>
      <c r="F266" s="96"/>
      <c r="G266" s="96"/>
    </row>
    <row r="267" spans="1:7" x14ac:dyDescent="0.25">
      <c r="A267" s="96"/>
      <c r="B267" s="96"/>
      <c r="C267" s="96"/>
      <c r="D267" s="96"/>
      <c r="E267" s="96"/>
      <c r="F267" s="96"/>
      <c r="G267" s="96"/>
    </row>
    <row r="268" spans="1:7" x14ac:dyDescent="0.25">
      <c r="A268" s="96"/>
      <c r="B268" s="96"/>
      <c r="C268" s="96"/>
      <c r="D268" s="96"/>
      <c r="E268" s="96"/>
      <c r="F268" s="96"/>
      <c r="G268" s="96"/>
    </row>
    <row r="269" spans="1:7" x14ac:dyDescent="0.25">
      <c r="A269" s="96"/>
      <c r="B269" s="96"/>
      <c r="C269" s="96"/>
      <c r="D269" s="96"/>
      <c r="E269" s="96"/>
      <c r="F269" s="96"/>
      <c r="G269" s="96"/>
    </row>
    <row r="270" spans="1:7" x14ac:dyDescent="0.25">
      <c r="A270" s="96"/>
      <c r="B270" s="96"/>
      <c r="C270" s="96"/>
      <c r="D270" s="96"/>
      <c r="E270" s="96"/>
      <c r="F270" s="96"/>
      <c r="G270" s="96"/>
    </row>
    <row r="271" spans="1:7" x14ac:dyDescent="0.25">
      <c r="A271" s="96"/>
      <c r="B271" s="96"/>
      <c r="C271" s="96"/>
      <c r="D271" s="96"/>
      <c r="E271" s="96"/>
      <c r="F271" s="96"/>
      <c r="G271" s="96"/>
    </row>
    <row r="272" spans="1:7" x14ac:dyDescent="0.25">
      <c r="A272" s="96"/>
      <c r="B272" s="96"/>
      <c r="C272" s="96"/>
      <c r="D272" s="96"/>
      <c r="E272" s="96"/>
      <c r="F272" s="96"/>
      <c r="G272" s="96"/>
    </row>
    <row r="273" spans="1:7" x14ac:dyDescent="0.25">
      <c r="A273" s="96"/>
      <c r="B273" s="96"/>
      <c r="C273" s="96"/>
      <c r="D273" s="96"/>
      <c r="E273" s="96"/>
      <c r="F273" s="96"/>
      <c r="G273" s="96"/>
    </row>
    <row r="274" spans="1:7" x14ac:dyDescent="0.25">
      <c r="A274" s="96"/>
      <c r="B274" s="96"/>
      <c r="C274" s="96"/>
      <c r="D274" s="96"/>
      <c r="E274" s="96"/>
      <c r="F274" s="96"/>
      <c r="G274" s="96"/>
    </row>
    <row r="275" spans="1:7" x14ac:dyDescent="0.25">
      <c r="A275" s="96"/>
      <c r="B275" s="96"/>
      <c r="C275" s="96"/>
      <c r="D275" s="96"/>
      <c r="E275" s="96"/>
      <c r="F275" s="96"/>
      <c r="G275" s="96"/>
    </row>
    <row r="276" spans="1:7" x14ac:dyDescent="0.25">
      <c r="A276" s="96"/>
      <c r="B276" s="96"/>
      <c r="C276" s="96"/>
      <c r="D276" s="96"/>
      <c r="E276" s="96"/>
      <c r="F276" s="96"/>
      <c r="G276" s="96"/>
    </row>
    <row r="277" spans="1:7" x14ac:dyDescent="0.25">
      <c r="A277" s="96"/>
      <c r="B277" s="96"/>
      <c r="C277" s="96"/>
      <c r="D277" s="96"/>
      <c r="E277" s="96"/>
      <c r="F277" s="96"/>
      <c r="G277" s="96"/>
    </row>
    <row r="278" spans="1:7" x14ac:dyDescent="0.25">
      <c r="A278" s="96"/>
      <c r="B278" s="96"/>
      <c r="C278" s="96"/>
      <c r="D278" s="96"/>
      <c r="E278" s="96"/>
      <c r="F278" s="96"/>
      <c r="G278" s="96"/>
    </row>
    <row r="279" spans="1:7" x14ac:dyDescent="0.25">
      <c r="A279" s="96"/>
      <c r="B279" s="96"/>
      <c r="C279" s="96"/>
      <c r="D279" s="96"/>
      <c r="E279" s="96"/>
      <c r="F279" s="96"/>
      <c r="G279" s="96"/>
    </row>
    <row r="280" spans="1:7" x14ac:dyDescent="0.25">
      <c r="A280" s="96"/>
      <c r="B280" s="96"/>
      <c r="C280" s="96"/>
      <c r="D280" s="96"/>
      <c r="E280" s="96"/>
      <c r="F280" s="96"/>
      <c r="G280" s="96"/>
    </row>
    <row r="281" spans="1:7" x14ac:dyDescent="0.25">
      <c r="A281" s="96"/>
      <c r="B281" s="96"/>
      <c r="C281" s="96"/>
      <c r="D281" s="96"/>
      <c r="E281" s="96"/>
      <c r="F281" s="96"/>
      <c r="G281" s="96"/>
    </row>
    <row r="282" spans="1:7" x14ac:dyDescent="0.25">
      <c r="A282" s="96"/>
      <c r="B282" s="96"/>
      <c r="C282" s="96"/>
      <c r="D282" s="96"/>
      <c r="E282" s="96"/>
      <c r="F282" s="96"/>
      <c r="G282" s="96"/>
    </row>
    <row r="283" spans="1:7" x14ac:dyDescent="0.25">
      <c r="A283" s="96"/>
      <c r="B283" s="96"/>
      <c r="C283" s="96"/>
      <c r="D283" s="96"/>
      <c r="E283" s="96"/>
      <c r="F283" s="96"/>
      <c r="G283" s="96"/>
    </row>
    <row r="284" spans="1:7" x14ac:dyDescent="0.25">
      <c r="A284" s="96"/>
      <c r="B284" s="96"/>
      <c r="C284" s="96"/>
      <c r="D284" s="96"/>
      <c r="E284" s="96"/>
      <c r="F284" s="96"/>
      <c r="G284" s="96"/>
    </row>
    <row r="285" spans="1:7" x14ac:dyDescent="0.25">
      <c r="A285" s="96"/>
      <c r="B285" s="96"/>
      <c r="C285" s="96"/>
      <c r="D285" s="96"/>
      <c r="E285" s="96"/>
      <c r="F285" s="96"/>
      <c r="G285" s="96"/>
    </row>
    <row r="286" spans="1:7" x14ac:dyDescent="0.25">
      <c r="A286" s="96"/>
      <c r="B286" s="96"/>
      <c r="C286" s="96"/>
      <c r="D286" s="96"/>
      <c r="E286" s="96"/>
      <c r="F286" s="96"/>
      <c r="G286" s="96"/>
    </row>
    <row r="287" spans="1:7" x14ac:dyDescent="0.25">
      <c r="A287" s="96"/>
      <c r="B287" s="96"/>
      <c r="C287" s="96"/>
      <c r="D287" s="96"/>
      <c r="E287" s="96"/>
      <c r="F287" s="96"/>
      <c r="G287" s="96"/>
    </row>
    <row r="288" spans="1:7" x14ac:dyDescent="0.25">
      <c r="A288" s="96"/>
      <c r="B288" s="96"/>
      <c r="C288" s="96"/>
      <c r="D288" s="96"/>
      <c r="E288" s="96"/>
      <c r="F288" s="96"/>
      <c r="G288" s="96"/>
    </row>
    <row r="289" spans="1:7" x14ac:dyDescent="0.25">
      <c r="A289" s="96"/>
      <c r="B289" s="96"/>
      <c r="C289" s="96"/>
      <c r="D289" s="96"/>
      <c r="E289" s="96"/>
      <c r="F289" s="96"/>
      <c r="G289" s="96"/>
    </row>
    <row r="290" spans="1:7" x14ac:dyDescent="0.25">
      <c r="A290" s="96"/>
      <c r="B290" s="96"/>
      <c r="C290" s="96"/>
      <c r="D290" s="96"/>
      <c r="E290" s="96"/>
      <c r="F290" s="96"/>
      <c r="G290" s="96"/>
    </row>
    <row r="291" spans="1:7" x14ac:dyDescent="0.25">
      <c r="A291" s="96"/>
      <c r="B291" s="96"/>
      <c r="C291" s="96"/>
      <c r="D291" s="96"/>
      <c r="E291" s="96"/>
      <c r="F291" s="96"/>
      <c r="G291" s="96"/>
    </row>
    <row r="292" spans="1:7" x14ac:dyDescent="0.25">
      <c r="A292" s="96"/>
      <c r="B292" s="96"/>
      <c r="C292" s="96"/>
      <c r="D292" s="96"/>
      <c r="E292" s="96"/>
      <c r="F292" s="96"/>
      <c r="G292" s="96"/>
    </row>
    <row r="293" spans="1:7" x14ac:dyDescent="0.25">
      <c r="A293" s="96"/>
      <c r="B293" s="96"/>
      <c r="C293" s="96"/>
      <c r="D293" s="96"/>
      <c r="E293" s="96"/>
      <c r="F293" s="96"/>
      <c r="G293" s="96"/>
    </row>
    <row r="294" spans="1:7" x14ac:dyDescent="0.25">
      <c r="A294" s="96"/>
      <c r="B294" s="96"/>
      <c r="C294" s="96"/>
      <c r="D294" s="96"/>
      <c r="E294" s="96"/>
      <c r="F294" s="96"/>
      <c r="G294" s="96"/>
    </row>
    <row r="295" spans="1:7" x14ac:dyDescent="0.25">
      <c r="A295" s="96"/>
      <c r="B295" s="96"/>
      <c r="C295" s="96"/>
      <c r="D295" s="96"/>
      <c r="E295" s="96"/>
      <c r="F295" s="96"/>
      <c r="G295" s="96"/>
    </row>
    <row r="296" spans="1:7" x14ac:dyDescent="0.25">
      <c r="A296" s="96"/>
      <c r="B296" s="96"/>
      <c r="C296" s="96"/>
      <c r="D296" s="96"/>
      <c r="E296" s="96"/>
      <c r="F296" s="96"/>
      <c r="G296" s="96"/>
    </row>
    <row r="297" spans="1:7" x14ac:dyDescent="0.25">
      <c r="A297" s="96"/>
      <c r="B297" s="96"/>
      <c r="C297" s="96"/>
      <c r="D297" s="96"/>
      <c r="E297" s="96"/>
      <c r="F297" s="96"/>
      <c r="G297" s="96"/>
    </row>
    <row r="298" spans="1:7" x14ac:dyDescent="0.25">
      <c r="A298" s="96"/>
      <c r="B298" s="96"/>
      <c r="C298" s="96"/>
      <c r="D298" s="96"/>
      <c r="E298" s="96"/>
      <c r="F298" s="96"/>
      <c r="G298" s="96"/>
    </row>
    <row r="299" spans="1:7" x14ac:dyDescent="0.25">
      <c r="A299" s="96"/>
      <c r="B299" s="96"/>
      <c r="C299" s="96"/>
      <c r="D299" s="96"/>
      <c r="E299" s="96"/>
      <c r="F299" s="96"/>
      <c r="G299" s="96"/>
    </row>
    <row r="300" spans="1:7" x14ac:dyDescent="0.25">
      <c r="A300" s="96"/>
      <c r="B300" s="96"/>
      <c r="C300" s="96"/>
      <c r="D300" s="96"/>
      <c r="E300" s="96"/>
      <c r="F300" s="96"/>
      <c r="G300" s="96"/>
    </row>
    <row r="301" spans="1:7" x14ac:dyDescent="0.25">
      <c r="A301" s="96"/>
      <c r="B301" s="96"/>
      <c r="C301" s="96"/>
      <c r="D301" s="96"/>
      <c r="E301" s="96"/>
      <c r="F301" s="96"/>
      <c r="G301" s="96"/>
    </row>
    <row r="302" spans="1:7" x14ac:dyDescent="0.25">
      <c r="A302" s="96"/>
      <c r="B302" s="96"/>
      <c r="C302" s="96"/>
      <c r="D302" s="96"/>
      <c r="E302" s="96"/>
      <c r="F302" s="96"/>
      <c r="G302" s="96"/>
    </row>
    <row r="303" spans="1:7" x14ac:dyDescent="0.25">
      <c r="A303" s="96"/>
      <c r="B303" s="96"/>
      <c r="C303" s="96"/>
      <c r="D303" s="96"/>
      <c r="E303" s="96"/>
      <c r="F303" s="96"/>
      <c r="G303" s="96"/>
    </row>
    <row r="304" spans="1:7" x14ac:dyDescent="0.25">
      <c r="A304" s="96"/>
      <c r="B304" s="96"/>
      <c r="C304" s="96"/>
      <c r="D304" s="96"/>
      <c r="E304" s="96"/>
      <c r="F304" s="96"/>
      <c r="G304" s="96"/>
    </row>
    <row r="305" spans="1:7" x14ac:dyDescent="0.25">
      <c r="A305" s="96"/>
      <c r="B305" s="96"/>
      <c r="C305" s="96"/>
      <c r="D305" s="96"/>
      <c r="E305" s="96"/>
      <c r="F305" s="96"/>
      <c r="G305" s="96"/>
    </row>
    <row r="306" spans="1:7" x14ac:dyDescent="0.25">
      <c r="A306" s="96"/>
      <c r="B306" s="96"/>
      <c r="C306" s="96"/>
      <c r="D306" s="96"/>
      <c r="E306" s="96"/>
      <c r="F306" s="96"/>
      <c r="G306" s="96"/>
    </row>
    <row r="307" spans="1:7" x14ac:dyDescent="0.25">
      <c r="A307" s="96"/>
      <c r="B307" s="96"/>
      <c r="C307" s="96"/>
      <c r="D307" s="96"/>
      <c r="E307" s="96"/>
      <c r="F307" s="96"/>
      <c r="G307" s="96"/>
    </row>
    <row r="308" spans="1:7" x14ac:dyDescent="0.25">
      <c r="A308" s="96"/>
      <c r="B308" s="96"/>
      <c r="C308" s="96"/>
      <c r="D308" s="96"/>
      <c r="E308" s="96"/>
      <c r="F308" s="96"/>
      <c r="G308" s="96"/>
    </row>
    <row r="309" spans="1:7" x14ac:dyDescent="0.25">
      <c r="A309" s="96"/>
      <c r="B309" s="96"/>
      <c r="C309" s="96"/>
      <c r="D309" s="96"/>
      <c r="E309" s="96"/>
      <c r="F309" s="96"/>
      <c r="G309" s="96"/>
    </row>
    <row r="310" spans="1:7" x14ac:dyDescent="0.25">
      <c r="A310" s="96"/>
      <c r="B310" s="96"/>
      <c r="C310" s="96"/>
      <c r="D310" s="96"/>
      <c r="E310" s="96"/>
      <c r="F310" s="96"/>
      <c r="G310" s="96"/>
    </row>
    <row r="311" spans="1:7" x14ac:dyDescent="0.25">
      <c r="A311" s="96"/>
      <c r="B311" s="96"/>
      <c r="C311" s="96"/>
      <c r="D311" s="96"/>
      <c r="E311" s="96"/>
      <c r="F311" s="96"/>
      <c r="G311" s="96"/>
    </row>
    <row r="312" spans="1:7" x14ac:dyDescent="0.25">
      <c r="A312" s="96"/>
      <c r="B312" s="96"/>
      <c r="C312" s="96"/>
      <c r="D312" s="96"/>
      <c r="E312" s="96"/>
      <c r="F312" s="96"/>
      <c r="G312" s="96"/>
    </row>
    <row r="313" spans="1:7" x14ac:dyDescent="0.25">
      <c r="A313" s="96"/>
      <c r="B313" s="96"/>
      <c r="C313" s="96"/>
      <c r="D313" s="96"/>
      <c r="E313" s="96"/>
      <c r="F313" s="96"/>
      <c r="G313" s="96"/>
    </row>
    <row r="314" spans="1:7" x14ac:dyDescent="0.25">
      <c r="A314" s="96"/>
      <c r="B314" s="96"/>
      <c r="C314" s="96"/>
      <c r="D314" s="96"/>
      <c r="E314" s="96"/>
      <c r="F314" s="96"/>
      <c r="G314" s="96"/>
    </row>
    <row r="315" spans="1:7" x14ac:dyDescent="0.25">
      <c r="A315" s="96"/>
      <c r="B315" s="96"/>
      <c r="C315" s="96"/>
      <c r="D315" s="96"/>
      <c r="E315" s="96"/>
      <c r="F315" s="96"/>
      <c r="G315" s="96"/>
    </row>
    <row r="316" spans="1:7" x14ac:dyDescent="0.25">
      <c r="A316" s="96"/>
      <c r="B316" s="96"/>
      <c r="C316" s="96"/>
      <c r="D316" s="96"/>
      <c r="E316" s="96"/>
      <c r="F316" s="96"/>
      <c r="G316" s="96"/>
    </row>
    <row r="317" spans="1:7" x14ac:dyDescent="0.25">
      <c r="A317" s="96"/>
      <c r="B317" s="96"/>
      <c r="C317" s="96"/>
      <c r="D317" s="96"/>
      <c r="E317" s="96"/>
      <c r="F317" s="96"/>
      <c r="G317" s="96"/>
    </row>
  </sheetData>
  <sortState ref="AN7:AV236">
    <sortCondition descending="1" ref="AU7:AU236"/>
    <sortCondition descending="1" ref="AP7:AP236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56"/>
  <sheetViews>
    <sheetView workbookViewId="0">
      <selection activeCell="T1" sqref="T1:T1048576"/>
    </sheetView>
  </sheetViews>
  <sheetFormatPr defaultRowHeight="15" x14ac:dyDescent="0.25"/>
  <cols>
    <col min="15" max="16" width="9.140625" style="96"/>
    <col min="17" max="17" width="10.42578125" bestFit="1" customWidth="1"/>
    <col min="18" max="18" width="10" bestFit="1" customWidth="1"/>
  </cols>
  <sheetData>
    <row r="1" spans="1:18" ht="15.75" thickBot="1" x14ac:dyDescent="0.3">
      <c r="A1" s="96" t="s">
        <v>551</v>
      </c>
      <c r="B1" s="96"/>
      <c r="C1" s="96"/>
      <c r="D1" s="96"/>
      <c r="E1" s="96"/>
      <c r="F1" s="1"/>
      <c r="G1" s="96"/>
      <c r="H1" s="1"/>
      <c r="I1" s="96"/>
      <c r="J1" s="96"/>
      <c r="K1" s="20"/>
      <c r="L1" s="96"/>
      <c r="M1" s="96"/>
      <c r="N1" s="96"/>
      <c r="Q1" s="96"/>
      <c r="R1" s="96"/>
    </row>
    <row r="2" spans="1:18" x14ac:dyDescent="0.25">
      <c r="A2" s="369" t="s">
        <v>530</v>
      </c>
      <c r="B2" s="369"/>
      <c r="C2" s="163" t="s">
        <v>383</v>
      </c>
      <c r="D2" s="163" t="s">
        <v>383</v>
      </c>
      <c r="E2" s="163" t="s">
        <v>383</v>
      </c>
      <c r="F2" s="163" t="s">
        <v>334</v>
      </c>
      <c r="G2" s="50" t="s">
        <v>334</v>
      </c>
      <c r="H2" s="164" t="s">
        <v>334</v>
      </c>
      <c r="I2" s="164" t="s">
        <v>334</v>
      </c>
      <c r="J2" s="164" t="s">
        <v>334</v>
      </c>
      <c r="K2" s="164" t="s">
        <v>334</v>
      </c>
      <c r="L2" s="164" t="s">
        <v>334</v>
      </c>
      <c r="M2" s="61" t="s">
        <v>334</v>
      </c>
      <c r="N2" s="163" t="s">
        <v>334</v>
      </c>
      <c r="O2" s="163" t="s">
        <v>334</v>
      </c>
      <c r="P2" s="163" t="s">
        <v>334</v>
      </c>
      <c r="Q2" s="368" t="s">
        <v>385</v>
      </c>
      <c r="R2" s="165" t="s">
        <v>386</v>
      </c>
    </row>
    <row r="3" spans="1:18" x14ac:dyDescent="0.25">
      <c r="A3" s="369" t="s">
        <v>532</v>
      </c>
      <c r="B3" s="369"/>
      <c r="C3" s="49" t="s">
        <v>335</v>
      </c>
      <c r="D3" s="49" t="s">
        <v>335</v>
      </c>
      <c r="E3" s="49" t="s">
        <v>335</v>
      </c>
      <c r="F3" s="157" t="s">
        <v>335</v>
      </c>
      <c r="G3" s="166" t="s">
        <v>335</v>
      </c>
      <c r="H3" s="102" t="s">
        <v>335</v>
      </c>
      <c r="I3" s="102" t="s">
        <v>335</v>
      </c>
      <c r="J3" s="102" t="s">
        <v>335</v>
      </c>
      <c r="K3" s="102" t="s">
        <v>335</v>
      </c>
      <c r="L3" s="102" t="s">
        <v>335</v>
      </c>
      <c r="M3" s="19" t="s">
        <v>335</v>
      </c>
      <c r="N3" s="157" t="s">
        <v>335</v>
      </c>
      <c r="O3" s="157" t="s">
        <v>335</v>
      </c>
      <c r="P3" s="157" t="s">
        <v>335</v>
      </c>
      <c r="Q3" s="66" t="s">
        <v>398</v>
      </c>
      <c r="R3" s="66" t="s">
        <v>400</v>
      </c>
    </row>
    <row r="4" spans="1:18" x14ac:dyDescent="0.25">
      <c r="A4" s="375" t="s">
        <v>449</v>
      </c>
      <c r="B4" s="369"/>
      <c r="C4" s="100" t="s">
        <v>381</v>
      </c>
      <c r="D4" s="100" t="s">
        <v>381</v>
      </c>
      <c r="E4" s="100" t="s">
        <v>381</v>
      </c>
      <c r="F4" s="157" t="s">
        <v>381</v>
      </c>
      <c r="G4" s="166" t="s">
        <v>381</v>
      </c>
      <c r="H4" s="102" t="s">
        <v>381</v>
      </c>
      <c r="I4" s="102" t="s">
        <v>381</v>
      </c>
      <c r="J4" s="102" t="s">
        <v>381</v>
      </c>
      <c r="K4" s="102" t="s">
        <v>381</v>
      </c>
      <c r="L4" s="102" t="s">
        <v>381</v>
      </c>
      <c r="M4" s="19" t="s">
        <v>381</v>
      </c>
      <c r="N4" s="157" t="s">
        <v>381</v>
      </c>
      <c r="O4" s="157" t="s">
        <v>381</v>
      </c>
      <c r="P4" s="157" t="s">
        <v>381</v>
      </c>
      <c r="Q4" s="51" t="s">
        <v>399</v>
      </c>
      <c r="R4" s="166" t="s">
        <v>401</v>
      </c>
    </row>
    <row r="5" spans="1:18" x14ac:dyDescent="0.25">
      <c r="A5" s="369"/>
      <c r="B5" s="369"/>
      <c r="C5" s="100" t="s">
        <v>382</v>
      </c>
      <c r="D5" s="100" t="s">
        <v>384</v>
      </c>
      <c r="E5" s="100" t="s">
        <v>397</v>
      </c>
      <c r="F5" s="157" t="s">
        <v>408</v>
      </c>
      <c r="G5" s="166" t="s">
        <v>414</v>
      </c>
      <c r="H5" s="102" t="s">
        <v>424</v>
      </c>
      <c r="I5" s="102" t="s">
        <v>431</v>
      </c>
      <c r="J5" s="102" t="s">
        <v>446</v>
      </c>
      <c r="K5" s="102" t="s">
        <v>461</v>
      </c>
      <c r="L5" s="102" t="s">
        <v>474</v>
      </c>
      <c r="M5" s="19" t="s">
        <v>493</v>
      </c>
      <c r="N5" s="299" t="s">
        <v>511</v>
      </c>
      <c r="O5" s="299" t="s">
        <v>517</v>
      </c>
      <c r="P5" s="299" t="s">
        <v>552</v>
      </c>
      <c r="Q5" s="367">
        <v>43075</v>
      </c>
      <c r="R5" s="367">
        <v>43075</v>
      </c>
    </row>
    <row r="6" spans="1:18" ht="15.75" thickBot="1" x14ac:dyDescent="0.3">
      <c r="A6" s="377" t="s">
        <v>14</v>
      </c>
      <c r="B6" s="353" t="s">
        <v>15</v>
      </c>
      <c r="C6" s="93">
        <v>2016</v>
      </c>
      <c r="D6" s="93">
        <v>2016</v>
      </c>
      <c r="E6" s="93">
        <v>2016</v>
      </c>
      <c r="F6" s="213">
        <v>2016</v>
      </c>
      <c r="G6" s="95">
        <v>2016</v>
      </c>
      <c r="H6" s="201">
        <v>2016</v>
      </c>
      <c r="I6" s="201">
        <v>2016</v>
      </c>
      <c r="J6" s="201">
        <v>2016</v>
      </c>
      <c r="K6" s="201">
        <v>2016</v>
      </c>
      <c r="L6" s="201">
        <v>2016</v>
      </c>
      <c r="M6" s="270">
        <v>2016</v>
      </c>
      <c r="N6" s="213">
        <v>2016</v>
      </c>
      <c r="O6" s="213">
        <v>2017</v>
      </c>
      <c r="P6" s="213">
        <v>2017</v>
      </c>
      <c r="Q6" s="366">
        <v>42741</v>
      </c>
      <c r="R6" s="366">
        <v>42741</v>
      </c>
    </row>
    <row r="7" spans="1:18" x14ac:dyDescent="0.25">
      <c r="A7" s="295" t="s">
        <v>18</v>
      </c>
      <c r="B7" s="296" t="s">
        <v>19</v>
      </c>
      <c r="C7" s="199">
        <v>45</v>
      </c>
      <c r="D7" s="199">
        <v>44</v>
      </c>
      <c r="E7" s="199">
        <v>45</v>
      </c>
      <c r="F7" s="199">
        <v>47</v>
      </c>
      <c r="G7" s="92">
        <v>47</v>
      </c>
      <c r="H7" s="200">
        <v>48</v>
      </c>
      <c r="I7" s="91">
        <v>49</v>
      </c>
      <c r="J7" s="26">
        <v>55</v>
      </c>
      <c r="K7" s="26">
        <v>47</v>
      </c>
      <c r="L7" s="26">
        <v>51</v>
      </c>
      <c r="M7" s="26">
        <v>50</v>
      </c>
      <c r="N7" s="31">
        <v>53</v>
      </c>
      <c r="O7" s="26">
        <v>54</v>
      </c>
      <c r="P7" s="31">
        <v>57</v>
      </c>
      <c r="Q7" s="153">
        <f>+O7-P7</f>
        <v>-3</v>
      </c>
      <c r="R7" s="235">
        <f>+Q7/O7</f>
        <v>-5.5555555555555552E-2</v>
      </c>
    </row>
    <row r="8" spans="1:18" x14ac:dyDescent="0.25">
      <c r="A8" s="107" t="s">
        <v>20</v>
      </c>
      <c r="B8" s="161" t="s">
        <v>21</v>
      </c>
      <c r="C8" s="104">
        <v>1</v>
      </c>
      <c r="D8" s="104">
        <v>1</v>
      </c>
      <c r="E8" s="140">
        <v>1</v>
      </c>
      <c r="F8" s="140">
        <v>1</v>
      </c>
      <c r="G8" s="140">
        <v>1</v>
      </c>
      <c r="H8" s="140">
        <v>1</v>
      </c>
      <c r="I8" s="140">
        <v>1</v>
      </c>
      <c r="J8" s="41">
        <v>1</v>
      </c>
      <c r="K8" s="140">
        <v>1</v>
      </c>
      <c r="L8" s="140">
        <v>1</v>
      </c>
      <c r="M8" s="140">
        <v>1</v>
      </c>
      <c r="N8" s="140">
        <v>1</v>
      </c>
      <c r="O8" s="140">
        <v>1</v>
      </c>
      <c r="P8" s="140">
        <v>1</v>
      </c>
      <c r="Q8" s="153">
        <f t="shared" ref="Q8:Q71" si="0">+O8-P8</f>
        <v>0</v>
      </c>
      <c r="R8" s="235">
        <f t="shared" ref="R8:R71" si="1">+Q8/O8</f>
        <v>0</v>
      </c>
    </row>
    <row r="9" spans="1:18" x14ac:dyDescent="0.25">
      <c r="A9" s="116" t="s">
        <v>22</v>
      </c>
      <c r="B9" s="159" t="s">
        <v>23</v>
      </c>
      <c r="C9" s="104">
        <v>1</v>
      </c>
      <c r="D9" s="104">
        <v>1</v>
      </c>
      <c r="E9" s="140">
        <v>1</v>
      </c>
      <c r="F9" s="140">
        <v>1</v>
      </c>
      <c r="G9" s="140">
        <v>1</v>
      </c>
      <c r="H9" s="140">
        <v>1</v>
      </c>
      <c r="I9" s="140">
        <v>1</v>
      </c>
      <c r="J9" s="41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53">
        <f t="shared" si="0"/>
        <v>0</v>
      </c>
      <c r="R9" s="235">
        <f t="shared" si="1"/>
        <v>0</v>
      </c>
    </row>
    <row r="10" spans="1:18" x14ac:dyDescent="0.25">
      <c r="A10" s="109" t="s">
        <v>24</v>
      </c>
      <c r="B10" s="158" t="s">
        <v>25</v>
      </c>
      <c r="C10" s="104">
        <v>107</v>
      </c>
      <c r="D10" s="104">
        <v>108</v>
      </c>
      <c r="E10" s="104">
        <v>109</v>
      </c>
      <c r="F10" s="104">
        <v>114</v>
      </c>
      <c r="G10" s="140">
        <v>115</v>
      </c>
      <c r="H10" s="140">
        <v>87</v>
      </c>
      <c r="I10" s="140">
        <v>120</v>
      </c>
      <c r="J10" s="41">
        <v>122</v>
      </c>
      <c r="K10" s="140">
        <v>107</v>
      </c>
      <c r="L10" s="140">
        <v>108</v>
      </c>
      <c r="M10" s="140">
        <v>115</v>
      </c>
      <c r="N10" s="140">
        <v>119</v>
      </c>
      <c r="O10" s="140">
        <v>120</v>
      </c>
      <c r="P10" s="140">
        <v>123</v>
      </c>
      <c r="Q10" s="153">
        <f t="shared" si="0"/>
        <v>-3</v>
      </c>
      <c r="R10" s="235">
        <f t="shared" si="1"/>
        <v>-2.5000000000000001E-2</v>
      </c>
    </row>
    <row r="11" spans="1:18" x14ac:dyDescent="0.25">
      <c r="A11" s="387" t="s">
        <v>32</v>
      </c>
      <c r="B11" s="161" t="s">
        <v>33</v>
      </c>
      <c r="C11" s="104">
        <v>45</v>
      </c>
      <c r="D11" s="104">
        <v>44</v>
      </c>
      <c r="E11" s="104">
        <v>45</v>
      </c>
      <c r="F11" s="104">
        <v>44</v>
      </c>
      <c r="G11" s="140">
        <v>44</v>
      </c>
      <c r="H11" s="140">
        <v>29</v>
      </c>
      <c r="I11" s="140">
        <v>29</v>
      </c>
      <c r="J11" s="41">
        <v>29</v>
      </c>
      <c r="K11" s="140">
        <v>28</v>
      </c>
      <c r="L11" s="140">
        <v>29</v>
      </c>
      <c r="M11" s="140">
        <v>30</v>
      </c>
      <c r="N11" s="140">
        <v>29</v>
      </c>
      <c r="O11" s="140">
        <v>29</v>
      </c>
      <c r="P11" s="140">
        <v>30</v>
      </c>
      <c r="Q11" s="153">
        <f t="shared" si="0"/>
        <v>-1</v>
      </c>
      <c r="R11" s="235">
        <f t="shared" si="1"/>
        <v>-3.4482758620689655E-2</v>
      </c>
    </row>
    <row r="12" spans="1:18" x14ac:dyDescent="0.25">
      <c r="A12" s="107" t="s">
        <v>30</v>
      </c>
      <c r="B12" s="162" t="s">
        <v>35</v>
      </c>
      <c r="C12" s="104">
        <v>45</v>
      </c>
      <c r="D12" s="104">
        <v>44</v>
      </c>
      <c r="E12" s="141">
        <v>28</v>
      </c>
      <c r="F12" s="140">
        <v>30</v>
      </c>
      <c r="G12" s="140">
        <v>29</v>
      </c>
      <c r="H12" s="140">
        <v>48</v>
      </c>
      <c r="I12" s="140">
        <v>49</v>
      </c>
      <c r="J12" s="41">
        <v>55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53">
        <f t="shared" si="0"/>
        <v>0</v>
      </c>
      <c r="R12" s="235">
        <f t="shared" si="1"/>
        <v>0</v>
      </c>
    </row>
    <row r="13" spans="1:18" x14ac:dyDescent="0.25">
      <c r="A13" s="114" t="s">
        <v>37</v>
      </c>
      <c r="B13" s="159" t="s">
        <v>38</v>
      </c>
      <c r="C13" s="104">
        <v>111</v>
      </c>
      <c r="D13" s="104">
        <v>113</v>
      </c>
      <c r="E13" s="104">
        <v>116</v>
      </c>
      <c r="F13" s="104">
        <v>120</v>
      </c>
      <c r="G13" s="140">
        <v>121</v>
      </c>
      <c r="H13" s="140">
        <v>93</v>
      </c>
      <c r="I13" s="140">
        <v>126</v>
      </c>
      <c r="J13" s="41">
        <v>128</v>
      </c>
      <c r="K13" s="140">
        <v>112</v>
      </c>
      <c r="L13" s="140">
        <v>113</v>
      </c>
      <c r="M13" s="140">
        <v>120</v>
      </c>
      <c r="N13" s="140">
        <v>124</v>
      </c>
      <c r="O13" s="104">
        <v>125</v>
      </c>
      <c r="P13" s="140">
        <v>128</v>
      </c>
      <c r="Q13" s="153">
        <f t="shared" si="0"/>
        <v>-3</v>
      </c>
      <c r="R13" s="235">
        <f t="shared" si="1"/>
        <v>-2.4E-2</v>
      </c>
    </row>
    <row r="14" spans="1:18" x14ac:dyDescent="0.25">
      <c r="A14" s="388" t="s">
        <v>39</v>
      </c>
      <c r="B14" s="161" t="s">
        <v>40</v>
      </c>
      <c r="C14" s="104">
        <v>15</v>
      </c>
      <c r="D14" s="104">
        <v>13</v>
      </c>
      <c r="E14" s="141">
        <v>13</v>
      </c>
      <c r="F14" s="104">
        <v>15</v>
      </c>
      <c r="G14" s="140">
        <v>15</v>
      </c>
      <c r="H14" s="140">
        <v>16</v>
      </c>
      <c r="I14" s="140">
        <v>15</v>
      </c>
      <c r="J14" s="41">
        <v>16</v>
      </c>
      <c r="K14" s="140">
        <v>15</v>
      </c>
      <c r="L14" s="141">
        <v>16</v>
      </c>
      <c r="M14" s="141">
        <v>29</v>
      </c>
      <c r="N14" s="141">
        <v>38</v>
      </c>
      <c r="O14" s="104">
        <v>37</v>
      </c>
      <c r="P14" s="140">
        <v>40</v>
      </c>
      <c r="Q14" s="153">
        <f t="shared" si="0"/>
        <v>-3</v>
      </c>
      <c r="R14" s="235">
        <f t="shared" si="1"/>
        <v>-8.1081081081081086E-2</v>
      </c>
    </row>
    <row r="15" spans="1:18" x14ac:dyDescent="0.25">
      <c r="A15" s="15" t="s">
        <v>43</v>
      </c>
      <c r="B15" s="159" t="s">
        <v>44</v>
      </c>
      <c r="C15" s="104">
        <v>25</v>
      </c>
      <c r="D15" s="104">
        <v>23</v>
      </c>
      <c r="E15" s="104">
        <v>25</v>
      </c>
      <c r="F15" s="104">
        <v>27</v>
      </c>
      <c r="G15" s="140">
        <v>25</v>
      </c>
      <c r="H15" s="140">
        <v>26</v>
      </c>
      <c r="I15" s="140">
        <v>27</v>
      </c>
      <c r="J15" s="41">
        <v>27</v>
      </c>
      <c r="K15" s="140">
        <v>26</v>
      </c>
      <c r="L15" s="140">
        <v>27</v>
      </c>
      <c r="M15" s="140">
        <v>28</v>
      </c>
      <c r="N15" s="140">
        <v>28</v>
      </c>
      <c r="O15" s="104">
        <v>27</v>
      </c>
      <c r="P15" s="140">
        <v>29</v>
      </c>
      <c r="Q15" s="153">
        <f t="shared" si="0"/>
        <v>-2</v>
      </c>
      <c r="R15" s="235">
        <f t="shared" si="1"/>
        <v>-7.407407407407407E-2</v>
      </c>
    </row>
    <row r="16" spans="1:18" x14ac:dyDescent="0.25">
      <c r="A16" s="129" t="s">
        <v>45</v>
      </c>
      <c r="B16" s="159" t="s">
        <v>46</v>
      </c>
      <c r="C16" s="104">
        <v>16</v>
      </c>
      <c r="D16" s="141">
        <v>35</v>
      </c>
      <c r="E16" s="104">
        <v>37</v>
      </c>
      <c r="F16" s="104">
        <v>36</v>
      </c>
      <c r="G16" s="140">
        <v>38</v>
      </c>
      <c r="H16" s="140">
        <v>38</v>
      </c>
      <c r="I16" s="140">
        <v>39</v>
      </c>
      <c r="J16" s="41">
        <v>40</v>
      </c>
      <c r="K16" s="140">
        <v>38</v>
      </c>
      <c r="L16" s="140">
        <v>42</v>
      </c>
      <c r="M16" s="140">
        <v>40</v>
      </c>
      <c r="N16" s="140">
        <v>42</v>
      </c>
      <c r="O16" s="104">
        <v>41</v>
      </c>
      <c r="P16" s="140">
        <v>45</v>
      </c>
      <c r="Q16" s="153">
        <f t="shared" si="0"/>
        <v>-4</v>
      </c>
      <c r="R16" s="235">
        <f t="shared" si="1"/>
        <v>-9.7560975609756101E-2</v>
      </c>
    </row>
    <row r="17" spans="1:18" x14ac:dyDescent="0.25">
      <c r="A17" s="116" t="s">
        <v>47</v>
      </c>
      <c r="B17" s="158" t="s">
        <v>48</v>
      </c>
      <c r="C17" s="104">
        <v>1</v>
      </c>
      <c r="D17" s="104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41">
        <v>1</v>
      </c>
      <c r="K17" s="140">
        <v>1</v>
      </c>
      <c r="L17" s="140">
        <v>1</v>
      </c>
      <c r="M17" s="140">
        <v>1</v>
      </c>
      <c r="N17" s="140">
        <v>1</v>
      </c>
      <c r="O17" s="104">
        <v>1</v>
      </c>
      <c r="P17" s="140">
        <v>1</v>
      </c>
      <c r="Q17" s="153">
        <f t="shared" si="0"/>
        <v>0</v>
      </c>
      <c r="R17" s="235">
        <f t="shared" si="1"/>
        <v>0</v>
      </c>
    </row>
    <row r="18" spans="1:18" x14ac:dyDescent="0.25">
      <c r="A18" s="112" t="s">
        <v>415</v>
      </c>
      <c r="B18" s="159" t="s">
        <v>124</v>
      </c>
      <c r="C18" s="104"/>
      <c r="D18" s="104"/>
      <c r="E18" s="140"/>
      <c r="F18" s="140"/>
      <c r="G18" s="140"/>
      <c r="H18" s="141">
        <v>1</v>
      </c>
      <c r="I18" s="140">
        <v>1</v>
      </c>
      <c r="J18" s="63">
        <v>55</v>
      </c>
      <c r="K18" s="140">
        <v>47</v>
      </c>
      <c r="L18" s="140">
        <v>51</v>
      </c>
      <c r="M18" s="140">
        <v>50</v>
      </c>
      <c r="N18" s="141">
        <v>18</v>
      </c>
      <c r="O18" s="141">
        <v>17</v>
      </c>
      <c r="P18" s="140">
        <v>19</v>
      </c>
      <c r="Q18" s="153">
        <f t="shared" si="0"/>
        <v>-2</v>
      </c>
      <c r="R18" s="235">
        <f t="shared" si="1"/>
        <v>-0.11764705882352941</v>
      </c>
    </row>
    <row r="19" spans="1:18" x14ac:dyDescent="0.25">
      <c r="A19" s="112" t="s">
        <v>49</v>
      </c>
      <c r="B19" s="159" t="s">
        <v>50</v>
      </c>
      <c r="C19" s="104">
        <v>43</v>
      </c>
      <c r="D19" s="141">
        <v>43</v>
      </c>
      <c r="E19" s="104">
        <v>44</v>
      </c>
      <c r="F19" s="141">
        <v>44</v>
      </c>
      <c r="G19" s="140">
        <v>46</v>
      </c>
      <c r="H19" s="140">
        <v>47</v>
      </c>
      <c r="I19" s="140">
        <v>48</v>
      </c>
      <c r="J19" s="41">
        <v>49</v>
      </c>
      <c r="K19" s="140">
        <v>45</v>
      </c>
      <c r="L19" s="140">
        <v>49</v>
      </c>
      <c r="M19" s="141">
        <v>50</v>
      </c>
      <c r="N19" s="141">
        <v>50</v>
      </c>
      <c r="O19" s="104">
        <v>50</v>
      </c>
      <c r="P19" s="140">
        <v>53</v>
      </c>
      <c r="Q19" s="153">
        <f t="shared" si="0"/>
        <v>-3</v>
      </c>
      <c r="R19" s="235">
        <f t="shared" si="1"/>
        <v>-0.06</v>
      </c>
    </row>
    <row r="20" spans="1:18" x14ac:dyDescent="0.25">
      <c r="A20" s="120" t="s">
        <v>49</v>
      </c>
      <c r="B20" s="159" t="s">
        <v>51</v>
      </c>
      <c r="C20" s="104">
        <v>45</v>
      </c>
      <c r="D20" s="141">
        <v>15</v>
      </c>
      <c r="E20" s="104">
        <v>15</v>
      </c>
      <c r="F20" s="141">
        <v>9</v>
      </c>
      <c r="G20" s="140">
        <v>9</v>
      </c>
      <c r="H20" s="140">
        <v>9</v>
      </c>
      <c r="I20" s="140">
        <v>10</v>
      </c>
      <c r="J20" s="41">
        <v>10</v>
      </c>
      <c r="K20" s="140">
        <v>10</v>
      </c>
      <c r="L20" s="140">
        <v>10</v>
      </c>
      <c r="M20" s="141">
        <v>12</v>
      </c>
      <c r="N20" s="141">
        <v>11</v>
      </c>
      <c r="O20" s="141">
        <v>15</v>
      </c>
      <c r="P20" s="141">
        <v>17</v>
      </c>
      <c r="Q20" s="69">
        <f t="shared" si="0"/>
        <v>-2</v>
      </c>
      <c r="R20" s="236">
        <f t="shared" si="1"/>
        <v>-0.13333333333333333</v>
      </c>
    </row>
    <row r="21" spans="1:18" x14ac:dyDescent="0.25">
      <c r="A21" s="117" t="s">
        <v>49</v>
      </c>
      <c r="B21" s="159" t="s">
        <v>52</v>
      </c>
      <c r="C21" s="104">
        <v>103</v>
      </c>
      <c r="D21" s="141">
        <v>87</v>
      </c>
      <c r="E21" s="104">
        <v>88</v>
      </c>
      <c r="F21" s="104">
        <v>92</v>
      </c>
      <c r="G21" s="140">
        <v>93</v>
      </c>
      <c r="H21" s="140">
        <v>62</v>
      </c>
      <c r="I21" s="140">
        <v>94</v>
      </c>
      <c r="J21" s="41">
        <v>95</v>
      </c>
      <c r="K21" s="140">
        <v>85</v>
      </c>
      <c r="L21" s="140">
        <v>87</v>
      </c>
      <c r="M21" s="140">
        <v>94</v>
      </c>
      <c r="N21" s="140">
        <v>98</v>
      </c>
      <c r="O21" s="104">
        <v>98</v>
      </c>
      <c r="P21" s="140">
        <v>99</v>
      </c>
      <c r="Q21" s="153">
        <f t="shared" si="0"/>
        <v>-1</v>
      </c>
      <c r="R21" s="235">
        <f t="shared" si="1"/>
        <v>-1.020408163265306E-2</v>
      </c>
    </row>
    <row r="22" spans="1:18" x14ac:dyDescent="0.25">
      <c r="A22" s="110" t="s">
        <v>55</v>
      </c>
      <c r="B22" s="159" t="s">
        <v>56</v>
      </c>
      <c r="C22" s="104">
        <v>6</v>
      </c>
      <c r="D22" s="141">
        <v>13</v>
      </c>
      <c r="E22" s="104">
        <v>13</v>
      </c>
      <c r="F22" s="104">
        <v>15</v>
      </c>
      <c r="G22" s="140">
        <v>15</v>
      </c>
      <c r="H22" s="141">
        <v>23</v>
      </c>
      <c r="I22" s="140">
        <v>24</v>
      </c>
      <c r="J22" s="41">
        <v>25</v>
      </c>
      <c r="K22" s="141">
        <v>28</v>
      </c>
      <c r="L22" s="140">
        <v>29</v>
      </c>
      <c r="M22" s="140">
        <v>30</v>
      </c>
      <c r="N22" s="140">
        <v>29</v>
      </c>
      <c r="O22" s="104">
        <v>29</v>
      </c>
      <c r="P22" s="140">
        <v>30</v>
      </c>
      <c r="Q22" s="153">
        <f t="shared" si="0"/>
        <v>-1</v>
      </c>
      <c r="R22" s="235">
        <f t="shared" si="1"/>
        <v>-3.4482758620689655E-2</v>
      </c>
    </row>
    <row r="23" spans="1:18" x14ac:dyDescent="0.25">
      <c r="A23" s="120" t="s">
        <v>483</v>
      </c>
      <c r="B23" s="159" t="s">
        <v>375</v>
      </c>
      <c r="C23" s="104"/>
      <c r="D23" s="141"/>
      <c r="E23" s="104"/>
      <c r="F23" s="104"/>
      <c r="G23" s="140"/>
      <c r="H23" s="141"/>
      <c r="I23" s="140"/>
      <c r="J23" s="41"/>
      <c r="K23" s="141"/>
      <c r="L23" s="140"/>
      <c r="M23" s="141">
        <v>7</v>
      </c>
      <c r="N23" s="141">
        <v>53</v>
      </c>
      <c r="O23" s="141">
        <v>41</v>
      </c>
      <c r="P23" s="141">
        <v>57</v>
      </c>
      <c r="Q23" s="69">
        <f t="shared" si="0"/>
        <v>-16</v>
      </c>
      <c r="R23" s="236">
        <f t="shared" si="1"/>
        <v>-0.3902439024390244</v>
      </c>
    </row>
    <row r="24" spans="1:18" x14ac:dyDescent="0.25">
      <c r="A24" s="113" t="s">
        <v>57</v>
      </c>
      <c r="B24" s="159" t="s">
        <v>58</v>
      </c>
      <c r="C24" s="104">
        <v>45</v>
      </c>
      <c r="D24" s="104">
        <v>44</v>
      </c>
      <c r="E24" s="104">
        <v>45</v>
      </c>
      <c r="F24" s="104">
        <v>47</v>
      </c>
      <c r="G24" s="141">
        <v>84</v>
      </c>
      <c r="H24" s="140">
        <v>55</v>
      </c>
      <c r="I24" s="140">
        <v>87</v>
      </c>
      <c r="J24" s="41">
        <v>88</v>
      </c>
      <c r="K24" s="140">
        <v>78</v>
      </c>
      <c r="L24" s="140">
        <v>80</v>
      </c>
      <c r="M24" s="140">
        <v>87</v>
      </c>
      <c r="N24" s="140">
        <v>91</v>
      </c>
      <c r="O24" s="104">
        <v>91</v>
      </c>
      <c r="P24" s="140">
        <v>91</v>
      </c>
      <c r="Q24" s="153">
        <f t="shared" si="0"/>
        <v>0</v>
      </c>
      <c r="R24" s="235">
        <f t="shared" si="1"/>
        <v>0</v>
      </c>
    </row>
    <row r="25" spans="1:18" x14ac:dyDescent="0.25">
      <c r="A25" s="133" t="s">
        <v>497</v>
      </c>
      <c r="B25" s="159" t="s">
        <v>419</v>
      </c>
      <c r="C25" s="104"/>
      <c r="D25" s="104"/>
      <c r="E25" s="104"/>
      <c r="F25" s="104"/>
      <c r="G25" s="141"/>
      <c r="H25" s="140"/>
      <c r="I25" s="140"/>
      <c r="J25" s="41"/>
      <c r="K25" s="140"/>
      <c r="L25" s="140"/>
      <c r="M25" s="140"/>
      <c r="N25" s="141">
        <v>1</v>
      </c>
      <c r="O25" s="104">
        <v>1</v>
      </c>
      <c r="P25" s="140">
        <v>1</v>
      </c>
      <c r="Q25" s="153">
        <f t="shared" si="0"/>
        <v>0</v>
      </c>
      <c r="R25" s="235">
        <f t="shared" si="1"/>
        <v>0</v>
      </c>
    </row>
    <row r="26" spans="1:18" x14ac:dyDescent="0.25">
      <c r="A26" s="112" t="s">
        <v>497</v>
      </c>
      <c r="B26" s="159" t="s">
        <v>115</v>
      </c>
      <c r="C26" s="104"/>
      <c r="D26" s="104"/>
      <c r="E26" s="104"/>
      <c r="F26" s="104"/>
      <c r="G26" s="141"/>
      <c r="H26" s="140"/>
      <c r="I26" s="140"/>
      <c r="J26" s="41"/>
      <c r="K26" s="140"/>
      <c r="L26" s="140"/>
      <c r="M26" s="140"/>
      <c r="N26" s="140">
        <v>1</v>
      </c>
      <c r="O26" s="104">
        <v>1</v>
      </c>
      <c r="P26" s="141">
        <v>1</v>
      </c>
      <c r="Q26" s="69">
        <f t="shared" si="0"/>
        <v>0</v>
      </c>
      <c r="R26" s="236">
        <f t="shared" si="1"/>
        <v>0</v>
      </c>
    </row>
    <row r="27" spans="1:18" x14ac:dyDescent="0.25">
      <c r="A27" s="110" t="s">
        <v>59</v>
      </c>
      <c r="B27" s="158" t="s">
        <v>60</v>
      </c>
      <c r="C27" s="104">
        <v>38</v>
      </c>
      <c r="D27" s="104">
        <v>35</v>
      </c>
      <c r="E27" s="104">
        <v>37</v>
      </c>
      <c r="F27" s="104">
        <v>36</v>
      </c>
      <c r="G27" s="140">
        <v>38</v>
      </c>
      <c r="H27" s="140">
        <v>38</v>
      </c>
      <c r="I27" s="140">
        <v>39</v>
      </c>
      <c r="J27" s="41">
        <v>40</v>
      </c>
      <c r="K27" s="141">
        <v>38</v>
      </c>
      <c r="L27" s="140">
        <v>42</v>
      </c>
      <c r="M27" s="140">
        <v>40</v>
      </c>
      <c r="N27" s="140">
        <v>42</v>
      </c>
      <c r="O27" s="104">
        <v>41</v>
      </c>
      <c r="P27" s="140">
        <v>45</v>
      </c>
      <c r="Q27" s="153">
        <f t="shared" si="0"/>
        <v>-4</v>
      </c>
      <c r="R27" s="235">
        <f t="shared" si="1"/>
        <v>-9.7560975609756101E-2</v>
      </c>
    </row>
    <row r="28" spans="1:18" x14ac:dyDescent="0.25">
      <c r="A28" s="105" t="s">
        <v>59</v>
      </c>
      <c r="B28" s="158" t="s">
        <v>61</v>
      </c>
      <c r="C28" s="104">
        <v>1</v>
      </c>
      <c r="D28" s="104">
        <v>87</v>
      </c>
      <c r="E28" s="104">
        <v>88</v>
      </c>
      <c r="F28" s="104">
        <v>92</v>
      </c>
      <c r="G28" s="140">
        <v>93</v>
      </c>
      <c r="H28" s="140">
        <v>62</v>
      </c>
      <c r="I28" s="140">
        <v>94</v>
      </c>
      <c r="J28" s="41">
        <v>95</v>
      </c>
      <c r="K28" s="140">
        <v>85</v>
      </c>
      <c r="L28" s="140">
        <v>87</v>
      </c>
      <c r="M28" s="140">
        <v>94</v>
      </c>
      <c r="N28" s="140">
        <v>98</v>
      </c>
      <c r="O28" s="104">
        <v>98</v>
      </c>
      <c r="P28" s="140">
        <v>99</v>
      </c>
      <c r="Q28" s="153">
        <f t="shared" si="0"/>
        <v>-1</v>
      </c>
      <c r="R28" s="235">
        <f t="shared" si="1"/>
        <v>-1.020408163265306E-2</v>
      </c>
    </row>
    <row r="29" spans="1:18" x14ac:dyDescent="0.25">
      <c r="A29" s="131" t="s">
        <v>66</v>
      </c>
      <c r="B29" s="158" t="s">
        <v>67</v>
      </c>
      <c r="C29" s="104">
        <v>16</v>
      </c>
      <c r="D29" s="104">
        <v>15</v>
      </c>
      <c r="E29" s="104">
        <v>15</v>
      </c>
      <c r="F29" s="141">
        <v>15</v>
      </c>
      <c r="G29" s="141">
        <v>35</v>
      </c>
      <c r="H29" s="140">
        <v>36</v>
      </c>
      <c r="I29" s="141">
        <v>43</v>
      </c>
      <c r="J29" s="41">
        <v>45</v>
      </c>
      <c r="K29" s="141">
        <v>69</v>
      </c>
      <c r="L29" s="140">
        <v>70</v>
      </c>
      <c r="M29" s="140">
        <v>74</v>
      </c>
      <c r="N29" s="140">
        <v>78</v>
      </c>
      <c r="O29" s="104">
        <v>79</v>
      </c>
      <c r="P29" s="140">
        <v>80</v>
      </c>
      <c r="Q29" s="153">
        <f t="shared" si="0"/>
        <v>-1</v>
      </c>
      <c r="R29" s="235">
        <f t="shared" si="1"/>
        <v>-1.2658227848101266E-2</v>
      </c>
    </row>
    <row r="30" spans="1:18" x14ac:dyDescent="0.25">
      <c r="A30" s="113" t="s">
        <v>68</v>
      </c>
      <c r="B30" s="159" t="s">
        <v>69</v>
      </c>
      <c r="C30" s="104">
        <v>45</v>
      </c>
      <c r="D30" s="104">
        <v>44</v>
      </c>
      <c r="E30" s="104">
        <v>45</v>
      </c>
      <c r="F30" s="104">
        <v>47</v>
      </c>
      <c r="G30" s="140">
        <v>47</v>
      </c>
      <c r="H30" s="140">
        <v>48</v>
      </c>
      <c r="I30" s="140">
        <v>49</v>
      </c>
      <c r="J30" s="41">
        <v>55</v>
      </c>
      <c r="K30" s="140">
        <v>47</v>
      </c>
      <c r="L30" s="140">
        <v>51</v>
      </c>
      <c r="M30" s="140">
        <v>50</v>
      </c>
      <c r="N30" s="140">
        <v>53</v>
      </c>
      <c r="O30" s="104">
        <v>54</v>
      </c>
      <c r="P30" s="140">
        <v>57</v>
      </c>
      <c r="Q30" s="153">
        <f t="shared" si="0"/>
        <v>-3</v>
      </c>
      <c r="R30" s="235">
        <f t="shared" si="1"/>
        <v>-5.5555555555555552E-2</v>
      </c>
    </row>
    <row r="31" spans="1:18" x14ac:dyDescent="0.25">
      <c r="A31" s="43" t="s">
        <v>70</v>
      </c>
      <c r="B31" s="411" t="s">
        <v>71</v>
      </c>
      <c r="C31" s="104">
        <v>109</v>
      </c>
      <c r="D31" s="104">
        <v>110</v>
      </c>
      <c r="E31" s="104">
        <v>112</v>
      </c>
      <c r="F31" s="104">
        <v>116</v>
      </c>
      <c r="G31" s="140">
        <v>117</v>
      </c>
      <c r="H31" s="140">
        <v>89</v>
      </c>
      <c r="I31" s="140">
        <v>122</v>
      </c>
      <c r="J31" s="68">
        <v>124</v>
      </c>
      <c r="K31" s="141">
        <v>110</v>
      </c>
      <c r="L31" s="140">
        <v>111</v>
      </c>
      <c r="M31" s="140">
        <v>118</v>
      </c>
      <c r="N31" s="140">
        <v>122</v>
      </c>
      <c r="O31" s="104">
        <v>123</v>
      </c>
      <c r="P31" s="140">
        <v>126</v>
      </c>
      <c r="Q31" s="153">
        <f t="shared" si="0"/>
        <v>-3</v>
      </c>
      <c r="R31" s="235">
        <f t="shared" si="1"/>
        <v>-2.4390243902439025E-2</v>
      </c>
    </row>
    <row r="32" spans="1:18" x14ac:dyDescent="0.25">
      <c r="A32" s="120" t="s">
        <v>72</v>
      </c>
      <c r="B32" s="159" t="s">
        <v>73</v>
      </c>
      <c r="C32" s="104">
        <v>1</v>
      </c>
      <c r="D32" s="104">
        <v>1</v>
      </c>
      <c r="E32" s="140">
        <v>1</v>
      </c>
      <c r="F32" s="140">
        <v>1</v>
      </c>
      <c r="G32" s="140">
        <v>1</v>
      </c>
      <c r="H32" s="140">
        <v>1</v>
      </c>
      <c r="I32" s="140">
        <v>1</v>
      </c>
      <c r="J32" s="41">
        <v>1</v>
      </c>
      <c r="K32" s="140">
        <v>1</v>
      </c>
      <c r="L32" s="140">
        <v>1</v>
      </c>
      <c r="M32" s="140">
        <v>1</v>
      </c>
      <c r="N32" s="140">
        <v>1</v>
      </c>
      <c r="O32" s="104">
        <v>1</v>
      </c>
      <c r="P32" s="140">
        <v>1</v>
      </c>
      <c r="Q32" s="153">
        <f t="shared" si="0"/>
        <v>0</v>
      </c>
      <c r="R32" s="235">
        <f t="shared" si="1"/>
        <v>0</v>
      </c>
    </row>
    <row r="33" spans="1:19" x14ac:dyDescent="0.25">
      <c r="A33" s="120" t="s">
        <v>484</v>
      </c>
      <c r="B33" s="159" t="s">
        <v>476</v>
      </c>
      <c r="C33" s="104"/>
      <c r="D33" s="104"/>
      <c r="E33" s="140"/>
      <c r="F33" s="140"/>
      <c r="G33" s="140"/>
      <c r="H33" s="140"/>
      <c r="I33" s="140"/>
      <c r="J33" s="41"/>
      <c r="K33" s="140"/>
      <c r="L33" s="140"/>
      <c r="M33" s="141">
        <v>7</v>
      </c>
      <c r="N33" s="141">
        <v>7</v>
      </c>
      <c r="O33" s="104">
        <v>6</v>
      </c>
      <c r="P33" s="141">
        <v>30</v>
      </c>
      <c r="Q33" s="69">
        <f t="shared" si="0"/>
        <v>-24</v>
      </c>
      <c r="R33" s="236">
        <f t="shared" si="1"/>
        <v>-4</v>
      </c>
    </row>
    <row r="34" spans="1:19" x14ac:dyDescent="0.25">
      <c r="A34" s="120" t="s">
        <v>409</v>
      </c>
      <c r="B34" s="159" t="s">
        <v>410</v>
      </c>
      <c r="C34" s="104"/>
      <c r="D34" s="104"/>
      <c r="E34" s="140"/>
      <c r="F34" s="140"/>
      <c r="G34" s="141">
        <v>1</v>
      </c>
      <c r="H34" s="140">
        <v>1</v>
      </c>
      <c r="I34" s="140">
        <v>1</v>
      </c>
      <c r="J34" s="41">
        <v>1</v>
      </c>
      <c r="K34" s="140">
        <v>1</v>
      </c>
      <c r="L34" s="140">
        <v>1</v>
      </c>
      <c r="M34" s="140">
        <v>1</v>
      </c>
      <c r="N34" s="140">
        <v>1</v>
      </c>
      <c r="O34" s="104">
        <v>1</v>
      </c>
      <c r="P34" s="140">
        <v>1</v>
      </c>
      <c r="Q34" s="153">
        <f t="shared" si="0"/>
        <v>0</v>
      </c>
      <c r="R34" s="235">
        <f t="shared" si="1"/>
        <v>0</v>
      </c>
    </row>
    <row r="35" spans="1:19" x14ac:dyDescent="0.25">
      <c r="A35" s="110" t="s">
        <v>74</v>
      </c>
      <c r="B35" s="158" t="s">
        <v>75</v>
      </c>
      <c r="C35" s="104">
        <v>1</v>
      </c>
      <c r="D35" s="104">
        <v>1</v>
      </c>
      <c r="E35" s="140">
        <v>1</v>
      </c>
      <c r="F35" s="140">
        <v>1</v>
      </c>
      <c r="G35" s="140">
        <v>1</v>
      </c>
      <c r="H35" s="140">
        <v>1</v>
      </c>
      <c r="I35" s="140">
        <v>1</v>
      </c>
      <c r="J35" s="41">
        <v>1</v>
      </c>
      <c r="K35" s="140">
        <v>1</v>
      </c>
      <c r="L35" s="140">
        <v>1</v>
      </c>
      <c r="M35" s="140">
        <v>1</v>
      </c>
      <c r="N35" s="140">
        <v>1</v>
      </c>
      <c r="O35" s="104">
        <v>1</v>
      </c>
      <c r="P35" s="140">
        <v>1</v>
      </c>
      <c r="Q35" s="153">
        <f t="shared" si="0"/>
        <v>0</v>
      </c>
      <c r="R35" s="235">
        <f t="shared" si="1"/>
        <v>0</v>
      </c>
    </row>
    <row r="36" spans="1:19" x14ac:dyDescent="0.25">
      <c r="A36" s="116" t="s">
        <v>78</v>
      </c>
      <c r="B36" s="159" t="s">
        <v>80</v>
      </c>
      <c r="C36" s="104">
        <v>45</v>
      </c>
      <c r="D36" s="104">
        <v>44</v>
      </c>
      <c r="E36" s="104">
        <v>45</v>
      </c>
      <c r="F36" s="104">
        <v>47</v>
      </c>
      <c r="G36" s="140">
        <v>47</v>
      </c>
      <c r="H36" s="140">
        <v>48</v>
      </c>
      <c r="I36" s="140">
        <v>49</v>
      </c>
      <c r="J36" s="41">
        <v>55</v>
      </c>
      <c r="K36" s="140">
        <v>47</v>
      </c>
      <c r="L36" s="140">
        <v>51</v>
      </c>
      <c r="M36" s="140">
        <v>50</v>
      </c>
      <c r="N36" s="140">
        <v>53</v>
      </c>
      <c r="O36" s="104">
        <v>54</v>
      </c>
      <c r="P36" s="140">
        <v>57</v>
      </c>
      <c r="Q36" s="153">
        <f t="shared" si="0"/>
        <v>-3</v>
      </c>
      <c r="R36" s="235">
        <f t="shared" si="1"/>
        <v>-5.5555555555555552E-2</v>
      </c>
    </row>
    <row r="37" spans="1:19" x14ac:dyDescent="0.25">
      <c r="A37" s="116" t="s">
        <v>81</v>
      </c>
      <c r="B37" s="158" t="s">
        <v>82</v>
      </c>
      <c r="C37" s="104">
        <v>111</v>
      </c>
      <c r="D37" s="104">
        <v>113</v>
      </c>
      <c r="E37" s="104">
        <v>116</v>
      </c>
      <c r="F37" s="104">
        <v>120</v>
      </c>
      <c r="G37" s="140">
        <v>121</v>
      </c>
      <c r="H37" s="140">
        <v>93</v>
      </c>
      <c r="I37" s="140">
        <v>126</v>
      </c>
      <c r="J37" s="41">
        <v>128</v>
      </c>
      <c r="K37" s="141">
        <v>28</v>
      </c>
      <c r="L37" s="140">
        <v>29</v>
      </c>
      <c r="M37" s="140">
        <v>30</v>
      </c>
      <c r="N37" s="140">
        <v>29</v>
      </c>
      <c r="O37" s="104">
        <v>29</v>
      </c>
      <c r="P37" s="140">
        <v>30</v>
      </c>
      <c r="Q37" s="153">
        <f t="shared" si="0"/>
        <v>-1</v>
      </c>
      <c r="R37" s="235">
        <f t="shared" si="1"/>
        <v>-3.4482758620689655E-2</v>
      </c>
    </row>
    <row r="38" spans="1:19" x14ac:dyDescent="0.25">
      <c r="A38" s="110" t="s">
        <v>81</v>
      </c>
      <c r="B38" s="158" t="s">
        <v>83</v>
      </c>
      <c r="C38" s="104">
        <v>3</v>
      </c>
      <c r="D38" s="104">
        <v>3</v>
      </c>
      <c r="E38" s="104">
        <v>3</v>
      </c>
      <c r="F38" s="104">
        <v>3</v>
      </c>
      <c r="G38" s="140">
        <v>3</v>
      </c>
      <c r="H38" s="140">
        <v>3</v>
      </c>
      <c r="I38" s="140">
        <v>2</v>
      </c>
      <c r="J38" s="41">
        <v>2</v>
      </c>
      <c r="K38" s="141">
        <v>23</v>
      </c>
      <c r="L38" s="140">
        <v>24</v>
      </c>
      <c r="M38" s="140">
        <v>25</v>
      </c>
      <c r="N38" s="140">
        <v>25</v>
      </c>
      <c r="O38" s="104">
        <v>24</v>
      </c>
      <c r="P38" s="140">
        <v>26</v>
      </c>
      <c r="Q38" s="153">
        <f t="shared" si="0"/>
        <v>-2</v>
      </c>
      <c r="R38" s="235">
        <f t="shared" si="1"/>
        <v>-8.3333333333333329E-2</v>
      </c>
    </row>
    <row r="39" spans="1:19" x14ac:dyDescent="0.25">
      <c r="A39" s="113" t="s">
        <v>81</v>
      </c>
      <c r="B39" s="159" t="s">
        <v>539</v>
      </c>
      <c r="C39" s="104"/>
      <c r="D39" s="104"/>
      <c r="E39" s="104"/>
      <c r="F39" s="104"/>
      <c r="G39" s="140"/>
      <c r="H39" s="140"/>
      <c r="I39" s="140"/>
      <c r="J39" s="41"/>
      <c r="K39" s="141"/>
      <c r="L39" s="140"/>
      <c r="M39" s="140"/>
      <c r="N39" s="140"/>
      <c r="O39" s="104"/>
      <c r="P39" s="141">
        <v>128</v>
      </c>
      <c r="Q39" s="69"/>
      <c r="R39" s="236"/>
      <c r="S39" s="96"/>
    </row>
    <row r="40" spans="1:19" x14ac:dyDescent="0.25">
      <c r="A40" s="109" t="s">
        <v>84</v>
      </c>
      <c r="B40" s="159" t="s">
        <v>85</v>
      </c>
      <c r="C40" s="104">
        <v>111</v>
      </c>
      <c r="D40" s="104">
        <v>113</v>
      </c>
      <c r="E40" s="104">
        <v>116</v>
      </c>
      <c r="F40" s="104">
        <v>120</v>
      </c>
      <c r="G40" s="140">
        <v>121</v>
      </c>
      <c r="H40" s="140">
        <v>93</v>
      </c>
      <c r="I40" s="140">
        <v>126</v>
      </c>
      <c r="J40" s="41">
        <v>128</v>
      </c>
      <c r="K40" s="140">
        <v>112</v>
      </c>
      <c r="L40" s="140">
        <v>113</v>
      </c>
      <c r="M40" s="140">
        <v>120</v>
      </c>
      <c r="N40" s="140">
        <v>124</v>
      </c>
      <c r="O40" s="104">
        <v>125</v>
      </c>
      <c r="P40" s="140">
        <v>128</v>
      </c>
      <c r="Q40" s="153">
        <f t="shared" si="0"/>
        <v>-3</v>
      </c>
      <c r="R40" s="235">
        <f t="shared" si="1"/>
        <v>-2.4E-2</v>
      </c>
    </row>
    <row r="41" spans="1:19" x14ac:dyDescent="0.25">
      <c r="A41" s="117" t="s">
        <v>84</v>
      </c>
      <c r="B41" s="158" t="s">
        <v>464</v>
      </c>
      <c r="C41" s="104"/>
      <c r="D41" s="104"/>
      <c r="E41" s="104"/>
      <c r="F41" s="104"/>
      <c r="G41" s="140"/>
      <c r="H41" s="140"/>
      <c r="I41" s="140"/>
      <c r="J41" s="41"/>
      <c r="K41" s="140"/>
      <c r="L41" s="141">
        <v>113</v>
      </c>
      <c r="M41" s="141">
        <v>120</v>
      </c>
      <c r="N41" s="140">
        <v>124</v>
      </c>
      <c r="O41" s="104">
        <v>125</v>
      </c>
      <c r="P41" s="140">
        <v>128</v>
      </c>
      <c r="Q41" s="153">
        <f t="shared" si="0"/>
        <v>-3</v>
      </c>
      <c r="R41" s="235">
        <f t="shared" si="1"/>
        <v>-2.4E-2</v>
      </c>
    </row>
    <row r="42" spans="1:19" x14ac:dyDescent="0.25">
      <c r="A42" s="110" t="s">
        <v>454</v>
      </c>
      <c r="B42" s="159" t="s">
        <v>87</v>
      </c>
      <c r="C42" s="104">
        <v>45</v>
      </c>
      <c r="D42" s="104">
        <v>44</v>
      </c>
      <c r="E42" s="104">
        <v>45</v>
      </c>
      <c r="F42" s="104">
        <v>47</v>
      </c>
      <c r="G42" s="140">
        <v>47</v>
      </c>
      <c r="H42" s="140">
        <v>48</v>
      </c>
      <c r="I42" s="140">
        <v>49</v>
      </c>
      <c r="J42" s="41">
        <v>55</v>
      </c>
      <c r="K42" s="141">
        <v>85</v>
      </c>
      <c r="L42" s="140">
        <v>87</v>
      </c>
      <c r="M42" s="140">
        <v>94</v>
      </c>
      <c r="N42" s="140">
        <v>98</v>
      </c>
      <c r="O42" s="104">
        <v>98</v>
      </c>
      <c r="P42" s="140">
        <v>99</v>
      </c>
      <c r="Q42" s="153">
        <f t="shared" si="0"/>
        <v>-1</v>
      </c>
      <c r="R42" s="235">
        <f t="shared" si="1"/>
        <v>-1.020408163265306E-2</v>
      </c>
    </row>
    <row r="43" spans="1:19" x14ac:dyDescent="0.25">
      <c r="A43" s="122" t="s">
        <v>389</v>
      </c>
      <c r="B43" s="162" t="s">
        <v>390</v>
      </c>
      <c r="C43" s="104"/>
      <c r="D43" s="104"/>
      <c r="E43" s="141">
        <v>112</v>
      </c>
      <c r="F43" s="141">
        <v>117</v>
      </c>
      <c r="G43" s="140">
        <v>118</v>
      </c>
      <c r="H43" s="140">
        <v>90</v>
      </c>
      <c r="I43" s="140">
        <v>123</v>
      </c>
      <c r="J43" s="41">
        <v>125</v>
      </c>
      <c r="K43" s="140">
        <v>108</v>
      </c>
      <c r="L43" s="140">
        <v>109</v>
      </c>
      <c r="M43" s="140">
        <v>116</v>
      </c>
      <c r="N43" s="141">
        <v>121</v>
      </c>
      <c r="O43" s="104">
        <v>122</v>
      </c>
      <c r="P43" s="141">
        <v>125</v>
      </c>
      <c r="Q43" s="69">
        <f t="shared" si="0"/>
        <v>-3</v>
      </c>
      <c r="R43" s="236">
        <f t="shared" si="1"/>
        <v>-2.4590163934426229E-2</v>
      </c>
    </row>
    <row r="44" spans="1:19" ht="15.75" thickBot="1" x14ac:dyDescent="0.3">
      <c r="A44" s="109" t="s">
        <v>391</v>
      </c>
      <c r="B44" s="106" t="s">
        <v>89</v>
      </c>
      <c r="C44" s="46">
        <v>35</v>
      </c>
      <c r="D44" s="46">
        <v>31</v>
      </c>
      <c r="E44" s="46">
        <v>34</v>
      </c>
      <c r="F44" s="46">
        <v>35</v>
      </c>
      <c r="G44" s="168">
        <v>34</v>
      </c>
      <c r="H44" s="62">
        <v>35</v>
      </c>
      <c r="I44" s="64">
        <v>35</v>
      </c>
      <c r="J44" s="140">
        <v>35</v>
      </c>
      <c r="K44" s="141">
        <v>23</v>
      </c>
      <c r="L44" s="140">
        <v>24</v>
      </c>
      <c r="M44" s="140">
        <v>25</v>
      </c>
      <c r="N44" s="140">
        <v>25</v>
      </c>
      <c r="O44" s="104">
        <v>24</v>
      </c>
      <c r="P44" s="140">
        <v>26</v>
      </c>
      <c r="Q44" s="153">
        <f t="shared" si="0"/>
        <v>-2</v>
      </c>
      <c r="R44" s="235">
        <f t="shared" si="1"/>
        <v>-8.3333333333333329E-2</v>
      </c>
    </row>
    <row r="45" spans="1:19" x14ac:dyDescent="0.25">
      <c r="A45" s="369" t="s">
        <v>530</v>
      </c>
      <c r="B45" s="369"/>
      <c r="C45" s="163" t="s">
        <v>383</v>
      </c>
      <c r="D45" s="163" t="s">
        <v>383</v>
      </c>
      <c r="E45" s="163" t="s">
        <v>383</v>
      </c>
      <c r="F45" s="163" t="s">
        <v>334</v>
      </c>
      <c r="G45" s="50" t="s">
        <v>334</v>
      </c>
      <c r="H45" s="164" t="s">
        <v>334</v>
      </c>
      <c r="I45" s="164" t="s">
        <v>334</v>
      </c>
      <c r="J45" s="164" t="s">
        <v>334</v>
      </c>
      <c r="K45" s="164" t="s">
        <v>334</v>
      </c>
      <c r="L45" s="164" t="s">
        <v>334</v>
      </c>
      <c r="M45" s="61" t="s">
        <v>334</v>
      </c>
      <c r="N45" s="163" t="s">
        <v>334</v>
      </c>
      <c r="O45" s="163" t="s">
        <v>334</v>
      </c>
      <c r="P45" s="163" t="s">
        <v>334</v>
      </c>
      <c r="Q45" s="368" t="s">
        <v>385</v>
      </c>
      <c r="R45" s="165" t="s">
        <v>386</v>
      </c>
    </row>
    <row r="46" spans="1:19" x14ac:dyDescent="0.25">
      <c r="A46" s="369" t="s">
        <v>532</v>
      </c>
      <c r="B46" s="369"/>
      <c r="C46" s="49" t="s">
        <v>335</v>
      </c>
      <c r="D46" s="49" t="s">
        <v>335</v>
      </c>
      <c r="E46" s="49" t="s">
        <v>335</v>
      </c>
      <c r="F46" s="157" t="s">
        <v>335</v>
      </c>
      <c r="G46" s="166" t="s">
        <v>335</v>
      </c>
      <c r="H46" s="102" t="s">
        <v>335</v>
      </c>
      <c r="I46" s="102" t="s">
        <v>335</v>
      </c>
      <c r="J46" s="102" t="s">
        <v>335</v>
      </c>
      <c r="K46" s="102" t="s">
        <v>335</v>
      </c>
      <c r="L46" s="102" t="s">
        <v>335</v>
      </c>
      <c r="M46" s="19" t="s">
        <v>335</v>
      </c>
      <c r="N46" s="157" t="s">
        <v>335</v>
      </c>
      <c r="O46" s="157" t="s">
        <v>335</v>
      </c>
      <c r="P46" s="157" t="s">
        <v>335</v>
      </c>
      <c r="Q46" s="66" t="s">
        <v>398</v>
      </c>
      <c r="R46" s="66" t="s">
        <v>400</v>
      </c>
    </row>
    <row r="47" spans="1:19" x14ac:dyDescent="0.25">
      <c r="A47" s="375" t="s">
        <v>449</v>
      </c>
      <c r="B47" s="369"/>
      <c r="C47" s="100" t="s">
        <v>381</v>
      </c>
      <c r="D47" s="100" t="s">
        <v>381</v>
      </c>
      <c r="E47" s="100" t="s">
        <v>381</v>
      </c>
      <c r="F47" s="157" t="s">
        <v>381</v>
      </c>
      <c r="G47" s="166" t="s">
        <v>381</v>
      </c>
      <c r="H47" s="102" t="s">
        <v>381</v>
      </c>
      <c r="I47" s="102" t="s">
        <v>381</v>
      </c>
      <c r="J47" s="102" t="s">
        <v>381</v>
      </c>
      <c r="K47" s="102" t="s">
        <v>381</v>
      </c>
      <c r="L47" s="102" t="s">
        <v>381</v>
      </c>
      <c r="M47" s="19" t="s">
        <v>381</v>
      </c>
      <c r="N47" s="157" t="s">
        <v>381</v>
      </c>
      <c r="O47" s="157" t="s">
        <v>381</v>
      </c>
      <c r="P47" s="157" t="s">
        <v>381</v>
      </c>
      <c r="Q47" s="51" t="s">
        <v>399</v>
      </c>
      <c r="R47" s="166" t="s">
        <v>401</v>
      </c>
    </row>
    <row r="48" spans="1:19" x14ac:dyDescent="0.25">
      <c r="A48" s="369"/>
      <c r="B48" s="369"/>
      <c r="C48" s="100" t="s">
        <v>382</v>
      </c>
      <c r="D48" s="100" t="s">
        <v>384</v>
      </c>
      <c r="E48" s="100" t="s">
        <v>397</v>
      </c>
      <c r="F48" s="157" t="s">
        <v>408</v>
      </c>
      <c r="G48" s="166" t="s">
        <v>414</v>
      </c>
      <c r="H48" s="102" t="s">
        <v>424</v>
      </c>
      <c r="I48" s="102" t="s">
        <v>431</v>
      </c>
      <c r="J48" s="102" t="s">
        <v>446</v>
      </c>
      <c r="K48" s="102" t="s">
        <v>461</v>
      </c>
      <c r="L48" s="102" t="s">
        <v>474</v>
      </c>
      <c r="M48" s="19" t="s">
        <v>493</v>
      </c>
      <c r="N48" s="299" t="s">
        <v>511</v>
      </c>
      <c r="O48" s="299" t="s">
        <v>517</v>
      </c>
      <c r="P48" s="299" t="s">
        <v>552</v>
      </c>
      <c r="Q48" s="367">
        <v>43075</v>
      </c>
      <c r="R48" s="367">
        <v>43075</v>
      </c>
    </row>
    <row r="49" spans="1:18" ht="15.75" thickBot="1" x14ac:dyDescent="0.3">
      <c r="A49" s="377" t="s">
        <v>14</v>
      </c>
      <c r="B49" s="353" t="s">
        <v>15</v>
      </c>
      <c r="C49" s="93">
        <v>2016</v>
      </c>
      <c r="D49" s="93">
        <v>2016</v>
      </c>
      <c r="E49" s="93">
        <v>2016</v>
      </c>
      <c r="F49" s="213">
        <v>2016</v>
      </c>
      <c r="G49" s="95">
        <v>2016</v>
      </c>
      <c r="H49" s="201">
        <v>2016</v>
      </c>
      <c r="I49" s="201">
        <v>2016</v>
      </c>
      <c r="J49" s="201">
        <v>2016</v>
      </c>
      <c r="K49" s="201">
        <v>2016</v>
      </c>
      <c r="L49" s="201">
        <v>2016</v>
      </c>
      <c r="M49" s="270">
        <v>2016</v>
      </c>
      <c r="N49" s="213">
        <v>2016</v>
      </c>
      <c r="O49" s="213">
        <v>2017</v>
      </c>
      <c r="P49" s="213">
        <v>2017</v>
      </c>
      <c r="Q49" s="366">
        <v>42741</v>
      </c>
      <c r="R49" s="366">
        <v>42741</v>
      </c>
    </row>
    <row r="50" spans="1:18" x14ac:dyDescent="0.25">
      <c r="A50" s="105" t="s">
        <v>391</v>
      </c>
      <c r="B50" s="106" t="s">
        <v>90</v>
      </c>
      <c r="C50" s="46">
        <v>111</v>
      </c>
      <c r="D50" s="46">
        <v>113</v>
      </c>
      <c r="E50" s="46">
        <v>116</v>
      </c>
      <c r="F50" s="46">
        <v>120</v>
      </c>
      <c r="G50" s="168">
        <v>121</v>
      </c>
      <c r="H50" s="62">
        <v>93</v>
      </c>
      <c r="I50" s="64">
        <v>126</v>
      </c>
      <c r="J50" s="141">
        <v>128</v>
      </c>
      <c r="K50" s="140">
        <v>112</v>
      </c>
      <c r="L50" s="140">
        <v>113</v>
      </c>
      <c r="M50" s="140">
        <v>120</v>
      </c>
      <c r="N50" s="140">
        <v>124</v>
      </c>
      <c r="O50" s="104">
        <v>125</v>
      </c>
      <c r="P50" s="140">
        <v>128</v>
      </c>
      <c r="Q50" s="153">
        <f t="shared" si="0"/>
        <v>-3</v>
      </c>
      <c r="R50" s="235">
        <f t="shared" si="1"/>
        <v>-2.4E-2</v>
      </c>
    </row>
    <row r="51" spans="1:18" x14ac:dyDescent="0.25">
      <c r="A51" s="122" t="s">
        <v>92</v>
      </c>
      <c r="B51" s="161" t="s">
        <v>93</v>
      </c>
      <c r="C51" s="104">
        <v>45</v>
      </c>
      <c r="D51" s="104">
        <v>44</v>
      </c>
      <c r="E51" s="104">
        <v>45</v>
      </c>
      <c r="F51" s="104">
        <v>47</v>
      </c>
      <c r="G51" s="140">
        <v>47</v>
      </c>
      <c r="H51" s="140">
        <v>48</v>
      </c>
      <c r="I51" s="64">
        <v>49</v>
      </c>
      <c r="J51" s="140">
        <v>55</v>
      </c>
      <c r="K51" s="140">
        <v>47</v>
      </c>
      <c r="L51" s="140">
        <v>51</v>
      </c>
      <c r="M51" s="140">
        <v>50</v>
      </c>
      <c r="N51" s="140">
        <v>53</v>
      </c>
      <c r="O51" s="104">
        <v>54</v>
      </c>
      <c r="P51" s="140">
        <v>57</v>
      </c>
      <c r="Q51" s="153">
        <f t="shared" si="0"/>
        <v>-3</v>
      </c>
      <c r="R51" s="235">
        <f t="shared" si="1"/>
        <v>-5.5555555555555552E-2</v>
      </c>
    </row>
    <row r="52" spans="1:18" x14ac:dyDescent="0.25">
      <c r="A52" s="171" t="s">
        <v>92</v>
      </c>
      <c r="B52" s="162" t="s">
        <v>94</v>
      </c>
      <c r="C52" s="104">
        <v>102</v>
      </c>
      <c r="D52" s="104">
        <v>105</v>
      </c>
      <c r="E52" s="104">
        <v>107</v>
      </c>
      <c r="F52" s="104">
        <v>111</v>
      </c>
      <c r="G52" s="140">
        <v>112</v>
      </c>
      <c r="H52" s="140">
        <v>83</v>
      </c>
      <c r="I52" s="64">
        <v>116</v>
      </c>
      <c r="J52" s="140">
        <v>118</v>
      </c>
      <c r="K52" s="140">
        <v>104</v>
      </c>
      <c r="L52" s="140">
        <v>106</v>
      </c>
      <c r="M52" s="140">
        <v>113</v>
      </c>
      <c r="N52" s="140">
        <v>117</v>
      </c>
      <c r="O52" s="104">
        <v>118</v>
      </c>
      <c r="P52" s="140">
        <v>121</v>
      </c>
      <c r="Q52" s="153">
        <f t="shared" si="0"/>
        <v>-3</v>
      </c>
      <c r="R52" s="235">
        <f t="shared" si="1"/>
        <v>-2.5423728813559324E-2</v>
      </c>
    </row>
    <row r="53" spans="1:18" x14ac:dyDescent="0.25">
      <c r="A53" s="120" t="s">
        <v>95</v>
      </c>
      <c r="B53" s="159" t="s">
        <v>96</v>
      </c>
      <c r="C53" s="104">
        <v>84</v>
      </c>
      <c r="D53" s="104">
        <v>81</v>
      </c>
      <c r="E53" s="104">
        <v>81</v>
      </c>
      <c r="F53" s="104">
        <v>84</v>
      </c>
      <c r="G53" s="140">
        <v>84</v>
      </c>
      <c r="H53" s="140">
        <v>55</v>
      </c>
      <c r="I53" s="64">
        <v>87</v>
      </c>
      <c r="J53" s="140">
        <v>88</v>
      </c>
      <c r="K53" s="140">
        <v>78</v>
      </c>
      <c r="L53" s="140">
        <v>80</v>
      </c>
      <c r="M53" s="140">
        <v>87</v>
      </c>
      <c r="N53" s="140">
        <v>91</v>
      </c>
      <c r="O53" s="104">
        <v>91</v>
      </c>
      <c r="P53" s="140">
        <v>91</v>
      </c>
      <c r="Q53" s="153">
        <f t="shared" si="0"/>
        <v>0</v>
      </c>
      <c r="R53" s="235">
        <f t="shared" si="1"/>
        <v>0</v>
      </c>
    </row>
    <row r="54" spans="1:18" ht="15.75" x14ac:dyDescent="0.25">
      <c r="A54" s="390" t="s">
        <v>97</v>
      </c>
      <c r="B54" s="409" t="s">
        <v>98</v>
      </c>
      <c r="C54" s="104">
        <v>30</v>
      </c>
      <c r="D54" s="141">
        <v>32</v>
      </c>
      <c r="E54" s="104">
        <v>35</v>
      </c>
      <c r="F54" s="141">
        <v>36</v>
      </c>
      <c r="G54" s="140">
        <v>35</v>
      </c>
      <c r="H54" s="141">
        <v>38</v>
      </c>
      <c r="I54" s="65">
        <v>35</v>
      </c>
      <c r="J54" s="140">
        <v>35</v>
      </c>
      <c r="K54" s="141">
        <v>35</v>
      </c>
      <c r="L54" s="140">
        <v>38</v>
      </c>
      <c r="M54" s="141">
        <v>40</v>
      </c>
      <c r="N54" s="141">
        <v>38</v>
      </c>
      <c r="O54" s="104">
        <v>37</v>
      </c>
      <c r="P54" s="141">
        <v>40</v>
      </c>
      <c r="Q54" s="69">
        <f t="shared" si="0"/>
        <v>-3</v>
      </c>
      <c r="R54" s="236">
        <f t="shared" si="1"/>
        <v>-8.1081081081081086E-2</v>
      </c>
    </row>
    <row r="55" spans="1:18" x14ac:dyDescent="0.25">
      <c r="A55" s="15" t="s">
        <v>362</v>
      </c>
      <c r="B55" s="159" t="s">
        <v>100</v>
      </c>
      <c r="C55" s="104">
        <v>14</v>
      </c>
      <c r="D55" s="141">
        <v>15</v>
      </c>
      <c r="E55" s="104">
        <v>15</v>
      </c>
      <c r="F55" s="141">
        <v>10</v>
      </c>
      <c r="G55" s="140">
        <v>10</v>
      </c>
      <c r="H55" s="140">
        <v>10</v>
      </c>
      <c r="I55" s="65">
        <v>23</v>
      </c>
      <c r="J55" s="140">
        <v>24</v>
      </c>
      <c r="K55" s="140">
        <v>22</v>
      </c>
      <c r="L55" s="140">
        <v>23</v>
      </c>
      <c r="M55" s="140">
        <v>24</v>
      </c>
      <c r="N55" s="140">
        <v>24</v>
      </c>
      <c r="O55" s="104">
        <v>23</v>
      </c>
      <c r="P55" s="140">
        <v>25</v>
      </c>
      <c r="Q55" s="153">
        <f t="shared" si="0"/>
        <v>-2</v>
      </c>
      <c r="R55" s="235">
        <f t="shared" si="1"/>
        <v>-8.6956521739130432E-2</v>
      </c>
    </row>
    <row r="56" spans="1:18" x14ac:dyDescent="0.25">
      <c r="A56" s="117" t="s">
        <v>103</v>
      </c>
      <c r="B56" s="159" t="s">
        <v>104</v>
      </c>
      <c r="C56" s="104">
        <v>111</v>
      </c>
      <c r="D56" s="104">
        <v>113</v>
      </c>
      <c r="E56" s="104">
        <v>116</v>
      </c>
      <c r="F56" s="104">
        <v>120</v>
      </c>
      <c r="G56" s="140">
        <v>121</v>
      </c>
      <c r="H56" s="140">
        <v>93</v>
      </c>
      <c r="I56" s="64">
        <v>126</v>
      </c>
      <c r="J56" s="140">
        <v>128</v>
      </c>
      <c r="K56" s="140">
        <v>112</v>
      </c>
      <c r="L56" s="140">
        <v>113</v>
      </c>
      <c r="M56" s="140">
        <v>120</v>
      </c>
      <c r="N56" s="140">
        <v>124</v>
      </c>
      <c r="O56" s="104">
        <v>125</v>
      </c>
      <c r="P56" s="140">
        <v>128</v>
      </c>
      <c r="Q56" s="153">
        <f t="shared" si="0"/>
        <v>-3</v>
      </c>
      <c r="R56" s="235">
        <f t="shared" si="1"/>
        <v>-2.4E-2</v>
      </c>
    </row>
    <row r="57" spans="1:18" x14ac:dyDescent="0.25">
      <c r="A57" s="116" t="s">
        <v>455</v>
      </c>
      <c r="B57" s="159" t="s">
        <v>106</v>
      </c>
      <c r="C57" s="104">
        <v>111</v>
      </c>
      <c r="D57" s="104">
        <v>113</v>
      </c>
      <c r="E57" s="104">
        <v>116</v>
      </c>
      <c r="F57" s="104">
        <v>120</v>
      </c>
      <c r="G57" s="140">
        <v>121</v>
      </c>
      <c r="H57" s="140">
        <v>93</v>
      </c>
      <c r="I57" s="64">
        <v>126</v>
      </c>
      <c r="J57" s="140">
        <v>128</v>
      </c>
      <c r="K57" s="141">
        <v>112</v>
      </c>
      <c r="L57" s="140">
        <v>113</v>
      </c>
      <c r="M57" s="140">
        <v>120</v>
      </c>
      <c r="N57" s="140">
        <v>124</v>
      </c>
      <c r="O57" s="141">
        <v>125</v>
      </c>
      <c r="P57" s="140">
        <v>128</v>
      </c>
      <c r="Q57" s="153">
        <f t="shared" si="0"/>
        <v>-3</v>
      </c>
      <c r="R57" s="235">
        <f t="shared" si="1"/>
        <v>-2.4E-2</v>
      </c>
    </row>
    <row r="58" spans="1:18" x14ac:dyDescent="0.25">
      <c r="A58" s="120" t="s">
        <v>105</v>
      </c>
      <c r="B58" s="159" t="s">
        <v>107</v>
      </c>
      <c r="C58" s="104">
        <v>30</v>
      </c>
      <c r="D58" s="104">
        <v>26</v>
      </c>
      <c r="E58" s="104">
        <v>28</v>
      </c>
      <c r="F58" s="104">
        <v>30</v>
      </c>
      <c r="G58" s="140">
        <v>31</v>
      </c>
      <c r="H58" s="140">
        <v>29</v>
      </c>
      <c r="I58" s="64">
        <v>29</v>
      </c>
      <c r="J58" s="140">
        <v>29</v>
      </c>
      <c r="K58" s="140">
        <v>28</v>
      </c>
      <c r="L58" s="140">
        <v>29</v>
      </c>
      <c r="M58" s="140">
        <v>30</v>
      </c>
      <c r="N58" s="140">
        <v>29</v>
      </c>
      <c r="O58" s="104">
        <v>29</v>
      </c>
      <c r="P58" s="140">
        <v>30</v>
      </c>
      <c r="Q58" s="153">
        <f t="shared" si="0"/>
        <v>-1</v>
      </c>
      <c r="R58" s="235">
        <f t="shared" si="1"/>
        <v>-3.4482758620689655E-2</v>
      </c>
    </row>
    <row r="59" spans="1:18" x14ac:dyDescent="0.25">
      <c r="A59" s="109" t="s">
        <v>108</v>
      </c>
      <c r="B59" s="159" t="s">
        <v>109</v>
      </c>
      <c r="C59" s="104">
        <v>86</v>
      </c>
      <c r="D59" s="104">
        <v>84</v>
      </c>
      <c r="E59" s="104">
        <v>84</v>
      </c>
      <c r="F59" s="104">
        <v>89</v>
      </c>
      <c r="G59" s="140">
        <v>90</v>
      </c>
      <c r="H59" s="140">
        <v>59</v>
      </c>
      <c r="I59" s="64">
        <v>92</v>
      </c>
      <c r="J59" s="140">
        <v>93</v>
      </c>
      <c r="K59" s="140">
        <v>83</v>
      </c>
      <c r="L59" s="140">
        <v>85</v>
      </c>
      <c r="M59" s="140">
        <v>92</v>
      </c>
      <c r="N59" s="141">
        <v>91</v>
      </c>
      <c r="O59" s="104">
        <v>96</v>
      </c>
      <c r="P59" s="140">
        <v>97</v>
      </c>
      <c r="Q59" s="153">
        <f t="shared" si="0"/>
        <v>-1</v>
      </c>
      <c r="R59" s="235">
        <f t="shared" si="1"/>
        <v>-1.0416666666666666E-2</v>
      </c>
    </row>
    <row r="60" spans="1:18" x14ac:dyDescent="0.25">
      <c r="A60" s="109" t="s">
        <v>108</v>
      </c>
      <c r="B60" s="159" t="s">
        <v>110</v>
      </c>
      <c r="C60" s="104">
        <v>84</v>
      </c>
      <c r="D60" s="104">
        <v>81</v>
      </c>
      <c r="E60" s="104">
        <v>81</v>
      </c>
      <c r="F60" s="104">
        <v>84</v>
      </c>
      <c r="G60" s="140">
        <v>84</v>
      </c>
      <c r="H60" s="140">
        <v>55</v>
      </c>
      <c r="I60" s="64">
        <v>87</v>
      </c>
      <c r="J60" s="140">
        <v>88</v>
      </c>
      <c r="K60" s="140">
        <v>78</v>
      </c>
      <c r="L60" s="140">
        <v>80</v>
      </c>
      <c r="M60" s="140">
        <v>87</v>
      </c>
      <c r="N60" s="140">
        <v>91</v>
      </c>
      <c r="O60" s="104">
        <v>91</v>
      </c>
      <c r="P60" s="140">
        <v>91</v>
      </c>
      <c r="Q60" s="153">
        <f t="shared" si="0"/>
        <v>0</v>
      </c>
      <c r="R60" s="235">
        <f t="shared" si="1"/>
        <v>0</v>
      </c>
    </row>
    <row r="61" spans="1:18" x14ac:dyDescent="0.25">
      <c r="A61" s="109" t="s">
        <v>112</v>
      </c>
      <c r="B61" s="158" t="s">
        <v>113</v>
      </c>
      <c r="C61" s="104">
        <v>45</v>
      </c>
      <c r="D61" s="104">
        <v>44</v>
      </c>
      <c r="E61" s="104">
        <v>45</v>
      </c>
      <c r="F61" s="104">
        <v>47</v>
      </c>
      <c r="G61" s="140">
        <v>47</v>
      </c>
      <c r="H61" s="140">
        <v>48</v>
      </c>
      <c r="I61" s="64">
        <v>49</v>
      </c>
      <c r="J61" s="140">
        <v>55</v>
      </c>
      <c r="K61" s="141">
        <v>77</v>
      </c>
      <c r="L61" s="140">
        <v>78</v>
      </c>
      <c r="M61" s="140">
        <v>84</v>
      </c>
      <c r="N61" s="140">
        <v>86</v>
      </c>
      <c r="O61" s="104">
        <v>86</v>
      </c>
      <c r="P61" s="140">
        <v>86</v>
      </c>
      <c r="Q61" s="153">
        <f t="shared" si="0"/>
        <v>0</v>
      </c>
      <c r="R61" s="235">
        <f t="shared" si="1"/>
        <v>0</v>
      </c>
    </row>
    <row r="62" spans="1:18" x14ac:dyDescent="0.25">
      <c r="A62" s="105" t="s">
        <v>116</v>
      </c>
      <c r="B62" s="158" t="s">
        <v>117</v>
      </c>
      <c r="C62" s="104">
        <v>6</v>
      </c>
      <c r="D62" s="104">
        <v>6</v>
      </c>
      <c r="E62" s="104">
        <v>6</v>
      </c>
      <c r="F62" s="104">
        <v>7</v>
      </c>
      <c r="G62" s="140">
        <v>7</v>
      </c>
      <c r="H62" s="140">
        <v>7</v>
      </c>
      <c r="I62" s="64">
        <v>8</v>
      </c>
      <c r="J62" s="140">
        <v>7</v>
      </c>
      <c r="K62" s="140">
        <v>7</v>
      </c>
      <c r="L62" s="140">
        <v>7</v>
      </c>
      <c r="M62" s="140">
        <v>7</v>
      </c>
      <c r="N62" s="140">
        <v>7</v>
      </c>
      <c r="O62" s="104">
        <v>6</v>
      </c>
      <c r="P62" s="140">
        <v>8</v>
      </c>
      <c r="Q62" s="153">
        <f t="shared" si="0"/>
        <v>-2</v>
      </c>
      <c r="R62" s="235">
        <f t="shared" si="1"/>
        <v>-0.33333333333333331</v>
      </c>
    </row>
    <row r="63" spans="1:18" x14ac:dyDescent="0.25">
      <c r="A63" s="109" t="s">
        <v>116</v>
      </c>
      <c r="B63" s="159" t="s">
        <v>118</v>
      </c>
      <c r="C63" s="104">
        <v>6</v>
      </c>
      <c r="D63" s="104">
        <v>1</v>
      </c>
      <c r="E63" s="140">
        <v>1</v>
      </c>
      <c r="F63" s="140">
        <v>1</v>
      </c>
      <c r="G63" s="140">
        <v>1</v>
      </c>
      <c r="H63" s="140">
        <v>1</v>
      </c>
      <c r="I63" s="64">
        <v>1</v>
      </c>
      <c r="J63" s="140">
        <v>1</v>
      </c>
      <c r="K63" s="140">
        <v>1</v>
      </c>
      <c r="L63" s="141">
        <v>27</v>
      </c>
      <c r="M63" s="141">
        <v>40</v>
      </c>
      <c r="N63" s="140">
        <v>42</v>
      </c>
      <c r="O63" s="104">
        <v>41</v>
      </c>
      <c r="P63" s="140">
        <v>45</v>
      </c>
      <c r="Q63" s="153">
        <f t="shared" si="0"/>
        <v>-4</v>
      </c>
      <c r="R63" s="235">
        <f t="shared" si="1"/>
        <v>-9.7560975609756101E-2</v>
      </c>
    </row>
    <row r="64" spans="1:18" x14ac:dyDescent="0.25">
      <c r="A64" s="117" t="s">
        <v>119</v>
      </c>
      <c r="B64" s="159" t="s">
        <v>120</v>
      </c>
      <c r="C64" s="104">
        <v>1</v>
      </c>
      <c r="D64" s="141">
        <v>1</v>
      </c>
      <c r="E64" s="140">
        <v>1</v>
      </c>
      <c r="F64" s="140">
        <v>1</v>
      </c>
      <c r="G64" s="140">
        <v>1</v>
      </c>
      <c r="H64" s="140">
        <v>1</v>
      </c>
      <c r="I64" s="64">
        <v>1</v>
      </c>
      <c r="J64" s="140">
        <v>1</v>
      </c>
      <c r="K64" s="140">
        <v>1</v>
      </c>
      <c r="L64" s="141">
        <v>11</v>
      </c>
      <c r="M64" s="140">
        <v>13</v>
      </c>
      <c r="N64" s="140">
        <v>12</v>
      </c>
      <c r="O64" s="104">
        <v>10</v>
      </c>
      <c r="P64" s="140">
        <v>11</v>
      </c>
      <c r="Q64" s="153">
        <f t="shared" si="0"/>
        <v>-1</v>
      </c>
      <c r="R64" s="235">
        <f t="shared" si="1"/>
        <v>-0.1</v>
      </c>
    </row>
    <row r="65" spans="1:18" x14ac:dyDescent="0.25">
      <c r="A65" s="117" t="s">
        <v>121</v>
      </c>
      <c r="B65" s="159" t="s">
        <v>93</v>
      </c>
      <c r="C65" s="104">
        <v>110</v>
      </c>
      <c r="D65" s="104">
        <v>111</v>
      </c>
      <c r="E65" s="104">
        <v>114</v>
      </c>
      <c r="F65" s="104">
        <v>117</v>
      </c>
      <c r="G65" s="140">
        <v>118</v>
      </c>
      <c r="H65" s="140">
        <v>90</v>
      </c>
      <c r="I65" s="64">
        <v>123</v>
      </c>
      <c r="J65" s="140">
        <v>125</v>
      </c>
      <c r="K65" s="140">
        <v>108</v>
      </c>
      <c r="L65" s="140">
        <v>109</v>
      </c>
      <c r="M65" s="140">
        <v>116</v>
      </c>
      <c r="N65" s="140">
        <v>120</v>
      </c>
      <c r="O65" s="104">
        <v>121</v>
      </c>
      <c r="P65" s="140">
        <v>124</v>
      </c>
      <c r="Q65" s="153">
        <f t="shared" si="0"/>
        <v>-3</v>
      </c>
      <c r="R65" s="235">
        <f t="shared" si="1"/>
        <v>-2.4793388429752067E-2</v>
      </c>
    </row>
    <row r="66" spans="1:18" x14ac:dyDescent="0.25">
      <c r="A66" s="291" t="s">
        <v>121</v>
      </c>
      <c r="B66" s="159" t="s">
        <v>404</v>
      </c>
      <c r="C66" s="104"/>
      <c r="D66" s="104"/>
      <c r="E66" s="104"/>
      <c r="F66" s="141">
        <v>18</v>
      </c>
      <c r="G66" s="140">
        <v>17</v>
      </c>
      <c r="H66" s="140">
        <v>18</v>
      </c>
      <c r="I66" s="64">
        <v>17</v>
      </c>
      <c r="J66" s="140">
        <v>18</v>
      </c>
      <c r="K66" s="140">
        <v>17</v>
      </c>
      <c r="L66" s="140">
        <v>18</v>
      </c>
      <c r="M66" s="140">
        <v>19</v>
      </c>
      <c r="N66" s="140">
        <v>18</v>
      </c>
      <c r="O66" s="104">
        <v>17</v>
      </c>
      <c r="P66" s="140">
        <v>19</v>
      </c>
      <c r="Q66" s="153">
        <f t="shared" si="0"/>
        <v>-2</v>
      </c>
      <c r="R66" s="235">
        <f t="shared" si="1"/>
        <v>-0.11764705882352941</v>
      </c>
    </row>
    <row r="67" spans="1:18" x14ac:dyDescent="0.25">
      <c r="A67" s="43" t="s">
        <v>121</v>
      </c>
      <c r="B67" s="158" t="s">
        <v>122</v>
      </c>
      <c r="C67" s="104">
        <v>45</v>
      </c>
      <c r="D67" s="104">
        <v>44</v>
      </c>
      <c r="E67" s="104">
        <v>45</v>
      </c>
      <c r="F67" s="104">
        <v>47</v>
      </c>
      <c r="G67" s="140">
        <v>47</v>
      </c>
      <c r="H67" s="140">
        <v>48</v>
      </c>
      <c r="I67" s="64">
        <v>49</v>
      </c>
      <c r="J67" s="140">
        <v>51</v>
      </c>
      <c r="K67" s="140">
        <v>47</v>
      </c>
      <c r="L67" s="140">
        <v>51</v>
      </c>
      <c r="M67" s="140">
        <v>50</v>
      </c>
      <c r="N67" s="140">
        <v>53</v>
      </c>
      <c r="O67" s="104">
        <v>54</v>
      </c>
      <c r="P67" s="140">
        <v>57</v>
      </c>
      <c r="Q67" s="153">
        <f t="shared" si="0"/>
        <v>-3</v>
      </c>
      <c r="R67" s="235">
        <f t="shared" si="1"/>
        <v>-5.5555555555555552E-2</v>
      </c>
    </row>
    <row r="68" spans="1:18" x14ac:dyDescent="0.25">
      <c r="A68" s="105" t="s">
        <v>123</v>
      </c>
      <c r="B68" s="159" t="s">
        <v>124</v>
      </c>
      <c r="C68" s="104">
        <v>111</v>
      </c>
      <c r="D68" s="104">
        <v>113</v>
      </c>
      <c r="E68" s="104">
        <v>116</v>
      </c>
      <c r="F68" s="104">
        <v>120</v>
      </c>
      <c r="G68" s="140">
        <v>121</v>
      </c>
      <c r="H68" s="140">
        <v>93</v>
      </c>
      <c r="I68" s="31">
        <v>126</v>
      </c>
      <c r="J68" s="140">
        <v>128</v>
      </c>
      <c r="K68" s="140">
        <v>112</v>
      </c>
      <c r="L68" s="140">
        <v>113</v>
      </c>
      <c r="M68" s="140">
        <v>120</v>
      </c>
      <c r="N68" s="140">
        <v>124</v>
      </c>
      <c r="O68" s="104">
        <v>125</v>
      </c>
      <c r="P68" s="140">
        <v>128</v>
      </c>
      <c r="Q68" s="153">
        <f t="shared" si="0"/>
        <v>-3</v>
      </c>
      <c r="R68" s="235">
        <f t="shared" si="1"/>
        <v>-2.4E-2</v>
      </c>
    </row>
    <row r="69" spans="1:18" x14ac:dyDescent="0.25">
      <c r="A69" s="120" t="s">
        <v>127</v>
      </c>
      <c r="B69" s="158" t="s">
        <v>456</v>
      </c>
      <c r="C69" s="104">
        <v>1</v>
      </c>
      <c r="D69" s="104">
        <v>1</v>
      </c>
      <c r="E69" s="140">
        <v>1</v>
      </c>
      <c r="F69" s="140">
        <v>1</v>
      </c>
      <c r="G69" s="140">
        <v>1</v>
      </c>
      <c r="H69" s="140">
        <v>1</v>
      </c>
      <c r="I69" s="64">
        <v>1</v>
      </c>
      <c r="J69" s="141">
        <v>1</v>
      </c>
      <c r="K69" s="141">
        <v>3</v>
      </c>
      <c r="L69" s="140">
        <v>3</v>
      </c>
      <c r="M69" s="140">
        <v>3</v>
      </c>
      <c r="N69" s="140">
        <v>3</v>
      </c>
      <c r="O69" s="141">
        <v>17</v>
      </c>
      <c r="P69" s="141">
        <v>11</v>
      </c>
      <c r="Q69" s="69">
        <f t="shared" si="0"/>
        <v>6</v>
      </c>
      <c r="R69" s="236">
        <f t="shared" si="1"/>
        <v>0.35294117647058826</v>
      </c>
    </row>
    <row r="70" spans="1:18" x14ac:dyDescent="0.25">
      <c r="A70" s="120" t="s">
        <v>129</v>
      </c>
      <c r="B70" s="159" t="s">
        <v>485</v>
      </c>
      <c r="C70" s="104"/>
      <c r="D70" s="104"/>
      <c r="E70" s="140"/>
      <c r="F70" s="140"/>
      <c r="G70" s="140"/>
      <c r="H70" s="140"/>
      <c r="I70" s="64"/>
      <c r="J70" s="141"/>
      <c r="K70" s="141"/>
      <c r="L70" s="140"/>
      <c r="M70" s="141">
        <v>1</v>
      </c>
      <c r="N70" s="141">
        <v>1</v>
      </c>
      <c r="O70" s="104">
        <v>1</v>
      </c>
      <c r="P70" s="141">
        <v>3</v>
      </c>
      <c r="Q70" s="69">
        <f t="shared" si="0"/>
        <v>-2</v>
      </c>
      <c r="R70" s="236">
        <f t="shared" si="1"/>
        <v>-2</v>
      </c>
    </row>
    <row r="71" spans="1:18" x14ac:dyDescent="0.25">
      <c r="A71" s="116" t="s">
        <v>465</v>
      </c>
      <c r="B71" s="159" t="s">
        <v>427</v>
      </c>
      <c r="C71" s="104"/>
      <c r="D71" s="104"/>
      <c r="E71" s="140"/>
      <c r="F71" s="140"/>
      <c r="G71" s="140"/>
      <c r="H71" s="140"/>
      <c r="I71" s="65">
        <v>1</v>
      </c>
      <c r="J71" s="140">
        <v>1</v>
      </c>
      <c r="K71" s="140">
        <v>1</v>
      </c>
      <c r="L71" s="140">
        <v>1</v>
      </c>
      <c r="M71" s="140">
        <v>1</v>
      </c>
      <c r="N71" s="140">
        <v>1</v>
      </c>
      <c r="O71" s="104">
        <v>1</v>
      </c>
      <c r="P71" s="140">
        <v>1</v>
      </c>
      <c r="Q71" s="153">
        <f t="shared" si="0"/>
        <v>0</v>
      </c>
      <c r="R71" s="235">
        <f t="shared" si="1"/>
        <v>0</v>
      </c>
    </row>
    <row r="72" spans="1:18" x14ac:dyDescent="0.25">
      <c r="A72" s="110" t="s">
        <v>131</v>
      </c>
      <c r="B72" s="159" t="s">
        <v>107</v>
      </c>
      <c r="C72" s="104">
        <v>27</v>
      </c>
      <c r="D72" s="141">
        <v>26</v>
      </c>
      <c r="E72" s="104">
        <v>28</v>
      </c>
      <c r="F72" s="141">
        <v>27</v>
      </c>
      <c r="G72" s="140">
        <v>25</v>
      </c>
      <c r="H72" s="140">
        <v>26</v>
      </c>
      <c r="I72" s="65">
        <v>28</v>
      </c>
      <c r="J72" s="140">
        <v>28</v>
      </c>
      <c r="K72" s="141">
        <v>27</v>
      </c>
      <c r="L72" s="141">
        <v>29</v>
      </c>
      <c r="M72" s="141">
        <v>40</v>
      </c>
      <c r="N72" s="141">
        <v>49</v>
      </c>
      <c r="O72" s="104">
        <v>49</v>
      </c>
      <c r="P72" s="140">
        <v>52</v>
      </c>
      <c r="Q72" s="153">
        <f t="shared" ref="Q72:Q135" si="2">+O72-P72</f>
        <v>-3</v>
      </c>
      <c r="R72" s="235">
        <f t="shared" ref="R72:R135" si="3">+Q72/O72</f>
        <v>-6.1224489795918366E-2</v>
      </c>
    </row>
    <row r="73" spans="1:18" x14ac:dyDescent="0.25">
      <c r="A73" s="15" t="s">
        <v>131</v>
      </c>
      <c r="B73" s="158" t="s">
        <v>132</v>
      </c>
      <c r="C73" s="104">
        <v>88</v>
      </c>
      <c r="D73" s="141">
        <v>102</v>
      </c>
      <c r="E73" s="104">
        <v>104</v>
      </c>
      <c r="F73" s="141">
        <v>107</v>
      </c>
      <c r="G73" s="140">
        <v>108</v>
      </c>
      <c r="H73" s="140">
        <v>79</v>
      </c>
      <c r="I73" s="65">
        <v>87</v>
      </c>
      <c r="J73" s="140">
        <v>88</v>
      </c>
      <c r="K73" s="140">
        <v>78</v>
      </c>
      <c r="L73" s="141">
        <v>80</v>
      </c>
      <c r="M73" s="140">
        <v>87</v>
      </c>
      <c r="N73" s="141">
        <v>91</v>
      </c>
      <c r="O73" s="104">
        <v>91</v>
      </c>
      <c r="P73" s="140">
        <v>91</v>
      </c>
      <c r="Q73" s="153">
        <f t="shared" si="2"/>
        <v>0</v>
      </c>
      <c r="R73" s="235">
        <f t="shared" si="3"/>
        <v>0</v>
      </c>
    </row>
    <row r="74" spans="1:18" x14ac:dyDescent="0.25">
      <c r="A74" s="120" t="s">
        <v>133</v>
      </c>
      <c r="B74" s="159" t="s">
        <v>134</v>
      </c>
      <c r="C74" s="104">
        <v>27</v>
      </c>
      <c r="D74" s="141">
        <v>21</v>
      </c>
      <c r="E74" s="104">
        <v>22</v>
      </c>
      <c r="F74" s="104">
        <v>24</v>
      </c>
      <c r="G74" s="140">
        <v>23</v>
      </c>
      <c r="H74" s="140">
        <v>23</v>
      </c>
      <c r="I74" s="64">
        <v>24</v>
      </c>
      <c r="J74" s="141">
        <v>29</v>
      </c>
      <c r="K74" s="140">
        <v>28</v>
      </c>
      <c r="L74" s="140">
        <v>29</v>
      </c>
      <c r="M74" s="140">
        <v>30</v>
      </c>
      <c r="N74" s="140">
        <v>29</v>
      </c>
      <c r="O74" s="141">
        <v>27</v>
      </c>
      <c r="P74" s="141">
        <v>38</v>
      </c>
      <c r="Q74" s="69">
        <f t="shared" si="2"/>
        <v>-11</v>
      </c>
      <c r="R74" s="236">
        <f t="shared" si="3"/>
        <v>-0.40740740740740738</v>
      </c>
    </row>
    <row r="75" spans="1:18" x14ac:dyDescent="0.25">
      <c r="A75" s="112" t="s">
        <v>133</v>
      </c>
      <c r="B75" s="158" t="s">
        <v>477</v>
      </c>
      <c r="C75" s="104"/>
      <c r="D75" s="141"/>
      <c r="E75" s="104"/>
      <c r="F75" s="104"/>
      <c r="G75" s="140"/>
      <c r="H75" s="140"/>
      <c r="I75" s="64"/>
      <c r="J75" s="141"/>
      <c r="K75" s="140"/>
      <c r="L75" s="140"/>
      <c r="M75" s="141">
        <v>1</v>
      </c>
      <c r="N75" s="140">
        <v>1</v>
      </c>
      <c r="O75" s="104">
        <v>1</v>
      </c>
      <c r="P75" s="140">
        <v>1</v>
      </c>
      <c r="Q75" s="153">
        <f t="shared" si="2"/>
        <v>0</v>
      </c>
      <c r="R75" s="235">
        <f t="shared" si="3"/>
        <v>0</v>
      </c>
    </row>
    <row r="76" spans="1:18" ht="15.75" x14ac:dyDescent="0.25">
      <c r="A76" s="391" t="s">
        <v>135</v>
      </c>
      <c r="B76" s="410" t="s">
        <v>363</v>
      </c>
      <c r="C76" s="104">
        <v>78</v>
      </c>
      <c r="D76" s="141">
        <v>75</v>
      </c>
      <c r="E76" s="141">
        <v>75</v>
      </c>
      <c r="F76" s="104">
        <v>80</v>
      </c>
      <c r="G76" s="140">
        <v>80</v>
      </c>
      <c r="H76" s="141">
        <v>51</v>
      </c>
      <c r="I76" s="65">
        <v>83</v>
      </c>
      <c r="J76" s="140">
        <v>84</v>
      </c>
      <c r="K76" s="141">
        <v>71</v>
      </c>
      <c r="L76" s="141">
        <v>73</v>
      </c>
      <c r="M76" s="140">
        <v>79</v>
      </c>
      <c r="N76" s="141">
        <v>86</v>
      </c>
      <c r="O76" s="104">
        <v>86</v>
      </c>
      <c r="P76" s="141">
        <v>86</v>
      </c>
      <c r="Q76" s="69">
        <f t="shared" si="2"/>
        <v>0</v>
      </c>
      <c r="R76" s="236">
        <f t="shared" si="3"/>
        <v>0</v>
      </c>
    </row>
    <row r="77" spans="1:18" x14ac:dyDescent="0.25">
      <c r="A77" s="239" t="s">
        <v>135</v>
      </c>
      <c r="B77" s="159" t="s">
        <v>466</v>
      </c>
      <c r="C77" s="104"/>
      <c r="D77" s="141"/>
      <c r="E77" s="141"/>
      <c r="F77" s="104"/>
      <c r="G77" s="140"/>
      <c r="H77" s="141"/>
      <c r="I77" s="65"/>
      <c r="J77" s="140"/>
      <c r="K77" s="69"/>
      <c r="L77" s="141">
        <v>113</v>
      </c>
      <c r="M77" s="140">
        <v>120</v>
      </c>
      <c r="N77" s="140">
        <v>124</v>
      </c>
      <c r="O77" s="104">
        <v>125</v>
      </c>
      <c r="P77" s="140">
        <v>128</v>
      </c>
      <c r="Q77" s="153">
        <f t="shared" si="2"/>
        <v>-3</v>
      </c>
      <c r="R77" s="235">
        <f t="shared" si="3"/>
        <v>-2.4E-2</v>
      </c>
    </row>
    <row r="78" spans="1:18" ht="15.75" thickBot="1" x14ac:dyDescent="0.3">
      <c r="A78" s="113" t="s">
        <v>137</v>
      </c>
      <c r="B78" s="111" t="s">
        <v>364</v>
      </c>
      <c r="C78" s="46">
        <v>45</v>
      </c>
      <c r="D78" s="46">
        <v>44</v>
      </c>
      <c r="E78" s="46">
        <v>45</v>
      </c>
      <c r="F78" s="46">
        <v>47</v>
      </c>
      <c r="G78" s="168">
        <v>47</v>
      </c>
      <c r="H78" s="62">
        <v>48</v>
      </c>
      <c r="I78" s="64">
        <v>49</v>
      </c>
      <c r="J78" s="140">
        <v>54</v>
      </c>
      <c r="K78" s="69">
        <v>71</v>
      </c>
      <c r="L78" s="140">
        <v>72</v>
      </c>
      <c r="M78" s="140">
        <v>77</v>
      </c>
      <c r="N78" s="141">
        <v>80</v>
      </c>
      <c r="O78" s="104">
        <v>80</v>
      </c>
      <c r="P78" s="141">
        <v>81</v>
      </c>
      <c r="Q78" s="69">
        <f t="shared" si="2"/>
        <v>-1</v>
      </c>
      <c r="R78" s="236">
        <f t="shared" si="3"/>
        <v>-1.2500000000000001E-2</v>
      </c>
    </row>
    <row r="79" spans="1:18" x14ac:dyDescent="0.25">
      <c r="A79" s="369" t="s">
        <v>530</v>
      </c>
      <c r="B79" s="369"/>
      <c r="C79" s="163" t="s">
        <v>383</v>
      </c>
      <c r="D79" s="163" t="s">
        <v>383</v>
      </c>
      <c r="E79" s="163" t="s">
        <v>383</v>
      </c>
      <c r="F79" s="163" t="s">
        <v>334</v>
      </c>
      <c r="G79" s="50" t="s">
        <v>334</v>
      </c>
      <c r="H79" s="164" t="s">
        <v>334</v>
      </c>
      <c r="I79" s="164" t="s">
        <v>334</v>
      </c>
      <c r="J79" s="164" t="s">
        <v>334</v>
      </c>
      <c r="K79" s="164" t="s">
        <v>334</v>
      </c>
      <c r="L79" s="164" t="s">
        <v>334</v>
      </c>
      <c r="M79" s="61" t="s">
        <v>334</v>
      </c>
      <c r="N79" s="163" t="s">
        <v>334</v>
      </c>
      <c r="O79" s="163" t="s">
        <v>334</v>
      </c>
      <c r="P79" s="163" t="s">
        <v>334</v>
      </c>
      <c r="Q79" s="368" t="s">
        <v>385</v>
      </c>
      <c r="R79" s="165" t="s">
        <v>386</v>
      </c>
    </row>
    <row r="80" spans="1:18" x14ac:dyDescent="0.25">
      <c r="A80" s="369" t="s">
        <v>532</v>
      </c>
      <c r="B80" s="369"/>
      <c r="C80" s="49" t="s">
        <v>335</v>
      </c>
      <c r="D80" s="49" t="s">
        <v>335</v>
      </c>
      <c r="E80" s="49" t="s">
        <v>335</v>
      </c>
      <c r="F80" s="157" t="s">
        <v>335</v>
      </c>
      <c r="G80" s="166" t="s">
        <v>335</v>
      </c>
      <c r="H80" s="102" t="s">
        <v>335</v>
      </c>
      <c r="I80" s="102" t="s">
        <v>335</v>
      </c>
      <c r="J80" s="102" t="s">
        <v>335</v>
      </c>
      <c r="K80" s="102" t="s">
        <v>335</v>
      </c>
      <c r="L80" s="102" t="s">
        <v>335</v>
      </c>
      <c r="M80" s="19" t="s">
        <v>335</v>
      </c>
      <c r="N80" s="157" t="s">
        <v>335</v>
      </c>
      <c r="O80" s="157" t="s">
        <v>335</v>
      </c>
      <c r="P80" s="157" t="s">
        <v>335</v>
      </c>
      <c r="Q80" s="66" t="s">
        <v>398</v>
      </c>
      <c r="R80" s="66" t="s">
        <v>400</v>
      </c>
    </row>
    <row r="81" spans="1:18" x14ac:dyDescent="0.25">
      <c r="A81" s="375" t="s">
        <v>449</v>
      </c>
      <c r="B81" s="369"/>
      <c r="C81" s="100" t="s">
        <v>381</v>
      </c>
      <c r="D81" s="100" t="s">
        <v>381</v>
      </c>
      <c r="E81" s="100" t="s">
        <v>381</v>
      </c>
      <c r="F81" s="157" t="s">
        <v>381</v>
      </c>
      <c r="G81" s="166" t="s">
        <v>381</v>
      </c>
      <c r="H81" s="102" t="s">
        <v>381</v>
      </c>
      <c r="I81" s="102" t="s">
        <v>381</v>
      </c>
      <c r="J81" s="102" t="s">
        <v>381</v>
      </c>
      <c r="K81" s="102" t="s">
        <v>381</v>
      </c>
      <c r="L81" s="102" t="s">
        <v>381</v>
      </c>
      <c r="M81" s="19" t="s">
        <v>381</v>
      </c>
      <c r="N81" s="157" t="s">
        <v>381</v>
      </c>
      <c r="O81" s="157" t="s">
        <v>381</v>
      </c>
      <c r="P81" s="157" t="s">
        <v>381</v>
      </c>
      <c r="Q81" s="51" t="s">
        <v>399</v>
      </c>
      <c r="R81" s="166" t="s">
        <v>401</v>
      </c>
    </row>
    <row r="82" spans="1:18" x14ac:dyDescent="0.25">
      <c r="A82" s="369"/>
      <c r="B82" s="369"/>
      <c r="C82" s="100" t="s">
        <v>382</v>
      </c>
      <c r="D82" s="100" t="s">
        <v>384</v>
      </c>
      <c r="E82" s="100" t="s">
        <v>397</v>
      </c>
      <c r="F82" s="157" t="s">
        <v>408</v>
      </c>
      <c r="G82" s="166" t="s">
        <v>414</v>
      </c>
      <c r="H82" s="102" t="s">
        <v>424</v>
      </c>
      <c r="I82" s="102" t="s">
        <v>431</v>
      </c>
      <c r="J82" s="102" t="s">
        <v>446</v>
      </c>
      <c r="K82" s="102" t="s">
        <v>461</v>
      </c>
      <c r="L82" s="102" t="s">
        <v>474</v>
      </c>
      <c r="M82" s="19" t="s">
        <v>493</v>
      </c>
      <c r="N82" s="299" t="s">
        <v>511</v>
      </c>
      <c r="O82" s="299" t="s">
        <v>517</v>
      </c>
      <c r="P82" s="299" t="s">
        <v>552</v>
      </c>
      <c r="Q82" s="367">
        <v>43075</v>
      </c>
      <c r="R82" s="367">
        <v>43075</v>
      </c>
    </row>
    <row r="83" spans="1:18" ht="15.75" thickBot="1" x14ac:dyDescent="0.3">
      <c r="A83" s="377" t="s">
        <v>14</v>
      </c>
      <c r="B83" s="353" t="s">
        <v>15</v>
      </c>
      <c r="C83" s="93">
        <v>2016</v>
      </c>
      <c r="D83" s="93">
        <v>2016</v>
      </c>
      <c r="E83" s="93">
        <v>2016</v>
      </c>
      <c r="F83" s="213">
        <v>2016</v>
      </c>
      <c r="G83" s="95">
        <v>2016</v>
      </c>
      <c r="H83" s="201">
        <v>2016</v>
      </c>
      <c r="I83" s="201">
        <v>2016</v>
      </c>
      <c r="J83" s="201">
        <v>2016</v>
      </c>
      <c r="K83" s="201">
        <v>2016</v>
      </c>
      <c r="L83" s="201">
        <v>2016</v>
      </c>
      <c r="M83" s="270">
        <v>2016</v>
      </c>
      <c r="N83" s="213">
        <v>2016</v>
      </c>
      <c r="O83" s="213">
        <v>2017</v>
      </c>
      <c r="P83" s="213">
        <v>2017</v>
      </c>
      <c r="Q83" s="366">
        <v>42741</v>
      </c>
      <c r="R83" s="366">
        <v>42741</v>
      </c>
    </row>
    <row r="84" spans="1:18" x14ac:dyDescent="0.25">
      <c r="A84" s="113" t="s">
        <v>137</v>
      </c>
      <c r="B84" s="106" t="s">
        <v>138</v>
      </c>
      <c r="C84" s="46">
        <v>111</v>
      </c>
      <c r="D84" s="46">
        <v>113</v>
      </c>
      <c r="E84" s="46">
        <v>116</v>
      </c>
      <c r="F84" s="46">
        <v>120</v>
      </c>
      <c r="G84" s="168">
        <v>121</v>
      </c>
      <c r="H84" s="62">
        <v>93</v>
      </c>
      <c r="I84" s="64">
        <v>126</v>
      </c>
      <c r="J84" s="140">
        <v>128</v>
      </c>
      <c r="K84" s="141">
        <v>112</v>
      </c>
      <c r="L84" s="140">
        <v>113</v>
      </c>
      <c r="M84" s="140">
        <v>120</v>
      </c>
      <c r="N84" s="141">
        <v>124</v>
      </c>
      <c r="O84" s="141">
        <v>125</v>
      </c>
      <c r="P84" s="141">
        <v>128</v>
      </c>
      <c r="Q84" s="69">
        <f t="shared" si="2"/>
        <v>-3</v>
      </c>
      <c r="R84" s="236">
        <f t="shared" si="3"/>
        <v>-2.4E-2</v>
      </c>
    </row>
    <row r="85" spans="1:18" x14ac:dyDescent="0.25">
      <c r="A85" s="43" t="s">
        <v>139</v>
      </c>
      <c r="B85" s="159" t="s">
        <v>140</v>
      </c>
      <c r="C85" s="104">
        <v>4</v>
      </c>
      <c r="D85" s="104">
        <v>4</v>
      </c>
      <c r="E85" s="104">
        <v>4</v>
      </c>
      <c r="F85" s="104">
        <v>4</v>
      </c>
      <c r="G85" s="140">
        <v>4</v>
      </c>
      <c r="H85" s="140">
        <v>4</v>
      </c>
      <c r="I85" s="64">
        <v>4</v>
      </c>
      <c r="J85" s="140">
        <v>3</v>
      </c>
      <c r="K85" s="141">
        <v>7</v>
      </c>
      <c r="L85" s="140">
        <v>7</v>
      </c>
      <c r="M85" s="140">
        <v>7</v>
      </c>
      <c r="N85" s="140">
        <v>7</v>
      </c>
      <c r="O85" s="104">
        <v>6</v>
      </c>
      <c r="P85" s="140">
        <v>8</v>
      </c>
      <c r="Q85" s="153">
        <f t="shared" si="2"/>
        <v>-2</v>
      </c>
      <c r="R85" s="235">
        <f t="shared" si="3"/>
        <v>-0.33333333333333331</v>
      </c>
    </row>
    <row r="86" spans="1:18" x14ac:dyDescent="0.25">
      <c r="A86" s="120" t="s">
        <v>392</v>
      </c>
      <c r="B86" s="159" t="s">
        <v>393</v>
      </c>
      <c r="C86" s="104"/>
      <c r="D86" s="104"/>
      <c r="E86" s="141">
        <v>1</v>
      </c>
      <c r="F86" s="140">
        <v>1</v>
      </c>
      <c r="G86" s="140">
        <v>1</v>
      </c>
      <c r="H86" s="140">
        <v>1</v>
      </c>
      <c r="I86" s="64">
        <v>1</v>
      </c>
      <c r="J86" s="140">
        <v>1</v>
      </c>
      <c r="K86" s="140">
        <v>1</v>
      </c>
      <c r="L86" s="140">
        <v>1</v>
      </c>
      <c r="M86" s="140">
        <v>1</v>
      </c>
      <c r="N86" s="141">
        <v>53</v>
      </c>
      <c r="O86" s="104">
        <v>54</v>
      </c>
      <c r="P86" s="141">
        <v>114</v>
      </c>
      <c r="Q86" s="69">
        <f t="shared" si="2"/>
        <v>-60</v>
      </c>
      <c r="R86" s="236">
        <f t="shared" si="3"/>
        <v>-1.1111111111111112</v>
      </c>
    </row>
    <row r="87" spans="1:18" x14ac:dyDescent="0.25">
      <c r="A87" s="110" t="s">
        <v>141</v>
      </c>
      <c r="B87" s="159" t="s">
        <v>142</v>
      </c>
      <c r="C87" s="104">
        <v>29</v>
      </c>
      <c r="D87" s="104">
        <v>25</v>
      </c>
      <c r="E87" s="104">
        <v>27</v>
      </c>
      <c r="F87" s="141">
        <v>41</v>
      </c>
      <c r="G87" s="140">
        <v>42</v>
      </c>
      <c r="H87" s="140">
        <v>43</v>
      </c>
      <c r="I87" s="65">
        <v>43</v>
      </c>
      <c r="J87" s="141">
        <v>40</v>
      </c>
      <c r="K87" s="141">
        <v>41</v>
      </c>
      <c r="L87" s="141">
        <v>38</v>
      </c>
      <c r="M87" s="140">
        <v>38</v>
      </c>
      <c r="N87" s="140">
        <v>38</v>
      </c>
      <c r="O87" s="104">
        <v>37</v>
      </c>
      <c r="P87" s="140">
        <v>40</v>
      </c>
      <c r="Q87" s="153">
        <f t="shared" si="2"/>
        <v>-3</v>
      </c>
      <c r="R87" s="235">
        <f t="shared" si="3"/>
        <v>-8.1081081081081086E-2</v>
      </c>
    </row>
    <row r="88" spans="1:18" x14ac:dyDescent="0.25">
      <c r="A88" s="120" t="s">
        <v>365</v>
      </c>
      <c r="B88" s="159" t="s">
        <v>366</v>
      </c>
      <c r="C88" s="300" t="s">
        <v>380</v>
      </c>
      <c r="D88" s="141">
        <v>1</v>
      </c>
      <c r="E88" s="141">
        <v>1</v>
      </c>
      <c r="F88" s="140">
        <v>1</v>
      </c>
      <c r="G88" s="140">
        <v>1</v>
      </c>
      <c r="H88" s="140">
        <v>1</v>
      </c>
      <c r="I88" s="64">
        <v>1</v>
      </c>
      <c r="J88" s="140">
        <v>1</v>
      </c>
      <c r="K88" s="140">
        <v>1</v>
      </c>
      <c r="L88" s="140">
        <v>1</v>
      </c>
      <c r="M88" s="140">
        <v>1</v>
      </c>
      <c r="N88" s="140">
        <v>1</v>
      </c>
      <c r="O88" s="104">
        <v>1</v>
      </c>
      <c r="P88" s="140">
        <v>1</v>
      </c>
      <c r="Q88" s="153">
        <f t="shared" si="2"/>
        <v>0</v>
      </c>
      <c r="R88" s="235">
        <f t="shared" si="3"/>
        <v>0</v>
      </c>
    </row>
    <row r="89" spans="1:18" x14ac:dyDescent="0.25">
      <c r="A89" s="120" t="s">
        <v>143</v>
      </c>
      <c r="B89" s="159" t="s">
        <v>144</v>
      </c>
      <c r="C89" s="104">
        <v>16</v>
      </c>
      <c r="D89" s="141">
        <v>34</v>
      </c>
      <c r="E89" s="141">
        <v>22</v>
      </c>
      <c r="F89" s="104">
        <v>24</v>
      </c>
      <c r="G89" s="140">
        <v>23</v>
      </c>
      <c r="H89" s="140">
        <v>23</v>
      </c>
      <c r="I89" s="64">
        <v>24</v>
      </c>
      <c r="J89" s="140">
        <v>25</v>
      </c>
      <c r="K89" s="140">
        <v>23</v>
      </c>
      <c r="L89" s="140">
        <v>24</v>
      </c>
      <c r="M89" s="140">
        <v>25</v>
      </c>
      <c r="N89" s="140">
        <v>25</v>
      </c>
      <c r="O89" s="104">
        <v>24</v>
      </c>
      <c r="P89" s="140">
        <v>26</v>
      </c>
      <c r="Q89" s="153">
        <f t="shared" si="2"/>
        <v>-2</v>
      </c>
      <c r="R89" s="235">
        <f t="shared" si="3"/>
        <v>-8.3333333333333329E-2</v>
      </c>
    </row>
    <row r="90" spans="1:18" x14ac:dyDescent="0.25">
      <c r="A90" s="133" t="s">
        <v>432</v>
      </c>
      <c r="B90" s="159" t="s">
        <v>433</v>
      </c>
      <c r="C90" s="104"/>
      <c r="D90" s="141"/>
      <c r="E90" s="141"/>
      <c r="F90" s="104"/>
      <c r="G90" s="140"/>
      <c r="H90" s="140"/>
      <c r="I90" s="64"/>
      <c r="J90" s="141">
        <v>112</v>
      </c>
      <c r="K90" s="140">
        <v>98</v>
      </c>
      <c r="L90" s="140">
        <v>100</v>
      </c>
      <c r="M90" s="140">
        <v>107</v>
      </c>
      <c r="N90" s="140">
        <v>111</v>
      </c>
      <c r="O90" s="104">
        <v>112</v>
      </c>
      <c r="P90" s="140">
        <v>114</v>
      </c>
      <c r="Q90" s="153">
        <f t="shared" si="2"/>
        <v>-2</v>
      </c>
      <c r="R90" s="235">
        <f t="shared" si="3"/>
        <v>-1.7857142857142856E-2</v>
      </c>
    </row>
    <row r="91" spans="1:18" x14ac:dyDescent="0.25">
      <c r="A91" s="117" t="s">
        <v>434</v>
      </c>
      <c r="B91" s="159" t="s">
        <v>435</v>
      </c>
      <c r="C91" s="104"/>
      <c r="D91" s="104"/>
      <c r="E91" s="104"/>
      <c r="F91" s="104"/>
      <c r="G91" s="140"/>
      <c r="H91" s="140"/>
      <c r="I91" s="64"/>
      <c r="J91" s="141">
        <v>7</v>
      </c>
      <c r="K91" s="140">
        <v>7</v>
      </c>
      <c r="L91" s="140">
        <v>7</v>
      </c>
      <c r="M91" s="140">
        <v>7</v>
      </c>
      <c r="N91" s="140">
        <v>7</v>
      </c>
      <c r="O91" s="104">
        <v>6</v>
      </c>
      <c r="P91" s="140">
        <v>8</v>
      </c>
      <c r="Q91" s="153">
        <f t="shared" si="2"/>
        <v>-2</v>
      </c>
      <c r="R91" s="235">
        <f t="shared" si="3"/>
        <v>-0.33333333333333331</v>
      </c>
    </row>
    <row r="92" spans="1:18" x14ac:dyDescent="0.25">
      <c r="A92" s="113" t="s">
        <v>434</v>
      </c>
      <c r="B92" s="159" t="s">
        <v>436</v>
      </c>
      <c r="C92" s="104"/>
      <c r="D92" s="104"/>
      <c r="E92" s="104"/>
      <c r="F92" s="104"/>
      <c r="G92" s="140"/>
      <c r="H92" s="140"/>
      <c r="I92" s="64"/>
      <c r="J92" s="141">
        <v>1</v>
      </c>
      <c r="K92" s="140">
        <v>1</v>
      </c>
      <c r="L92" s="140">
        <v>1</v>
      </c>
      <c r="M92" s="140">
        <v>1</v>
      </c>
      <c r="N92" s="140">
        <v>1</v>
      </c>
      <c r="O92" s="104">
        <v>1</v>
      </c>
      <c r="P92" s="140">
        <v>1</v>
      </c>
      <c r="Q92" s="153">
        <f t="shared" si="2"/>
        <v>0</v>
      </c>
      <c r="R92" s="235">
        <f t="shared" si="3"/>
        <v>0</v>
      </c>
    </row>
    <row r="93" spans="1:18" x14ac:dyDescent="0.25">
      <c r="A93" s="110" t="s">
        <v>147</v>
      </c>
      <c r="B93" s="159" t="s">
        <v>148</v>
      </c>
      <c r="C93" s="104">
        <v>81</v>
      </c>
      <c r="D93" s="141">
        <v>78</v>
      </c>
      <c r="E93" s="141">
        <v>80</v>
      </c>
      <c r="F93" s="141">
        <v>81</v>
      </c>
      <c r="G93" s="140">
        <v>81</v>
      </c>
      <c r="H93" s="140">
        <v>50</v>
      </c>
      <c r="I93" s="65">
        <v>86</v>
      </c>
      <c r="J93" s="140">
        <v>87</v>
      </c>
      <c r="K93" s="141">
        <v>75</v>
      </c>
      <c r="L93" s="141">
        <v>77</v>
      </c>
      <c r="M93" s="140">
        <v>83</v>
      </c>
      <c r="N93" s="141">
        <v>86</v>
      </c>
      <c r="O93" s="104">
        <v>86</v>
      </c>
      <c r="P93" s="140">
        <v>86</v>
      </c>
      <c r="Q93" s="153">
        <f t="shared" si="2"/>
        <v>0</v>
      </c>
      <c r="R93" s="235">
        <f t="shared" si="3"/>
        <v>0</v>
      </c>
    </row>
    <row r="94" spans="1:18" x14ac:dyDescent="0.25">
      <c r="A94" s="110" t="s">
        <v>155</v>
      </c>
      <c r="B94" s="159" t="s">
        <v>156</v>
      </c>
      <c r="C94" s="104">
        <v>1</v>
      </c>
      <c r="D94" s="104">
        <v>1</v>
      </c>
      <c r="E94" s="140">
        <v>1</v>
      </c>
      <c r="F94" s="140">
        <v>1</v>
      </c>
      <c r="G94" s="140">
        <v>1</v>
      </c>
      <c r="H94" s="140">
        <v>1</v>
      </c>
      <c r="I94" s="64">
        <v>1</v>
      </c>
      <c r="J94" s="140">
        <v>1</v>
      </c>
      <c r="K94" s="141">
        <v>1</v>
      </c>
      <c r="L94" s="140">
        <v>1</v>
      </c>
      <c r="M94" s="140">
        <v>1</v>
      </c>
      <c r="N94" s="140">
        <v>1</v>
      </c>
      <c r="O94" s="104">
        <v>1</v>
      </c>
      <c r="P94" s="140">
        <v>1</v>
      </c>
      <c r="Q94" s="153">
        <f t="shared" si="2"/>
        <v>0</v>
      </c>
      <c r="R94" s="235">
        <f t="shared" si="3"/>
        <v>0</v>
      </c>
    </row>
    <row r="95" spans="1:18" x14ac:dyDescent="0.25">
      <c r="A95" s="120" t="s">
        <v>157</v>
      </c>
      <c r="B95" s="159" t="s">
        <v>158</v>
      </c>
      <c r="C95" s="104">
        <v>37</v>
      </c>
      <c r="D95" s="141">
        <v>79</v>
      </c>
      <c r="E95" s="141">
        <v>84</v>
      </c>
      <c r="F95" s="141">
        <v>84</v>
      </c>
      <c r="G95" s="140">
        <v>84</v>
      </c>
      <c r="H95" s="141">
        <v>61</v>
      </c>
      <c r="I95" s="64">
        <v>94</v>
      </c>
      <c r="J95" s="140">
        <v>95</v>
      </c>
      <c r="K95" s="140">
        <v>85</v>
      </c>
      <c r="L95" s="140">
        <v>87</v>
      </c>
      <c r="M95" s="140">
        <v>94</v>
      </c>
      <c r="N95" s="140">
        <v>98</v>
      </c>
      <c r="O95" s="104">
        <v>98</v>
      </c>
      <c r="P95" s="140">
        <v>99</v>
      </c>
      <c r="Q95" s="153">
        <f t="shared" si="2"/>
        <v>-1</v>
      </c>
      <c r="R95" s="235">
        <f t="shared" si="3"/>
        <v>-1.020408163265306E-2</v>
      </c>
    </row>
    <row r="96" spans="1:18" x14ac:dyDescent="0.25">
      <c r="A96" s="105" t="s">
        <v>159</v>
      </c>
      <c r="B96" s="159" t="s">
        <v>160</v>
      </c>
      <c r="C96" s="104">
        <v>1</v>
      </c>
      <c r="D96" s="104">
        <v>1</v>
      </c>
      <c r="E96" s="140">
        <v>1</v>
      </c>
      <c r="F96" s="140">
        <v>1</v>
      </c>
      <c r="G96" s="140">
        <v>1</v>
      </c>
      <c r="H96" s="140">
        <v>1</v>
      </c>
      <c r="I96" s="64">
        <v>1</v>
      </c>
      <c r="J96" s="140">
        <v>1</v>
      </c>
      <c r="K96" s="140">
        <v>1</v>
      </c>
      <c r="L96" s="140">
        <v>1</v>
      </c>
      <c r="M96" s="140">
        <v>1</v>
      </c>
      <c r="N96" s="140">
        <v>1</v>
      </c>
      <c r="O96" s="104">
        <v>1</v>
      </c>
      <c r="P96" s="140">
        <v>1</v>
      </c>
      <c r="Q96" s="153">
        <f t="shared" si="2"/>
        <v>0</v>
      </c>
      <c r="R96" s="235">
        <f t="shared" si="3"/>
        <v>0</v>
      </c>
    </row>
    <row r="97" spans="1:18" x14ac:dyDescent="0.25">
      <c r="A97" s="120" t="s">
        <v>394</v>
      </c>
      <c r="B97" s="159" t="s">
        <v>395</v>
      </c>
      <c r="C97" s="104"/>
      <c r="D97" s="104"/>
      <c r="E97" s="141">
        <v>1</v>
      </c>
      <c r="F97" s="141">
        <v>1</v>
      </c>
      <c r="G97" s="140">
        <v>1</v>
      </c>
      <c r="H97" s="141">
        <v>1</v>
      </c>
      <c r="I97" s="64">
        <v>1</v>
      </c>
      <c r="J97" s="140">
        <v>1</v>
      </c>
      <c r="K97" s="140">
        <v>1</v>
      </c>
      <c r="L97" s="140">
        <v>1</v>
      </c>
      <c r="M97" s="140">
        <v>1</v>
      </c>
      <c r="N97" s="140">
        <v>1</v>
      </c>
      <c r="O97" s="104">
        <v>1</v>
      </c>
      <c r="P97" s="140">
        <v>1</v>
      </c>
      <c r="Q97" s="153">
        <f t="shared" si="2"/>
        <v>0</v>
      </c>
      <c r="R97" s="235">
        <f t="shared" si="3"/>
        <v>0</v>
      </c>
    </row>
    <row r="98" spans="1:18" x14ac:dyDescent="0.25">
      <c r="A98" s="110" t="s">
        <v>161</v>
      </c>
      <c r="B98" s="158" t="s">
        <v>162</v>
      </c>
      <c r="C98" s="104">
        <v>111</v>
      </c>
      <c r="D98" s="104">
        <v>113</v>
      </c>
      <c r="E98" s="104">
        <v>116</v>
      </c>
      <c r="F98" s="104">
        <v>120</v>
      </c>
      <c r="G98" s="140">
        <v>121</v>
      </c>
      <c r="H98" s="140">
        <v>93</v>
      </c>
      <c r="I98" s="64">
        <v>126</v>
      </c>
      <c r="J98" s="140">
        <v>128</v>
      </c>
      <c r="K98" s="140">
        <v>112</v>
      </c>
      <c r="L98" s="140">
        <v>113</v>
      </c>
      <c r="M98" s="140">
        <v>120</v>
      </c>
      <c r="N98" s="140">
        <v>124</v>
      </c>
      <c r="O98" s="104">
        <v>125</v>
      </c>
      <c r="P98" s="140">
        <v>128</v>
      </c>
      <c r="Q98" s="153">
        <f t="shared" si="2"/>
        <v>-3</v>
      </c>
      <c r="R98" s="235">
        <f t="shared" si="3"/>
        <v>-2.4E-2</v>
      </c>
    </row>
    <row r="99" spans="1:18" x14ac:dyDescent="0.25">
      <c r="A99" s="120" t="s">
        <v>161</v>
      </c>
      <c r="B99" s="158" t="s">
        <v>263</v>
      </c>
      <c r="C99" s="104"/>
      <c r="D99" s="104"/>
      <c r="E99" s="104"/>
      <c r="F99" s="104"/>
      <c r="G99" s="140"/>
      <c r="H99" s="140"/>
      <c r="I99" s="64"/>
      <c r="J99" s="140"/>
      <c r="K99" s="140"/>
      <c r="L99" s="140"/>
      <c r="M99" s="140"/>
      <c r="N99" s="141">
        <v>124</v>
      </c>
      <c r="O99" s="104">
        <v>125</v>
      </c>
      <c r="P99" s="141">
        <v>128</v>
      </c>
      <c r="Q99" s="69">
        <f t="shared" si="2"/>
        <v>-3</v>
      </c>
      <c r="R99" s="236">
        <f t="shared" si="3"/>
        <v>-2.4E-2</v>
      </c>
    </row>
    <row r="100" spans="1:18" x14ac:dyDescent="0.25">
      <c r="A100" s="113" t="s">
        <v>163</v>
      </c>
      <c r="B100" s="159" t="s">
        <v>164</v>
      </c>
      <c r="C100" s="104">
        <v>1</v>
      </c>
      <c r="D100" s="141">
        <v>1</v>
      </c>
      <c r="E100" s="140">
        <v>1</v>
      </c>
      <c r="F100" s="140">
        <v>1</v>
      </c>
      <c r="G100" s="141">
        <v>1</v>
      </c>
      <c r="H100" s="140">
        <v>1</v>
      </c>
      <c r="I100" s="64">
        <v>1</v>
      </c>
      <c r="J100" s="140">
        <v>1</v>
      </c>
      <c r="K100" s="140">
        <v>1</v>
      </c>
      <c r="L100" s="141">
        <v>1</v>
      </c>
      <c r="M100" s="140">
        <v>1</v>
      </c>
      <c r="N100" s="140">
        <v>1</v>
      </c>
      <c r="O100" s="104">
        <v>1</v>
      </c>
      <c r="P100" s="140">
        <v>1</v>
      </c>
      <c r="Q100" s="153">
        <f t="shared" si="2"/>
        <v>0</v>
      </c>
      <c r="R100" s="235">
        <f t="shared" si="3"/>
        <v>0</v>
      </c>
    </row>
    <row r="101" spans="1:18" x14ac:dyDescent="0.25">
      <c r="A101" s="113" t="s">
        <v>165</v>
      </c>
      <c r="B101" s="158" t="s">
        <v>166</v>
      </c>
      <c r="C101" s="104">
        <v>1</v>
      </c>
      <c r="D101" s="104">
        <v>1</v>
      </c>
      <c r="E101" s="140">
        <v>1</v>
      </c>
      <c r="F101" s="140">
        <v>1</v>
      </c>
      <c r="G101" s="140">
        <v>1</v>
      </c>
      <c r="H101" s="140">
        <v>1</v>
      </c>
      <c r="I101" s="64">
        <v>1</v>
      </c>
      <c r="J101" s="140">
        <v>1</v>
      </c>
      <c r="K101" s="140">
        <v>1</v>
      </c>
      <c r="L101" s="140">
        <v>1</v>
      </c>
      <c r="M101" s="140">
        <v>1</v>
      </c>
      <c r="N101" s="140">
        <v>1</v>
      </c>
      <c r="O101" s="104">
        <v>1</v>
      </c>
      <c r="P101" s="140">
        <v>1</v>
      </c>
      <c r="Q101" s="153">
        <f t="shared" si="2"/>
        <v>0</v>
      </c>
      <c r="R101" s="235">
        <f t="shared" si="3"/>
        <v>0</v>
      </c>
    </row>
    <row r="102" spans="1:18" x14ac:dyDescent="0.25">
      <c r="A102" s="112" t="s">
        <v>169</v>
      </c>
      <c r="B102" s="159" t="s">
        <v>172</v>
      </c>
      <c r="C102" s="104">
        <v>82</v>
      </c>
      <c r="D102" s="104">
        <v>79</v>
      </c>
      <c r="E102" s="104">
        <v>79</v>
      </c>
      <c r="F102" s="141">
        <v>47</v>
      </c>
      <c r="G102" s="140">
        <v>47</v>
      </c>
      <c r="H102" s="140">
        <v>48</v>
      </c>
      <c r="I102" s="64">
        <v>49</v>
      </c>
      <c r="J102" s="140">
        <v>55</v>
      </c>
      <c r="K102" s="140">
        <v>47</v>
      </c>
      <c r="L102" s="140">
        <v>51</v>
      </c>
      <c r="M102" s="140">
        <v>50</v>
      </c>
      <c r="N102" s="141">
        <v>53</v>
      </c>
      <c r="O102" s="104">
        <v>54</v>
      </c>
      <c r="P102" s="140">
        <v>57</v>
      </c>
      <c r="Q102" s="153">
        <f t="shared" si="2"/>
        <v>-3</v>
      </c>
      <c r="R102" s="235">
        <f t="shared" si="3"/>
        <v>-5.5555555555555552E-2</v>
      </c>
    </row>
    <row r="103" spans="1:18" x14ac:dyDescent="0.25">
      <c r="A103" s="125" t="s">
        <v>169</v>
      </c>
      <c r="B103" s="159" t="s">
        <v>396</v>
      </c>
      <c r="C103" s="104"/>
      <c r="D103" s="104"/>
      <c r="E103" s="141">
        <v>116</v>
      </c>
      <c r="F103" s="104">
        <v>120</v>
      </c>
      <c r="G103" s="140">
        <v>121</v>
      </c>
      <c r="H103" s="140">
        <v>93</v>
      </c>
      <c r="I103" s="64">
        <v>126</v>
      </c>
      <c r="J103" s="140">
        <v>128</v>
      </c>
      <c r="K103" s="140">
        <v>112</v>
      </c>
      <c r="L103" s="141">
        <v>113</v>
      </c>
      <c r="M103" s="140">
        <v>120</v>
      </c>
      <c r="N103" s="140">
        <v>124</v>
      </c>
      <c r="O103" s="104">
        <v>125</v>
      </c>
      <c r="P103" s="140">
        <v>128</v>
      </c>
      <c r="Q103" s="153">
        <f t="shared" si="2"/>
        <v>-3</v>
      </c>
      <c r="R103" s="235">
        <f t="shared" si="3"/>
        <v>-2.4E-2</v>
      </c>
    </row>
    <row r="104" spans="1:18" x14ac:dyDescent="0.25">
      <c r="A104" s="392" t="s">
        <v>169</v>
      </c>
      <c r="B104" s="159" t="s">
        <v>144</v>
      </c>
      <c r="C104" s="104">
        <v>100</v>
      </c>
      <c r="D104" s="104">
        <v>102</v>
      </c>
      <c r="E104" s="104">
        <v>104</v>
      </c>
      <c r="F104" s="104">
        <v>109</v>
      </c>
      <c r="G104" s="140">
        <v>110</v>
      </c>
      <c r="H104" s="140">
        <v>81</v>
      </c>
      <c r="I104" s="64">
        <v>112</v>
      </c>
      <c r="J104" s="140">
        <v>112</v>
      </c>
      <c r="K104" s="140">
        <v>98</v>
      </c>
      <c r="L104" s="140">
        <v>100</v>
      </c>
      <c r="M104" s="140">
        <v>107</v>
      </c>
      <c r="N104" s="140">
        <v>111</v>
      </c>
      <c r="O104" s="104">
        <v>112</v>
      </c>
      <c r="P104" s="140">
        <v>114</v>
      </c>
      <c r="Q104" s="153">
        <f t="shared" si="2"/>
        <v>-2</v>
      </c>
      <c r="R104" s="235">
        <f t="shared" si="3"/>
        <v>-1.7857142857142856E-2</v>
      </c>
    </row>
    <row r="105" spans="1:18" x14ac:dyDescent="0.25">
      <c r="A105" s="110" t="s">
        <v>175</v>
      </c>
      <c r="B105" s="158" t="s">
        <v>176</v>
      </c>
      <c r="C105" s="104">
        <v>88</v>
      </c>
      <c r="D105" s="104">
        <v>87</v>
      </c>
      <c r="E105" s="104">
        <v>88</v>
      </c>
      <c r="F105" s="104">
        <v>92</v>
      </c>
      <c r="G105" s="140">
        <v>93</v>
      </c>
      <c r="H105" s="140">
        <v>62</v>
      </c>
      <c r="I105" s="64">
        <v>94</v>
      </c>
      <c r="J105" s="141">
        <v>112</v>
      </c>
      <c r="K105" s="140">
        <v>98</v>
      </c>
      <c r="L105" s="140">
        <v>100</v>
      </c>
      <c r="M105" s="140">
        <v>107</v>
      </c>
      <c r="N105" s="140">
        <v>111</v>
      </c>
      <c r="O105" s="104">
        <v>112</v>
      </c>
      <c r="P105" s="140">
        <v>114</v>
      </c>
      <c r="Q105" s="153">
        <f t="shared" si="2"/>
        <v>-2</v>
      </c>
      <c r="R105" s="235">
        <f t="shared" si="3"/>
        <v>-1.7857142857142856E-2</v>
      </c>
    </row>
    <row r="106" spans="1:18" x14ac:dyDescent="0.25">
      <c r="A106" s="113" t="s">
        <v>177</v>
      </c>
      <c r="B106" s="159" t="s">
        <v>79</v>
      </c>
      <c r="C106" s="104">
        <v>16</v>
      </c>
      <c r="D106" s="141">
        <v>21</v>
      </c>
      <c r="E106" s="141">
        <v>22</v>
      </c>
      <c r="F106" s="104">
        <v>24</v>
      </c>
      <c r="G106" s="141">
        <v>28</v>
      </c>
      <c r="H106" s="141">
        <v>29</v>
      </c>
      <c r="I106" s="64">
        <v>29</v>
      </c>
      <c r="J106" s="141">
        <v>37</v>
      </c>
      <c r="K106" s="140">
        <v>35</v>
      </c>
      <c r="L106" s="140">
        <v>38</v>
      </c>
      <c r="M106" s="141">
        <v>38</v>
      </c>
      <c r="N106" s="141">
        <v>38</v>
      </c>
      <c r="O106" s="141">
        <v>40</v>
      </c>
      <c r="P106" s="140">
        <v>43</v>
      </c>
      <c r="Q106" s="153">
        <f t="shared" si="2"/>
        <v>-3</v>
      </c>
      <c r="R106" s="235">
        <f t="shared" si="3"/>
        <v>-7.4999999999999997E-2</v>
      </c>
    </row>
    <row r="107" spans="1:18" x14ac:dyDescent="0.25">
      <c r="A107" s="120" t="s">
        <v>478</v>
      </c>
      <c r="B107" s="159" t="s">
        <v>479</v>
      </c>
      <c r="C107" s="104"/>
      <c r="D107" s="141"/>
      <c r="E107" s="141"/>
      <c r="F107" s="104"/>
      <c r="G107" s="141"/>
      <c r="H107" s="141"/>
      <c r="I107" s="64"/>
      <c r="J107" s="141"/>
      <c r="K107" s="140"/>
      <c r="L107" s="140"/>
      <c r="M107" s="141">
        <v>120</v>
      </c>
      <c r="N107" s="141">
        <v>124</v>
      </c>
      <c r="O107" s="104">
        <v>125</v>
      </c>
      <c r="P107" s="140">
        <v>128</v>
      </c>
      <c r="Q107" s="153">
        <f t="shared" si="2"/>
        <v>-3</v>
      </c>
      <c r="R107" s="235">
        <f t="shared" si="3"/>
        <v>-2.4E-2</v>
      </c>
    </row>
    <row r="108" spans="1:18" x14ac:dyDescent="0.25">
      <c r="A108" s="116" t="s">
        <v>178</v>
      </c>
      <c r="B108" s="159" t="s">
        <v>180</v>
      </c>
      <c r="C108" s="104">
        <v>111</v>
      </c>
      <c r="D108" s="104">
        <v>113</v>
      </c>
      <c r="E108" s="104">
        <v>116</v>
      </c>
      <c r="F108" s="104">
        <v>120</v>
      </c>
      <c r="G108" s="140">
        <v>121</v>
      </c>
      <c r="H108" s="140">
        <v>93</v>
      </c>
      <c r="I108" s="64">
        <v>126</v>
      </c>
      <c r="J108" s="140">
        <v>128</v>
      </c>
      <c r="K108" s="140">
        <v>112</v>
      </c>
      <c r="L108" s="140">
        <v>113</v>
      </c>
      <c r="M108" s="140">
        <v>120</v>
      </c>
      <c r="N108" s="140">
        <v>124</v>
      </c>
      <c r="O108" s="104">
        <v>125</v>
      </c>
      <c r="P108" s="140">
        <v>128</v>
      </c>
      <c r="Q108" s="153">
        <f t="shared" si="2"/>
        <v>-3</v>
      </c>
      <c r="R108" s="235">
        <f t="shared" si="3"/>
        <v>-2.4E-2</v>
      </c>
    </row>
    <row r="109" spans="1:18" x14ac:dyDescent="0.25">
      <c r="A109" s="116" t="s">
        <v>181</v>
      </c>
      <c r="B109" s="159" t="s">
        <v>126</v>
      </c>
      <c r="C109" s="104">
        <v>1</v>
      </c>
      <c r="D109" s="104">
        <v>1</v>
      </c>
      <c r="E109" s="140">
        <v>1</v>
      </c>
      <c r="F109" s="140">
        <v>1</v>
      </c>
      <c r="G109" s="140">
        <v>1</v>
      </c>
      <c r="H109" s="140">
        <v>1</v>
      </c>
      <c r="I109" s="64">
        <v>1</v>
      </c>
      <c r="J109" s="140">
        <v>1</v>
      </c>
      <c r="K109" s="140">
        <v>1</v>
      </c>
      <c r="L109" s="140">
        <v>1</v>
      </c>
      <c r="M109" s="140">
        <v>1</v>
      </c>
      <c r="N109" s="140">
        <v>1</v>
      </c>
      <c r="O109" s="104">
        <v>1</v>
      </c>
      <c r="P109" s="140">
        <v>1</v>
      </c>
      <c r="Q109" s="153">
        <f t="shared" si="2"/>
        <v>0</v>
      </c>
      <c r="R109" s="235">
        <f t="shared" si="3"/>
        <v>0</v>
      </c>
    </row>
    <row r="110" spans="1:18" x14ac:dyDescent="0.25">
      <c r="A110" s="120" t="s">
        <v>437</v>
      </c>
      <c r="B110" s="159" t="s">
        <v>438</v>
      </c>
      <c r="C110" s="104"/>
      <c r="D110" s="104"/>
      <c r="E110" s="140"/>
      <c r="F110" s="140"/>
      <c r="G110" s="140"/>
      <c r="H110" s="140"/>
      <c r="I110" s="31"/>
      <c r="J110" s="141">
        <v>128</v>
      </c>
      <c r="K110" s="140">
        <v>112</v>
      </c>
      <c r="L110" s="140">
        <v>113</v>
      </c>
      <c r="M110" s="140">
        <v>120</v>
      </c>
      <c r="N110" s="140">
        <v>124</v>
      </c>
      <c r="O110" s="104">
        <v>125</v>
      </c>
      <c r="P110" s="141">
        <v>57</v>
      </c>
      <c r="Q110" s="69">
        <f t="shared" si="2"/>
        <v>68</v>
      </c>
      <c r="R110" s="236">
        <f t="shared" si="3"/>
        <v>0.54400000000000004</v>
      </c>
    </row>
    <row r="111" spans="1:18" x14ac:dyDescent="0.25">
      <c r="A111" s="120" t="s">
        <v>498</v>
      </c>
      <c r="B111" s="159" t="s">
        <v>499</v>
      </c>
      <c r="C111" s="104"/>
      <c r="D111" s="104"/>
      <c r="E111" s="140"/>
      <c r="F111" s="140"/>
      <c r="G111" s="140"/>
      <c r="H111" s="140"/>
      <c r="I111" s="31"/>
      <c r="J111" s="141"/>
      <c r="K111" s="67"/>
      <c r="L111" s="140"/>
      <c r="M111" s="140"/>
      <c r="N111" s="141">
        <v>1</v>
      </c>
      <c r="O111" s="104">
        <v>1</v>
      </c>
      <c r="P111" s="140">
        <v>1</v>
      </c>
      <c r="Q111" s="153">
        <f t="shared" si="2"/>
        <v>0</v>
      </c>
      <c r="R111" s="235">
        <f t="shared" si="3"/>
        <v>0</v>
      </c>
    </row>
    <row r="112" spans="1:18" ht="15.75" thickBot="1" x14ac:dyDescent="0.3">
      <c r="A112" s="105" t="s">
        <v>182</v>
      </c>
      <c r="B112" s="106" t="s">
        <v>183</v>
      </c>
      <c r="C112" s="93">
        <v>100</v>
      </c>
      <c r="D112" s="93">
        <v>102</v>
      </c>
      <c r="E112" s="93">
        <v>104</v>
      </c>
      <c r="F112" s="199">
        <v>109</v>
      </c>
      <c r="G112" s="180">
        <v>110</v>
      </c>
      <c r="H112" s="200">
        <v>81</v>
      </c>
      <c r="I112" s="31">
        <v>112</v>
      </c>
      <c r="J112" s="140">
        <v>112</v>
      </c>
      <c r="K112" s="67">
        <v>98</v>
      </c>
      <c r="L112" s="140">
        <v>100</v>
      </c>
      <c r="M112" s="140">
        <v>107</v>
      </c>
      <c r="N112" s="140">
        <v>111</v>
      </c>
      <c r="O112" s="104">
        <v>112</v>
      </c>
      <c r="P112" s="140">
        <v>114</v>
      </c>
      <c r="Q112" s="153">
        <f t="shared" si="2"/>
        <v>-2</v>
      </c>
      <c r="R112" s="235">
        <f t="shared" si="3"/>
        <v>-1.7857142857142856E-2</v>
      </c>
    </row>
    <row r="113" spans="1:18" x14ac:dyDescent="0.25">
      <c r="A113" s="369" t="s">
        <v>530</v>
      </c>
      <c r="B113" s="369"/>
      <c r="C113" s="163" t="s">
        <v>383</v>
      </c>
      <c r="D113" s="163" t="s">
        <v>383</v>
      </c>
      <c r="E113" s="163" t="s">
        <v>383</v>
      </c>
      <c r="F113" s="163" t="s">
        <v>334</v>
      </c>
      <c r="G113" s="50" t="s">
        <v>334</v>
      </c>
      <c r="H113" s="164" t="s">
        <v>334</v>
      </c>
      <c r="I113" s="164" t="s">
        <v>334</v>
      </c>
      <c r="J113" s="164" t="s">
        <v>334</v>
      </c>
      <c r="K113" s="164" t="s">
        <v>334</v>
      </c>
      <c r="L113" s="164" t="s">
        <v>334</v>
      </c>
      <c r="M113" s="61" t="s">
        <v>334</v>
      </c>
      <c r="N113" s="163" t="s">
        <v>334</v>
      </c>
      <c r="O113" s="163" t="s">
        <v>334</v>
      </c>
      <c r="P113" s="163" t="s">
        <v>334</v>
      </c>
      <c r="Q113" s="368" t="s">
        <v>385</v>
      </c>
      <c r="R113" s="165" t="s">
        <v>386</v>
      </c>
    </row>
    <row r="114" spans="1:18" x14ac:dyDescent="0.25">
      <c r="A114" s="369" t="s">
        <v>532</v>
      </c>
      <c r="B114" s="369"/>
      <c r="C114" s="49" t="s">
        <v>335</v>
      </c>
      <c r="D114" s="49" t="s">
        <v>335</v>
      </c>
      <c r="E114" s="49" t="s">
        <v>335</v>
      </c>
      <c r="F114" s="157" t="s">
        <v>335</v>
      </c>
      <c r="G114" s="166" t="s">
        <v>335</v>
      </c>
      <c r="H114" s="102" t="s">
        <v>335</v>
      </c>
      <c r="I114" s="102" t="s">
        <v>335</v>
      </c>
      <c r="J114" s="102" t="s">
        <v>335</v>
      </c>
      <c r="K114" s="102" t="s">
        <v>335</v>
      </c>
      <c r="L114" s="102" t="s">
        <v>335</v>
      </c>
      <c r="M114" s="19" t="s">
        <v>335</v>
      </c>
      <c r="N114" s="157" t="s">
        <v>335</v>
      </c>
      <c r="O114" s="157" t="s">
        <v>335</v>
      </c>
      <c r="P114" s="157" t="s">
        <v>335</v>
      </c>
      <c r="Q114" s="66" t="s">
        <v>398</v>
      </c>
      <c r="R114" s="66" t="s">
        <v>400</v>
      </c>
    </row>
    <row r="115" spans="1:18" x14ac:dyDescent="0.25">
      <c r="A115" s="375" t="s">
        <v>449</v>
      </c>
      <c r="B115" s="369"/>
      <c r="C115" s="100" t="s">
        <v>381</v>
      </c>
      <c r="D115" s="100" t="s">
        <v>381</v>
      </c>
      <c r="E115" s="100" t="s">
        <v>381</v>
      </c>
      <c r="F115" s="157" t="s">
        <v>381</v>
      </c>
      <c r="G115" s="166" t="s">
        <v>381</v>
      </c>
      <c r="H115" s="102" t="s">
        <v>381</v>
      </c>
      <c r="I115" s="102" t="s">
        <v>381</v>
      </c>
      <c r="J115" s="102" t="s">
        <v>381</v>
      </c>
      <c r="K115" s="102" t="s">
        <v>381</v>
      </c>
      <c r="L115" s="102" t="s">
        <v>381</v>
      </c>
      <c r="M115" s="19" t="s">
        <v>381</v>
      </c>
      <c r="N115" s="157" t="s">
        <v>381</v>
      </c>
      <c r="O115" s="157" t="s">
        <v>381</v>
      </c>
      <c r="P115" s="157" t="s">
        <v>381</v>
      </c>
      <c r="Q115" s="51" t="s">
        <v>399</v>
      </c>
      <c r="R115" s="166" t="s">
        <v>401</v>
      </c>
    </row>
    <row r="116" spans="1:18" x14ac:dyDescent="0.25">
      <c r="A116" s="369"/>
      <c r="B116" s="369"/>
      <c r="C116" s="100" t="s">
        <v>382</v>
      </c>
      <c r="D116" s="100" t="s">
        <v>384</v>
      </c>
      <c r="E116" s="100" t="s">
        <v>397</v>
      </c>
      <c r="F116" s="157" t="s">
        <v>408</v>
      </c>
      <c r="G116" s="166" t="s">
        <v>414</v>
      </c>
      <c r="H116" s="102" t="s">
        <v>424</v>
      </c>
      <c r="I116" s="102" t="s">
        <v>431</v>
      </c>
      <c r="J116" s="102" t="s">
        <v>446</v>
      </c>
      <c r="K116" s="102" t="s">
        <v>461</v>
      </c>
      <c r="L116" s="102" t="s">
        <v>474</v>
      </c>
      <c r="M116" s="19" t="s">
        <v>493</v>
      </c>
      <c r="N116" s="299" t="s">
        <v>511</v>
      </c>
      <c r="O116" s="299" t="s">
        <v>517</v>
      </c>
      <c r="P116" s="299" t="s">
        <v>552</v>
      </c>
      <c r="Q116" s="367">
        <v>43075</v>
      </c>
      <c r="R116" s="367">
        <v>43075</v>
      </c>
    </row>
    <row r="117" spans="1:18" ht="15.75" thickBot="1" x14ac:dyDescent="0.3">
      <c r="A117" s="377" t="s">
        <v>14</v>
      </c>
      <c r="B117" s="353" t="s">
        <v>15</v>
      </c>
      <c r="C117" s="93">
        <v>2016</v>
      </c>
      <c r="D117" s="93">
        <v>2016</v>
      </c>
      <c r="E117" s="93">
        <v>2016</v>
      </c>
      <c r="F117" s="213">
        <v>2016</v>
      </c>
      <c r="G117" s="95">
        <v>2016</v>
      </c>
      <c r="H117" s="201">
        <v>2016</v>
      </c>
      <c r="I117" s="201">
        <v>2016</v>
      </c>
      <c r="J117" s="201">
        <v>2016</v>
      </c>
      <c r="K117" s="201">
        <v>2016</v>
      </c>
      <c r="L117" s="201">
        <v>2016</v>
      </c>
      <c r="M117" s="270">
        <v>2016</v>
      </c>
      <c r="N117" s="213">
        <v>2016</v>
      </c>
      <c r="O117" s="213">
        <v>2017</v>
      </c>
      <c r="P117" s="213">
        <v>2017</v>
      </c>
      <c r="Q117" s="366">
        <v>42741</v>
      </c>
      <c r="R117" s="366">
        <v>42741</v>
      </c>
    </row>
    <row r="118" spans="1:18" x14ac:dyDescent="0.25">
      <c r="A118" s="109" t="s">
        <v>182</v>
      </c>
      <c r="B118" s="106" t="s">
        <v>185</v>
      </c>
      <c r="C118" s="46">
        <v>38</v>
      </c>
      <c r="D118" s="46">
        <v>35</v>
      </c>
      <c r="E118" s="46">
        <v>37</v>
      </c>
      <c r="F118" s="47">
        <v>44</v>
      </c>
      <c r="G118" s="167">
        <v>38</v>
      </c>
      <c r="H118" s="62">
        <v>38</v>
      </c>
      <c r="I118" s="64">
        <v>39</v>
      </c>
      <c r="J118" s="140">
        <v>40</v>
      </c>
      <c r="K118" s="69">
        <v>34</v>
      </c>
      <c r="L118" s="141">
        <v>29</v>
      </c>
      <c r="M118" s="140">
        <v>30</v>
      </c>
      <c r="N118" s="141">
        <v>29</v>
      </c>
      <c r="O118" s="104">
        <v>29</v>
      </c>
      <c r="P118" s="140">
        <v>30</v>
      </c>
      <c r="Q118" s="153">
        <f t="shared" si="2"/>
        <v>-1</v>
      </c>
      <c r="R118" s="235">
        <f t="shared" si="3"/>
        <v>-3.4482758620689655E-2</v>
      </c>
    </row>
    <row r="119" spans="1:18" x14ac:dyDescent="0.25">
      <c r="A119" s="110" t="s">
        <v>186</v>
      </c>
      <c r="B119" s="159" t="s">
        <v>187</v>
      </c>
      <c r="C119" s="104">
        <v>103</v>
      </c>
      <c r="D119" s="104">
        <v>106</v>
      </c>
      <c r="E119" s="104">
        <v>108</v>
      </c>
      <c r="F119" s="104">
        <v>112</v>
      </c>
      <c r="G119" s="140">
        <v>113</v>
      </c>
      <c r="H119" s="140">
        <v>85</v>
      </c>
      <c r="I119" s="64">
        <v>118</v>
      </c>
      <c r="J119" s="140">
        <v>120</v>
      </c>
      <c r="K119" s="140">
        <v>106</v>
      </c>
      <c r="L119" s="140">
        <v>107</v>
      </c>
      <c r="M119" s="140">
        <v>114</v>
      </c>
      <c r="N119" s="140">
        <v>118</v>
      </c>
      <c r="O119" s="104">
        <v>119</v>
      </c>
      <c r="P119" s="140">
        <v>122</v>
      </c>
      <c r="Q119" s="153">
        <f t="shared" si="2"/>
        <v>-3</v>
      </c>
      <c r="R119" s="235">
        <f t="shared" si="3"/>
        <v>-2.5210084033613446E-2</v>
      </c>
    </row>
    <row r="120" spans="1:18" x14ac:dyDescent="0.25">
      <c r="A120" s="110" t="s">
        <v>188</v>
      </c>
      <c r="B120" s="159" t="s">
        <v>189</v>
      </c>
      <c r="C120" s="104">
        <v>45</v>
      </c>
      <c r="D120" s="104">
        <v>44</v>
      </c>
      <c r="E120" s="104">
        <v>45</v>
      </c>
      <c r="F120" s="104">
        <v>47</v>
      </c>
      <c r="G120" s="140">
        <v>47</v>
      </c>
      <c r="H120" s="140">
        <v>48</v>
      </c>
      <c r="I120" s="64">
        <v>49</v>
      </c>
      <c r="J120" s="140">
        <v>55</v>
      </c>
      <c r="K120" s="140">
        <v>47</v>
      </c>
      <c r="L120" s="140">
        <v>51</v>
      </c>
      <c r="M120" s="140">
        <v>50</v>
      </c>
      <c r="N120" s="140">
        <v>53</v>
      </c>
      <c r="O120" s="104">
        <v>54</v>
      </c>
      <c r="P120" s="140">
        <v>57</v>
      </c>
      <c r="Q120" s="153">
        <f t="shared" si="2"/>
        <v>-3</v>
      </c>
      <c r="R120" s="235">
        <f t="shared" si="3"/>
        <v>-5.5555555555555552E-2</v>
      </c>
    </row>
    <row r="121" spans="1:18" x14ac:dyDescent="0.25">
      <c r="A121" s="110" t="s">
        <v>190</v>
      </c>
      <c r="B121" s="158" t="s">
        <v>191</v>
      </c>
      <c r="C121" s="104">
        <v>30</v>
      </c>
      <c r="D121" s="104">
        <v>26</v>
      </c>
      <c r="E121" s="104">
        <v>28</v>
      </c>
      <c r="F121" s="104">
        <v>30</v>
      </c>
      <c r="G121" s="140">
        <v>31</v>
      </c>
      <c r="H121" s="140">
        <v>29</v>
      </c>
      <c r="I121" s="64">
        <v>29</v>
      </c>
      <c r="J121" s="140">
        <v>29</v>
      </c>
      <c r="K121" s="140">
        <v>28</v>
      </c>
      <c r="L121" s="140">
        <v>29</v>
      </c>
      <c r="M121" s="140">
        <v>30</v>
      </c>
      <c r="N121" s="140">
        <v>29</v>
      </c>
      <c r="O121" s="104">
        <v>29</v>
      </c>
      <c r="P121" s="140">
        <v>30</v>
      </c>
      <c r="Q121" s="153">
        <f t="shared" si="2"/>
        <v>-1</v>
      </c>
      <c r="R121" s="235">
        <f t="shared" si="3"/>
        <v>-3.4482758620689655E-2</v>
      </c>
    </row>
    <row r="122" spans="1:18" x14ac:dyDescent="0.25">
      <c r="A122" s="120" t="s">
        <v>190</v>
      </c>
      <c r="B122" s="158" t="s">
        <v>500</v>
      </c>
      <c r="C122" s="104"/>
      <c r="D122" s="104"/>
      <c r="E122" s="104"/>
      <c r="F122" s="104"/>
      <c r="G122" s="140"/>
      <c r="H122" s="140"/>
      <c r="I122" s="64"/>
      <c r="J122" s="140"/>
      <c r="K122" s="140"/>
      <c r="L122" s="140"/>
      <c r="M122" s="140"/>
      <c r="N122" s="141">
        <v>53</v>
      </c>
      <c r="O122" s="104">
        <v>54</v>
      </c>
      <c r="P122" s="141">
        <v>19</v>
      </c>
      <c r="Q122" s="69">
        <f t="shared" si="2"/>
        <v>35</v>
      </c>
      <c r="R122" s="236">
        <f t="shared" si="3"/>
        <v>0.64814814814814814</v>
      </c>
    </row>
    <row r="123" spans="1:18" x14ac:dyDescent="0.25">
      <c r="A123" s="105" t="s">
        <v>195</v>
      </c>
      <c r="B123" s="159" t="s">
        <v>196</v>
      </c>
      <c r="C123" s="104">
        <v>1</v>
      </c>
      <c r="D123" s="104">
        <v>1</v>
      </c>
      <c r="E123" s="140">
        <v>1</v>
      </c>
      <c r="F123" s="140">
        <v>1</v>
      </c>
      <c r="G123" s="140">
        <v>1</v>
      </c>
      <c r="H123" s="140">
        <v>1</v>
      </c>
      <c r="I123" s="64">
        <v>1</v>
      </c>
      <c r="J123" s="140">
        <v>1</v>
      </c>
      <c r="K123" s="140">
        <v>1</v>
      </c>
      <c r="L123" s="140">
        <v>1</v>
      </c>
      <c r="M123" s="140">
        <v>1</v>
      </c>
      <c r="N123" s="140">
        <v>1</v>
      </c>
      <c r="O123" s="104">
        <v>1</v>
      </c>
      <c r="P123" s="140">
        <v>1</v>
      </c>
      <c r="Q123" s="153">
        <f t="shared" si="2"/>
        <v>0</v>
      </c>
      <c r="R123" s="235">
        <f t="shared" si="3"/>
        <v>0</v>
      </c>
    </row>
    <row r="124" spans="1:18" x14ac:dyDescent="0.25">
      <c r="A124" s="125" t="s">
        <v>197</v>
      </c>
      <c r="B124" s="158" t="s">
        <v>198</v>
      </c>
      <c r="C124" s="104">
        <v>1</v>
      </c>
      <c r="D124" s="104">
        <v>1</v>
      </c>
      <c r="E124" s="140">
        <v>1</v>
      </c>
      <c r="F124" s="140">
        <v>1</v>
      </c>
      <c r="G124" s="140">
        <v>1</v>
      </c>
      <c r="H124" s="140">
        <v>1</v>
      </c>
      <c r="I124" s="64">
        <v>1</v>
      </c>
      <c r="J124" s="140">
        <v>1</v>
      </c>
      <c r="K124" s="140">
        <v>1</v>
      </c>
      <c r="L124" s="140">
        <v>1</v>
      </c>
      <c r="M124" s="140">
        <v>1</v>
      </c>
      <c r="N124" s="140">
        <v>1</v>
      </c>
      <c r="O124" s="104">
        <v>1</v>
      </c>
      <c r="P124" s="140">
        <v>1</v>
      </c>
      <c r="Q124" s="153">
        <f t="shared" si="2"/>
        <v>0</v>
      </c>
      <c r="R124" s="235">
        <f t="shared" si="3"/>
        <v>0</v>
      </c>
    </row>
    <row r="125" spans="1:18" x14ac:dyDescent="0.25">
      <c r="A125" s="393" t="s">
        <v>439</v>
      </c>
      <c r="B125" s="159" t="s">
        <v>172</v>
      </c>
      <c r="C125" s="104"/>
      <c r="D125" s="104"/>
      <c r="E125" s="140"/>
      <c r="F125" s="140"/>
      <c r="G125" s="140"/>
      <c r="H125" s="140"/>
      <c r="I125" s="64"/>
      <c r="J125" s="141">
        <v>1</v>
      </c>
      <c r="K125" s="140">
        <v>1</v>
      </c>
      <c r="L125" s="140">
        <v>1</v>
      </c>
      <c r="M125" s="140">
        <v>1</v>
      </c>
      <c r="N125" s="140">
        <v>1</v>
      </c>
      <c r="O125" s="104">
        <v>1</v>
      </c>
      <c r="P125" s="140">
        <v>1</v>
      </c>
      <c r="Q125" s="153">
        <f t="shared" si="2"/>
        <v>0</v>
      </c>
      <c r="R125" s="235">
        <f t="shared" si="3"/>
        <v>0</v>
      </c>
    </row>
    <row r="126" spans="1:18" x14ac:dyDescent="0.25">
      <c r="A126" s="125" t="s">
        <v>430</v>
      </c>
      <c r="B126" s="159" t="s">
        <v>368</v>
      </c>
      <c r="C126" s="300" t="s">
        <v>380</v>
      </c>
      <c r="D126" s="141">
        <v>1</v>
      </c>
      <c r="E126" s="140">
        <v>1</v>
      </c>
      <c r="F126" s="140">
        <v>1</v>
      </c>
      <c r="G126" s="140">
        <v>1</v>
      </c>
      <c r="H126" s="140">
        <v>1</v>
      </c>
      <c r="I126" s="65">
        <v>1</v>
      </c>
      <c r="J126" s="140">
        <v>1</v>
      </c>
      <c r="K126" s="140">
        <v>1</v>
      </c>
      <c r="L126" s="140">
        <v>1</v>
      </c>
      <c r="M126" s="140">
        <v>1</v>
      </c>
      <c r="N126" s="141">
        <v>1</v>
      </c>
      <c r="O126" s="104">
        <v>1</v>
      </c>
      <c r="P126" s="140">
        <v>1</v>
      </c>
      <c r="Q126" s="153">
        <f t="shared" si="2"/>
        <v>0</v>
      </c>
      <c r="R126" s="235">
        <f t="shared" si="3"/>
        <v>0</v>
      </c>
    </row>
    <row r="127" spans="1:18" x14ac:dyDescent="0.25">
      <c r="A127" s="196" t="s">
        <v>367</v>
      </c>
      <c r="B127" s="158" t="s">
        <v>150</v>
      </c>
      <c r="C127" s="300" t="s">
        <v>380</v>
      </c>
      <c r="D127" s="141">
        <v>113</v>
      </c>
      <c r="E127" s="104">
        <v>116</v>
      </c>
      <c r="F127" s="104">
        <v>120</v>
      </c>
      <c r="G127" s="140">
        <v>121</v>
      </c>
      <c r="H127" s="141">
        <v>10</v>
      </c>
      <c r="I127" s="65">
        <v>17</v>
      </c>
      <c r="J127" s="140">
        <v>18</v>
      </c>
      <c r="K127" s="140">
        <v>17</v>
      </c>
      <c r="L127" s="140">
        <v>18</v>
      </c>
      <c r="M127" s="140">
        <v>19</v>
      </c>
      <c r="N127" s="140">
        <v>18</v>
      </c>
      <c r="O127" s="104">
        <v>17</v>
      </c>
      <c r="P127" s="140">
        <v>19</v>
      </c>
      <c r="Q127" s="153">
        <f t="shared" si="2"/>
        <v>-2</v>
      </c>
      <c r="R127" s="235">
        <f t="shared" si="3"/>
        <v>-0.11764705882352941</v>
      </c>
    </row>
    <row r="128" spans="1:18" x14ac:dyDescent="0.25">
      <c r="A128" s="133" t="s">
        <v>501</v>
      </c>
      <c r="B128" s="158" t="s">
        <v>502</v>
      </c>
      <c r="C128" s="300"/>
      <c r="D128" s="141"/>
      <c r="E128" s="104"/>
      <c r="F128" s="104"/>
      <c r="G128" s="140"/>
      <c r="H128" s="141"/>
      <c r="I128" s="65"/>
      <c r="J128" s="140"/>
      <c r="K128" s="140"/>
      <c r="L128" s="140"/>
      <c r="M128" s="140"/>
      <c r="N128" s="141">
        <v>1</v>
      </c>
      <c r="O128" s="104">
        <v>1</v>
      </c>
      <c r="P128" s="140">
        <v>1</v>
      </c>
      <c r="Q128" s="153">
        <f t="shared" si="2"/>
        <v>0</v>
      </c>
      <c r="R128" s="235">
        <f t="shared" si="3"/>
        <v>0</v>
      </c>
    </row>
    <row r="129" spans="1:18" x14ac:dyDescent="0.25">
      <c r="A129" s="133" t="s">
        <v>199</v>
      </c>
      <c r="B129" s="159" t="s">
        <v>200</v>
      </c>
      <c r="C129" s="104">
        <v>1</v>
      </c>
      <c r="D129" s="104">
        <v>1</v>
      </c>
      <c r="E129" s="140">
        <v>1</v>
      </c>
      <c r="F129" s="140">
        <v>1</v>
      </c>
      <c r="G129" s="140">
        <v>1</v>
      </c>
      <c r="H129" s="140">
        <v>1</v>
      </c>
      <c r="I129" s="64">
        <v>1</v>
      </c>
      <c r="J129" s="140">
        <v>1</v>
      </c>
      <c r="K129" s="140">
        <v>1</v>
      </c>
      <c r="L129" s="140">
        <v>1</v>
      </c>
      <c r="M129" s="140">
        <v>1</v>
      </c>
      <c r="N129" s="140">
        <v>1</v>
      </c>
      <c r="O129" s="104">
        <v>1</v>
      </c>
      <c r="P129" s="140">
        <v>1</v>
      </c>
      <c r="Q129" s="153">
        <f t="shared" si="2"/>
        <v>0</v>
      </c>
      <c r="R129" s="235">
        <f t="shared" si="3"/>
        <v>0</v>
      </c>
    </row>
    <row r="130" spans="1:18" x14ac:dyDescent="0.25">
      <c r="A130" s="120" t="s">
        <v>405</v>
      </c>
      <c r="B130" s="159" t="s">
        <v>406</v>
      </c>
      <c r="C130" s="104"/>
      <c r="D130" s="104"/>
      <c r="E130" s="104"/>
      <c r="F130" s="141">
        <v>47</v>
      </c>
      <c r="G130" s="140">
        <v>47</v>
      </c>
      <c r="H130" s="140">
        <v>48</v>
      </c>
      <c r="I130" s="64">
        <v>49</v>
      </c>
      <c r="J130" s="140">
        <v>55</v>
      </c>
      <c r="K130" s="140">
        <v>47</v>
      </c>
      <c r="L130" s="140">
        <v>51</v>
      </c>
      <c r="M130" s="140">
        <v>50</v>
      </c>
      <c r="N130" s="140">
        <v>53</v>
      </c>
      <c r="O130" s="104">
        <v>54</v>
      </c>
      <c r="P130" s="140">
        <v>57</v>
      </c>
      <c r="Q130" s="153">
        <f t="shared" si="2"/>
        <v>-3</v>
      </c>
      <c r="R130" s="235">
        <f t="shared" si="3"/>
        <v>-5.5555555555555552E-2</v>
      </c>
    </row>
    <row r="131" spans="1:18" x14ac:dyDescent="0.25">
      <c r="A131" s="120" t="s">
        <v>486</v>
      </c>
      <c r="B131" s="158" t="s">
        <v>168</v>
      </c>
      <c r="C131" s="104"/>
      <c r="D131" s="104"/>
      <c r="E131" s="104"/>
      <c r="F131" s="141"/>
      <c r="G131" s="140"/>
      <c r="H131" s="140"/>
      <c r="I131" s="64"/>
      <c r="J131" s="140"/>
      <c r="K131" s="140"/>
      <c r="L131" s="140"/>
      <c r="M131" s="141">
        <v>50</v>
      </c>
      <c r="N131" s="141">
        <v>53</v>
      </c>
      <c r="O131" s="141">
        <v>54</v>
      </c>
      <c r="P131" s="141">
        <v>57</v>
      </c>
      <c r="Q131" s="69">
        <f t="shared" si="2"/>
        <v>-3</v>
      </c>
      <c r="R131" s="236">
        <f t="shared" si="3"/>
        <v>-5.5555555555555552E-2</v>
      </c>
    </row>
    <row r="132" spans="1:18" x14ac:dyDescent="0.25">
      <c r="A132" s="109" t="s">
        <v>110</v>
      </c>
      <c r="B132" s="159" t="s">
        <v>118</v>
      </c>
      <c r="C132" s="104">
        <v>11</v>
      </c>
      <c r="D132" s="104">
        <v>8</v>
      </c>
      <c r="E132" s="104">
        <v>8</v>
      </c>
      <c r="F132" s="104">
        <v>10</v>
      </c>
      <c r="G132" s="140">
        <v>10</v>
      </c>
      <c r="H132" s="140">
        <v>10</v>
      </c>
      <c r="I132" s="64">
        <v>11</v>
      </c>
      <c r="J132" s="140">
        <v>11</v>
      </c>
      <c r="K132" s="140">
        <v>11</v>
      </c>
      <c r="L132" s="140">
        <v>11</v>
      </c>
      <c r="M132" s="140">
        <v>12</v>
      </c>
      <c r="N132" s="140">
        <v>12</v>
      </c>
      <c r="O132" s="104">
        <v>10</v>
      </c>
      <c r="P132" s="140">
        <v>11</v>
      </c>
      <c r="Q132" s="153">
        <f t="shared" si="2"/>
        <v>-1</v>
      </c>
      <c r="R132" s="235">
        <f t="shared" si="3"/>
        <v>-0.1</v>
      </c>
    </row>
    <row r="133" spans="1:18" x14ac:dyDescent="0.25">
      <c r="A133" s="109" t="s">
        <v>205</v>
      </c>
      <c r="B133" s="158" t="s">
        <v>206</v>
      </c>
      <c r="C133" s="104">
        <v>82</v>
      </c>
      <c r="D133" s="141">
        <v>81</v>
      </c>
      <c r="E133" s="104">
        <v>81</v>
      </c>
      <c r="F133" s="104">
        <v>84</v>
      </c>
      <c r="G133" s="140">
        <v>84</v>
      </c>
      <c r="H133" s="140">
        <v>55</v>
      </c>
      <c r="I133" s="64">
        <v>87</v>
      </c>
      <c r="J133" s="140">
        <v>88</v>
      </c>
      <c r="K133" s="140">
        <v>78</v>
      </c>
      <c r="L133" s="140">
        <v>80</v>
      </c>
      <c r="M133" s="140">
        <v>87</v>
      </c>
      <c r="N133" s="140">
        <v>91</v>
      </c>
      <c r="O133" s="104">
        <v>91</v>
      </c>
      <c r="P133" s="140">
        <v>91</v>
      </c>
      <c r="Q133" s="153">
        <f t="shared" si="2"/>
        <v>0</v>
      </c>
      <c r="R133" s="235">
        <f t="shared" si="3"/>
        <v>0</v>
      </c>
    </row>
    <row r="134" spans="1:18" x14ac:dyDescent="0.25">
      <c r="A134" s="112" t="s">
        <v>207</v>
      </c>
      <c r="B134" s="158" t="s">
        <v>369</v>
      </c>
      <c r="C134" s="104">
        <v>111</v>
      </c>
      <c r="D134" s="141">
        <v>113</v>
      </c>
      <c r="E134" s="104">
        <v>116</v>
      </c>
      <c r="F134" s="104">
        <v>120</v>
      </c>
      <c r="G134" s="140">
        <v>121</v>
      </c>
      <c r="H134" s="141">
        <v>83</v>
      </c>
      <c r="I134" s="64">
        <v>116</v>
      </c>
      <c r="J134" s="140">
        <v>118</v>
      </c>
      <c r="K134" s="140">
        <v>104</v>
      </c>
      <c r="L134" s="141">
        <v>78</v>
      </c>
      <c r="M134" s="140">
        <v>84</v>
      </c>
      <c r="N134" s="140">
        <v>86</v>
      </c>
      <c r="O134" s="104">
        <v>86</v>
      </c>
      <c r="P134" s="140">
        <v>86</v>
      </c>
      <c r="Q134" s="153">
        <f t="shared" si="2"/>
        <v>0</v>
      </c>
      <c r="R134" s="235">
        <f t="shared" si="3"/>
        <v>0</v>
      </c>
    </row>
    <row r="135" spans="1:18" x14ac:dyDescent="0.25">
      <c r="A135" s="109" t="s">
        <v>208</v>
      </c>
      <c r="B135" s="158" t="s">
        <v>209</v>
      </c>
      <c r="C135" s="104">
        <v>45</v>
      </c>
      <c r="D135" s="141">
        <v>8</v>
      </c>
      <c r="E135" s="104">
        <v>8</v>
      </c>
      <c r="F135" s="104">
        <v>10</v>
      </c>
      <c r="G135" s="140">
        <v>10</v>
      </c>
      <c r="H135" s="140">
        <v>10</v>
      </c>
      <c r="I135" s="64">
        <v>11</v>
      </c>
      <c r="J135" s="140">
        <v>11</v>
      </c>
      <c r="K135" s="140">
        <v>11</v>
      </c>
      <c r="L135" s="140">
        <v>11</v>
      </c>
      <c r="M135" s="140">
        <v>12</v>
      </c>
      <c r="N135" s="140">
        <v>12</v>
      </c>
      <c r="O135" s="104">
        <v>10</v>
      </c>
      <c r="P135" s="140">
        <v>11</v>
      </c>
      <c r="Q135" s="153">
        <f t="shared" si="2"/>
        <v>-1</v>
      </c>
      <c r="R135" s="235">
        <f t="shared" si="3"/>
        <v>-0.1</v>
      </c>
    </row>
    <row r="136" spans="1:18" x14ac:dyDescent="0.25">
      <c r="A136" s="110" t="s">
        <v>210</v>
      </c>
      <c r="B136" s="158" t="s">
        <v>211</v>
      </c>
      <c r="C136" s="104">
        <v>88</v>
      </c>
      <c r="D136" s="104">
        <v>87</v>
      </c>
      <c r="E136" s="104">
        <v>88</v>
      </c>
      <c r="F136" s="104">
        <v>92</v>
      </c>
      <c r="G136" s="140">
        <v>93</v>
      </c>
      <c r="H136" s="140">
        <v>62</v>
      </c>
      <c r="I136" s="64">
        <v>94</v>
      </c>
      <c r="J136" s="140">
        <v>95</v>
      </c>
      <c r="K136" s="140">
        <v>85</v>
      </c>
      <c r="L136" s="140">
        <v>87</v>
      </c>
      <c r="M136" s="140">
        <v>94</v>
      </c>
      <c r="N136" s="140">
        <v>98</v>
      </c>
      <c r="O136" s="104">
        <v>98</v>
      </c>
      <c r="P136" s="140">
        <v>99</v>
      </c>
      <c r="Q136" s="153">
        <f t="shared" ref="Q136:Q199" si="4">+O136-P136</f>
        <v>-1</v>
      </c>
      <c r="R136" s="235">
        <f t="shared" ref="R136:R199" si="5">+Q136/O136</f>
        <v>-1.020408163265306E-2</v>
      </c>
    </row>
    <row r="137" spans="1:18" x14ac:dyDescent="0.25">
      <c r="A137" s="110" t="s">
        <v>487</v>
      </c>
      <c r="B137" s="159" t="s">
        <v>480</v>
      </c>
      <c r="C137" s="104"/>
      <c r="D137" s="104"/>
      <c r="E137" s="104"/>
      <c r="F137" s="104"/>
      <c r="G137" s="140"/>
      <c r="H137" s="140"/>
      <c r="I137" s="64"/>
      <c r="J137" s="140"/>
      <c r="K137" s="140"/>
      <c r="L137" s="140"/>
      <c r="M137" s="141">
        <v>1</v>
      </c>
      <c r="N137" s="140">
        <v>1</v>
      </c>
      <c r="O137" s="104">
        <v>1</v>
      </c>
      <c r="P137" s="140">
        <v>1</v>
      </c>
      <c r="Q137" s="153">
        <f t="shared" si="4"/>
        <v>0</v>
      </c>
      <c r="R137" s="235">
        <f t="shared" si="5"/>
        <v>0</v>
      </c>
    </row>
    <row r="138" spans="1:18" x14ac:dyDescent="0.25">
      <c r="A138" s="120" t="s">
        <v>402</v>
      </c>
      <c r="B138" s="159" t="s">
        <v>403</v>
      </c>
      <c r="C138" s="104"/>
      <c r="D138" s="104"/>
      <c r="E138" s="104"/>
      <c r="F138" s="141">
        <v>4</v>
      </c>
      <c r="G138" s="140">
        <v>4</v>
      </c>
      <c r="H138" s="140">
        <v>4</v>
      </c>
      <c r="I138" s="64">
        <v>4</v>
      </c>
      <c r="J138" s="140">
        <v>3</v>
      </c>
      <c r="K138" s="140">
        <v>3</v>
      </c>
      <c r="L138" s="140">
        <v>3</v>
      </c>
      <c r="M138" s="140">
        <v>3</v>
      </c>
      <c r="N138" s="140">
        <v>3</v>
      </c>
      <c r="O138" s="104">
        <v>3</v>
      </c>
      <c r="P138" s="140">
        <v>4</v>
      </c>
      <c r="Q138" s="153">
        <f t="shared" si="4"/>
        <v>-1</v>
      </c>
      <c r="R138" s="235">
        <f t="shared" si="5"/>
        <v>-0.33333333333333331</v>
      </c>
    </row>
    <row r="139" spans="1:18" x14ac:dyDescent="0.25">
      <c r="A139" s="114" t="s">
        <v>402</v>
      </c>
      <c r="B139" s="159" t="s">
        <v>118</v>
      </c>
      <c r="C139" s="104"/>
      <c r="D139" s="104"/>
      <c r="E139" s="104"/>
      <c r="F139" s="141">
        <v>1</v>
      </c>
      <c r="G139" s="140">
        <v>1</v>
      </c>
      <c r="H139" s="140">
        <v>1</v>
      </c>
      <c r="I139" s="64">
        <v>1</v>
      </c>
      <c r="J139" s="140">
        <v>1</v>
      </c>
      <c r="K139" s="140">
        <v>1</v>
      </c>
      <c r="L139" s="140">
        <v>1</v>
      </c>
      <c r="M139" s="140">
        <v>1</v>
      </c>
      <c r="N139" s="140">
        <v>1</v>
      </c>
      <c r="O139" s="104">
        <v>1</v>
      </c>
      <c r="P139" s="140">
        <v>1</v>
      </c>
      <c r="Q139" s="153">
        <f t="shared" si="4"/>
        <v>0</v>
      </c>
      <c r="R139" s="235">
        <f t="shared" si="5"/>
        <v>0</v>
      </c>
    </row>
    <row r="140" spans="1:18" x14ac:dyDescent="0.25">
      <c r="A140" s="133" t="s">
        <v>416</v>
      </c>
      <c r="B140" s="159" t="s">
        <v>417</v>
      </c>
      <c r="C140" s="104"/>
      <c r="D140" s="104"/>
      <c r="E140" s="104"/>
      <c r="F140" s="140"/>
      <c r="G140" s="140"/>
      <c r="H140" s="141">
        <v>48</v>
      </c>
      <c r="I140" s="64">
        <v>49</v>
      </c>
      <c r="J140" s="141">
        <v>55</v>
      </c>
      <c r="K140" s="140">
        <v>47</v>
      </c>
      <c r="L140" s="141">
        <v>45</v>
      </c>
      <c r="M140" s="140">
        <v>46</v>
      </c>
      <c r="N140" s="141">
        <v>29</v>
      </c>
      <c r="O140" s="104">
        <v>29</v>
      </c>
      <c r="P140" s="140">
        <v>30</v>
      </c>
      <c r="Q140" s="153">
        <f t="shared" si="4"/>
        <v>-1</v>
      </c>
      <c r="R140" s="235">
        <f t="shared" si="5"/>
        <v>-3.4482758620689655E-2</v>
      </c>
    </row>
    <row r="141" spans="1:18" x14ac:dyDescent="0.25">
      <c r="A141" s="113" t="s">
        <v>212</v>
      </c>
      <c r="B141" s="159" t="s">
        <v>213</v>
      </c>
      <c r="C141" s="104">
        <v>1</v>
      </c>
      <c r="D141" s="104">
        <v>1</v>
      </c>
      <c r="E141" s="140">
        <v>1</v>
      </c>
      <c r="F141" s="140">
        <v>1</v>
      </c>
      <c r="G141" s="141">
        <v>1</v>
      </c>
      <c r="H141" s="140">
        <v>1</v>
      </c>
      <c r="I141" s="64">
        <v>1</v>
      </c>
      <c r="J141" s="140">
        <v>1</v>
      </c>
      <c r="K141" s="140">
        <v>1</v>
      </c>
      <c r="L141" s="140">
        <v>1</v>
      </c>
      <c r="M141" s="140">
        <v>1</v>
      </c>
      <c r="N141" s="140">
        <v>1</v>
      </c>
      <c r="O141" s="104">
        <v>1</v>
      </c>
      <c r="P141" s="140">
        <v>1</v>
      </c>
      <c r="Q141" s="153">
        <f t="shared" si="4"/>
        <v>0</v>
      </c>
      <c r="R141" s="235">
        <f t="shared" si="5"/>
        <v>0</v>
      </c>
    </row>
    <row r="142" spans="1:18" x14ac:dyDescent="0.25">
      <c r="A142" s="116" t="s">
        <v>451</v>
      </c>
      <c r="B142" s="158" t="s">
        <v>452</v>
      </c>
      <c r="C142" s="104"/>
      <c r="D142" s="104"/>
      <c r="E142" s="104"/>
      <c r="F142" s="104"/>
      <c r="G142" s="140"/>
      <c r="H142" s="140"/>
      <c r="I142" s="64"/>
      <c r="J142" s="140"/>
      <c r="K142" s="141">
        <v>1</v>
      </c>
      <c r="L142" s="140">
        <v>1</v>
      </c>
      <c r="M142" s="140">
        <v>1</v>
      </c>
      <c r="N142" s="140">
        <v>1</v>
      </c>
      <c r="O142" s="104">
        <v>1</v>
      </c>
      <c r="P142" s="140">
        <v>1</v>
      </c>
      <c r="Q142" s="153">
        <f t="shared" si="4"/>
        <v>0</v>
      </c>
      <c r="R142" s="235">
        <f t="shared" si="5"/>
        <v>0</v>
      </c>
    </row>
    <row r="143" spans="1:18" x14ac:dyDescent="0.25">
      <c r="A143" s="242" t="s">
        <v>467</v>
      </c>
      <c r="B143" s="159" t="s">
        <v>468</v>
      </c>
      <c r="C143" s="104"/>
      <c r="D143" s="104"/>
      <c r="E143" s="104"/>
      <c r="F143" s="104"/>
      <c r="G143" s="140"/>
      <c r="H143" s="140"/>
      <c r="I143" s="64"/>
      <c r="J143" s="140"/>
      <c r="K143" s="141"/>
      <c r="L143" s="141">
        <v>2</v>
      </c>
      <c r="M143" s="141">
        <v>2</v>
      </c>
      <c r="N143" s="141">
        <v>2</v>
      </c>
      <c r="O143" s="104">
        <v>2</v>
      </c>
      <c r="P143" s="141">
        <v>2</v>
      </c>
      <c r="Q143" s="69">
        <f t="shared" si="4"/>
        <v>0</v>
      </c>
      <c r="R143" s="236">
        <f t="shared" si="5"/>
        <v>0</v>
      </c>
    </row>
    <row r="144" spans="1:18" x14ac:dyDescent="0.25">
      <c r="A144" s="242" t="s">
        <v>503</v>
      </c>
      <c r="B144" s="158" t="s">
        <v>504</v>
      </c>
      <c r="C144" s="104"/>
      <c r="D144" s="104"/>
      <c r="E144" s="104"/>
      <c r="F144" s="104"/>
      <c r="G144" s="140"/>
      <c r="H144" s="140"/>
      <c r="I144" s="64"/>
      <c r="J144" s="140"/>
      <c r="K144" s="141"/>
      <c r="L144" s="141"/>
      <c r="M144" s="141"/>
      <c r="N144" s="141">
        <v>1</v>
      </c>
      <c r="O144" s="104">
        <v>1</v>
      </c>
      <c r="P144" s="141">
        <v>1</v>
      </c>
      <c r="Q144" s="69">
        <f t="shared" si="4"/>
        <v>0</v>
      </c>
      <c r="R144" s="236">
        <f t="shared" si="5"/>
        <v>0</v>
      </c>
    </row>
    <row r="145" spans="1:19" x14ac:dyDescent="0.25">
      <c r="A145" s="394" t="s">
        <v>469</v>
      </c>
      <c r="B145" s="111" t="s">
        <v>470</v>
      </c>
      <c r="C145" s="46"/>
      <c r="D145" s="46"/>
      <c r="E145" s="46"/>
      <c r="F145" s="46"/>
      <c r="G145" s="168"/>
      <c r="H145" s="62"/>
      <c r="I145" s="64"/>
      <c r="J145" s="140"/>
      <c r="K145" s="141"/>
      <c r="L145" s="141">
        <v>1</v>
      </c>
      <c r="M145" s="140">
        <v>1</v>
      </c>
      <c r="N145" s="140">
        <v>1</v>
      </c>
      <c r="O145" s="141">
        <v>54</v>
      </c>
      <c r="P145" s="140">
        <v>57</v>
      </c>
      <c r="Q145" s="153">
        <f t="shared" si="4"/>
        <v>-3</v>
      </c>
      <c r="R145" s="235">
        <f t="shared" si="5"/>
        <v>-5.5555555555555552E-2</v>
      </c>
    </row>
    <row r="146" spans="1:19" x14ac:dyDescent="0.25">
      <c r="A146" s="110" t="s">
        <v>215</v>
      </c>
      <c r="B146" s="111" t="s">
        <v>216</v>
      </c>
      <c r="C146" s="46">
        <v>111</v>
      </c>
      <c r="D146" s="46">
        <v>113</v>
      </c>
      <c r="E146" s="46">
        <v>116</v>
      </c>
      <c r="F146" s="46">
        <v>120</v>
      </c>
      <c r="G146" s="168">
        <v>121</v>
      </c>
      <c r="H146" s="62">
        <v>93</v>
      </c>
      <c r="I146" s="64">
        <v>126</v>
      </c>
      <c r="J146" s="140">
        <v>128</v>
      </c>
      <c r="K146" s="140">
        <v>112</v>
      </c>
      <c r="L146" s="140">
        <v>113</v>
      </c>
      <c r="M146" s="140">
        <v>120</v>
      </c>
      <c r="N146" s="141">
        <v>124</v>
      </c>
      <c r="O146" s="104">
        <v>125</v>
      </c>
      <c r="P146" s="140">
        <v>128</v>
      </c>
      <c r="Q146" s="153">
        <f t="shared" si="4"/>
        <v>-3</v>
      </c>
      <c r="R146" s="235">
        <f t="shared" si="5"/>
        <v>-2.4E-2</v>
      </c>
    </row>
    <row r="147" spans="1:19" ht="15.75" thickBot="1" x14ac:dyDescent="0.3">
      <c r="A147" s="136" t="s">
        <v>217</v>
      </c>
      <c r="B147" s="108" t="s">
        <v>218</v>
      </c>
      <c r="C147" s="46">
        <v>111</v>
      </c>
      <c r="D147" s="46">
        <v>113</v>
      </c>
      <c r="E147" s="46">
        <v>116</v>
      </c>
      <c r="F147" s="46">
        <v>120</v>
      </c>
      <c r="G147" s="168">
        <v>121</v>
      </c>
      <c r="H147" s="62">
        <v>93</v>
      </c>
      <c r="I147" s="64">
        <v>126</v>
      </c>
      <c r="J147" s="140">
        <v>128</v>
      </c>
      <c r="K147" s="26">
        <v>112</v>
      </c>
      <c r="L147" s="140">
        <v>113</v>
      </c>
      <c r="M147" s="140">
        <v>120</v>
      </c>
      <c r="N147" s="140">
        <v>124</v>
      </c>
      <c r="O147" s="104">
        <v>125</v>
      </c>
      <c r="P147" s="140">
        <v>128</v>
      </c>
      <c r="Q147" s="153">
        <f t="shared" si="4"/>
        <v>-3</v>
      </c>
      <c r="R147" s="235">
        <f t="shared" si="5"/>
        <v>-2.4E-2</v>
      </c>
    </row>
    <row r="148" spans="1:19" x14ac:dyDescent="0.25">
      <c r="A148" s="369" t="s">
        <v>530</v>
      </c>
      <c r="B148" s="369"/>
      <c r="C148" s="163" t="s">
        <v>383</v>
      </c>
      <c r="D148" s="163" t="s">
        <v>383</v>
      </c>
      <c r="E148" s="163" t="s">
        <v>383</v>
      </c>
      <c r="F148" s="163" t="s">
        <v>334</v>
      </c>
      <c r="G148" s="50" t="s">
        <v>334</v>
      </c>
      <c r="H148" s="164" t="s">
        <v>334</v>
      </c>
      <c r="I148" s="164" t="s">
        <v>334</v>
      </c>
      <c r="J148" s="164" t="s">
        <v>334</v>
      </c>
      <c r="K148" s="164" t="s">
        <v>334</v>
      </c>
      <c r="L148" s="164" t="s">
        <v>334</v>
      </c>
      <c r="M148" s="61" t="s">
        <v>334</v>
      </c>
      <c r="N148" s="163" t="s">
        <v>334</v>
      </c>
      <c r="O148" s="163" t="s">
        <v>334</v>
      </c>
      <c r="P148" s="163" t="s">
        <v>334</v>
      </c>
      <c r="Q148" s="368" t="s">
        <v>385</v>
      </c>
      <c r="R148" s="165" t="s">
        <v>386</v>
      </c>
    </row>
    <row r="149" spans="1:19" x14ac:dyDescent="0.25">
      <c r="A149" s="369" t="s">
        <v>532</v>
      </c>
      <c r="B149" s="369"/>
      <c r="C149" s="49" t="s">
        <v>335</v>
      </c>
      <c r="D149" s="49" t="s">
        <v>335</v>
      </c>
      <c r="E149" s="49" t="s">
        <v>335</v>
      </c>
      <c r="F149" s="157" t="s">
        <v>335</v>
      </c>
      <c r="G149" s="166" t="s">
        <v>335</v>
      </c>
      <c r="H149" s="102" t="s">
        <v>335</v>
      </c>
      <c r="I149" s="102" t="s">
        <v>335</v>
      </c>
      <c r="J149" s="102" t="s">
        <v>335</v>
      </c>
      <c r="K149" s="102" t="s">
        <v>335</v>
      </c>
      <c r="L149" s="102" t="s">
        <v>335</v>
      </c>
      <c r="M149" s="19" t="s">
        <v>335</v>
      </c>
      <c r="N149" s="157" t="s">
        <v>335</v>
      </c>
      <c r="O149" s="157" t="s">
        <v>335</v>
      </c>
      <c r="P149" s="157" t="s">
        <v>335</v>
      </c>
      <c r="Q149" s="66" t="s">
        <v>398</v>
      </c>
      <c r="R149" s="66" t="s">
        <v>400</v>
      </c>
    </row>
    <row r="150" spans="1:19" x14ac:dyDescent="0.25">
      <c r="A150" s="375" t="s">
        <v>449</v>
      </c>
      <c r="B150" s="369"/>
      <c r="C150" s="100" t="s">
        <v>381</v>
      </c>
      <c r="D150" s="100" t="s">
        <v>381</v>
      </c>
      <c r="E150" s="100" t="s">
        <v>381</v>
      </c>
      <c r="F150" s="157" t="s">
        <v>381</v>
      </c>
      <c r="G150" s="166" t="s">
        <v>381</v>
      </c>
      <c r="H150" s="102" t="s">
        <v>381</v>
      </c>
      <c r="I150" s="102" t="s">
        <v>381</v>
      </c>
      <c r="J150" s="102" t="s">
        <v>381</v>
      </c>
      <c r="K150" s="102" t="s">
        <v>381</v>
      </c>
      <c r="L150" s="102" t="s">
        <v>381</v>
      </c>
      <c r="M150" s="19" t="s">
        <v>381</v>
      </c>
      <c r="N150" s="157" t="s">
        <v>381</v>
      </c>
      <c r="O150" s="157" t="s">
        <v>381</v>
      </c>
      <c r="P150" s="157" t="s">
        <v>381</v>
      </c>
      <c r="Q150" s="51" t="s">
        <v>399</v>
      </c>
      <c r="R150" s="166" t="s">
        <v>401</v>
      </c>
    </row>
    <row r="151" spans="1:19" x14ac:dyDescent="0.25">
      <c r="A151" s="369"/>
      <c r="B151" s="369"/>
      <c r="C151" s="100" t="s">
        <v>382</v>
      </c>
      <c r="D151" s="100" t="s">
        <v>384</v>
      </c>
      <c r="E151" s="100" t="s">
        <v>397</v>
      </c>
      <c r="F151" s="157" t="s">
        <v>408</v>
      </c>
      <c r="G151" s="166" t="s">
        <v>414</v>
      </c>
      <c r="H151" s="102" t="s">
        <v>424</v>
      </c>
      <c r="I151" s="102" t="s">
        <v>431</v>
      </c>
      <c r="J151" s="102" t="s">
        <v>446</v>
      </c>
      <c r="K151" s="102" t="s">
        <v>461</v>
      </c>
      <c r="L151" s="102" t="s">
        <v>474</v>
      </c>
      <c r="M151" s="19" t="s">
        <v>493</v>
      </c>
      <c r="N151" s="299" t="s">
        <v>511</v>
      </c>
      <c r="O151" s="299" t="s">
        <v>517</v>
      </c>
      <c r="P151" s="299" t="s">
        <v>552</v>
      </c>
      <c r="Q151" s="367">
        <v>43075</v>
      </c>
      <c r="R151" s="367">
        <v>43075</v>
      </c>
    </row>
    <row r="152" spans="1:19" ht="15.75" thickBot="1" x14ac:dyDescent="0.3">
      <c r="A152" s="377" t="s">
        <v>14</v>
      </c>
      <c r="B152" s="353" t="s">
        <v>15</v>
      </c>
      <c r="C152" s="93">
        <v>2016</v>
      </c>
      <c r="D152" s="93">
        <v>2016</v>
      </c>
      <c r="E152" s="93">
        <v>2016</v>
      </c>
      <c r="F152" s="213">
        <v>2016</v>
      </c>
      <c r="G152" s="95">
        <v>2016</v>
      </c>
      <c r="H152" s="201">
        <v>2016</v>
      </c>
      <c r="I152" s="201">
        <v>2016</v>
      </c>
      <c r="J152" s="201">
        <v>2016</v>
      </c>
      <c r="K152" s="201">
        <v>2016</v>
      </c>
      <c r="L152" s="201">
        <v>2016</v>
      </c>
      <c r="M152" s="270">
        <v>2016</v>
      </c>
      <c r="N152" s="213">
        <v>2016</v>
      </c>
      <c r="O152" s="213">
        <v>2017</v>
      </c>
      <c r="P152" s="213">
        <v>2017</v>
      </c>
      <c r="Q152" s="366">
        <v>42741</v>
      </c>
      <c r="R152" s="366">
        <v>42741</v>
      </c>
    </row>
    <row r="153" spans="1:19" x14ac:dyDescent="0.25">
      <c r="A153" s="113" t="s">
        <v>219</v>
      </c>
      <c r="B153" s="111" t="s">
        <v>220</v>
      </c>
      <c r="C153" s="46">
        <v>78</v>
      </c>
      <c r="D153" s="46">
        <v>76</v>
      </c>
      <c r="E153" s="46">
        <v>77</v>
      </c>
      <c r="F153" s="46">
        <v>82</v>
      </c>
      <c r="G153" s="168">
        <v>82</v>
      </c>
      <c r="H153" s="62">
        <v>53</v>
      </c>
      <c r="I153" s="64">
        <v>84</v>
      </c>
      <c r="J153" s="140">
        <v>85</v>
      </c>
      <c r="K153" s="140">
        <v>73</v>
      </c>
      <c r="L153" s="140">
        <v>73</v>
      </c>
      <c r="M153" s="140">
        <v>79</v>
      </c>
      <c r="N153" s="140">
        <v>83</v>
      </c>
      <c r="O153" s="104">
        <v>83</v>
      </c>
      <c r="P153" s="140">
        <v>83</v>
      </c>
      <c r="Q153" s="153">
        <f t="shared" si="4"/>
        <v>0</v>
      </c>
      <c r="R153" s="235">
        <f t="shared" si="5"/>
        <v>0</v>
      </c>
    </row>
    <row r="154" spans="1:19" ht="15.75" x14ac:dyDescent="0.25">
      <c r="A154" s="113" t="s">
        <v>221</v>
      </c>
      <c r="B154" s="409" t="s">
        <v>377</v>
      </c>
      <c r="C154" s="104">
        <v>45</v>
      </c>
      <c r="D154" s="141">
        <v>85</v>
      </c>
      <c r="E154" s="104">
        <v>86</v>
      </c>
      <c r="F154" s="141">
        <v>90</v>
      </c>
      <c r="G154" s="140">
        <v>91</v>
      </c>
      <c r="H154" s="141">
        <v>76</v>
      </c>
      <c r="I154" s="65">
        <v>109</v>
      </c>
      <c r="J154" s="140">
        <v>109</v>
      </c>
      <c r="K154" s="141">
        <v>95</v>
      </c>
      <c r="L154" s="140">
        <v>96</v>
      </c>
      <c r="M154" s="141">
        <v>102</v>
      </c>
      <c r="N154" s="141">
        <v>98</v>
      </c>
      <c r="O154" s="104">
        <v>98</v>
      </c>
      <c r="P154" s="141">
        <v>109</v>
      </c>
      <c r="Q154" s="69">
        <f t="shared" si="4"/>
        <v>-11</v>
      </c>
      <c r="R154" s="236">
        <f t="shared" si="5"/>
        <v>-0.11224489795918367</v>
      </c>
    </row>
    <row r="155" spans="1:19" ht="15.75" x14ac:dyDescent="0.25">
      <c r="A155" s="120" t="s">
        <v>540</v>
      </c>
      <c r="B155" s="410" t="s">
        <v>541</v>
      </c>
      <c r="C155" s="104"/>
      <c r="D155" s="141"/>
      <c r="E155" s="104"/>
      <c r="F155" s="141"/>
      <c r="G155" s="140"/>
      <c r="H155" s="141"/>
      <c r="I155" s="65"/>
      <c r="J155" s="140"/>
      <c r="K155" s="141"/>
      <c r="L155" s="140"/>
      <c r="M155" s="141"/>
      <c r="N155" s="141"/>
      <c r="O155" s="104"/>
      <c r="P155" s="141">
        <v>1</v>
      </c>
      <c r="Q155" s="69"/>
      <c r="R155" s="236"/>
      <c r="S155" s="96"/>
    </row>
    <row r="156" spans="1:19" x14ac:dyDescent="0.25">
      <c r="A156" s="133" t="s">
        <v>471</v>
      </c>
      <c r="B156" s="159" t="s">
        <v>256</v>
      </c>
      <c r="C156" s="104"/>
      <c r="D156" s="141"/>
      <c r="E156" s="104"/>
      <c r="F156" s="141"/>
      <c r="G156" s="140"/>
      <c r="H156" s="141"/>
      <c r="I156" s="65"/>
      <c r="J156" s="140"/>
      <c r="K156" s="141"/>
      <c r="L156" s="141">
        <v>1</v>
      </c>
      <c r="M156" s="140">
        <v>1</v>
      </c>
      <c r="N156" s="140">
        <v>1</v>
      </c>
      <c r="O156" s="104">
        <v>1</v>
      </c>
      <c r="P156" s="140">
        <v>1</v>
      </c>
      <c r="Q156" s="153">
        <f t="shared" si="4"/>
        <v>0</v>
      </c>
      <c r="R156" s="235">
        <f t="shared" si="5"/>
        <v>0</v>
      </c>
    </row>
    <row r="157" spans="1:19" x14ac:dyDescent="0.25">
      <c r="A157" s="114" t="s">
        <v>225</v>
      </c>
      <c r="B157" s="159" t="s">
        <v>226</v>
      </c>
      <c r="C157" s="104">
        <v>1</v>
      </c>
      <c r="D157" s="104">
        <v>1</v>
      </c>
      <c r="E157" s="141">
        <v>8</v>
      </c>
      <c r="F157" s="104">
        <v>10</v>
      </c>
      <c r="G157" s="140">
        <v>10</v>
      </c>
      <c r="H157" s="140">
        <v>10</v>
      </c>
      <c r="I157" s="64">
        <v>11</v>
      </c>
      <c r="J157" s="140">
        <v>11</v>
      </c>
      <c r="K157" s="140">
        <v>11</v>
      </c>
      <c r="L157" s="140">
        <v>11</v>
      </c>
      <c r="M157" s="140">
        <v>12</v>
      </c>
      <c r="N157" s="140">
        <v>12</v>
      </c>
      <c r="O157" s="104">
        <v>10</v>
      </c>
      <c r="P157" s="140">
        <v>11</v>
      </c>
      <c r="Q157" s="153">
        <f t="shared" si="4"/>
        <v>-1</v>
      </c>
      <c r="R157" s="235">
        <f t="shared" si="5"/>
        <v>-0.1</v>
      </c>
    </row>
    <row r="158" spans="1:19" x14ac:dyDescent="0.25">
      <c r="A158" s="133" t="s">
        <v>225</v>
      </c>
      <c r="B158" s="159" t="s">
        <v>227</v>
      </c>
      <c r="C158" s="104">
        <v>1</v>
      </c>
      <c r="D158" s="104">
        <v>1</v>
      </c>
      <c r="E158" s="141">
        <v>1</v>
      </c>
      <c r="F158" s="140">
        <v>1</v>
      </c>
      <c r="G158" s="140">
        <v>1</v>
      </c>
      <c r="H158" s="140">
        <v>1</v>
      </c>
      <c r="I158" s="64">
        <v>1</v>
      </c>
      <c r="J158" s="140">
        <v>1</v>
      </c>
      <c r="K158" s="140">
        <v>1</v>
      </c>
      <c r="L158" s="140">
        <v>1</v>
      </c>
      <c r="M158" s="140">
        <v>1</v>
      </c>
      <c r="N158" s="140">
        <v>1</v>
      </c>
      <c r="O158" s="104">
        <v>1</v>
      </c>
      <c r="P158" s="140">
        <v>1</v>
      </c>
      <c r="Q158" s="153">
        <f t="shared" si="4"/>
        <v>0</v>
      </c>
      <c r="R158" s="235">
        <f t="shared" si="5"/>
        <v>0</v>
      </c>
    </row>
    <row r="159" spans="1:19" x14ac:dyDescent="0.25">
      <c r="A159" s="120" t="s">
        <v>311</v>
      </c>
      <c r="B159" s="159" t="s">
        <v>440</v>
      </c>
      <c r="C159" s="104"/>
      <c r="D159" s="104"/>
      <c r="E159" s="141"/>
      <c r="F159" s="140"/>
      <c r="G159" s="140"/>
      <c r="H159" s="140"/>
      <c r="I159" s="64"/>
      <c r="J159" s="141">
        <v>128</v>
      </c>
      <c r="K159" s="140">
        <v>112</v>
      </c>
      <c r="L159" s="140">
        <v>113</v>
      </c>
      <c r="M159" s="141">
        <v>50</v>
      </c>
      <c r="N159" s="141">
        <v>53</v>
      </c>
      <c r="O159" s="104">
        <v>54</v>
      </c>
      <c r="P159" s="141">
        <v>99</v>
      </c>
      <c r="Q159" s="69">
        <f t="shared" si="4"/>
        <v>-45</v>
      </c>
      <c r="R159" s="236">
        <f t="shared" si="5"/>
        <v>-0.83333333333333337</v>
      </c>
    </row>
    <row r="160" spans="1:19" x14ac:dyDescent="0.25">
      <c r="A160" s="116" t="s">
        <v>228</v>
      </c>
      <c r="B160" s="159" t="s">
        <v>229</v>
      </c>
      <c r="C160" s="104">
        <v>6</v>
      </c>
      <c r="D160" s="141">
        <v>12</v>
      </c>
      <c r="E160" s="104">
        <v>12</v>
      </c>
      <c r="F160" s="141">
        <v>18</v>
      </c>
      <c r="G160" s="140">
        <v>17</v>
      </c>
      <c r="H160" s="141">
        <v>16</v>
      </c>
      <c r="I160" s="64">
        <v>15</v>
      </c>
      <c r="J160" s="140">
        <v>16</v>
      </c>
      <c r="K160" s="140">
        <v>15</v>
      </c>
      <c r="L160" s="140">
        <v>16</v>
      </c>
      <c r="M160" s="141">
        <v>18</v>
      </c>
      <c r="N160" s="141">
        <v>17</v>
      </c>
      <c r="O160" s="104">
        <v>16</v>
      </c>
      <c r="P160" s="140">
        <v>18</v>
      </c>
      <c r="Q160" s="153">
        <f t="shared" si="4"/>
        <v>-2</v>
      </c>
      <c r="R160" s="235">
        <f t="shared" si="5"/>
        <v>-0.125</v>
      </c>
    </row>
    <row r="161" spans="1:18" x14ac:dyDescent="0.25">
      <c r="A161" s="105" t="s">
        <v>231</v>
      </c>
      <c r="B161" s="158" t="s">
        <v>232</v>
      </c>
      <c r="C161" s="104">
        <v>78</v>
      </c>
      <c r="D161" s="104">
        <v>76</v>
      </c>
      <c r="E161" s="104">
        <v>77</v>
      </c>
      <c r="F161" s="104">
        <v>82</v>
      </c>
      <c r="G161" s="140">
        <v>82</v>
      </c>
      <c r="H161" s="140">
        <v>53</v>
      </c>
      <c r="I161" s="64">
        <v>84</v>
      </c>
      <c r="J161" s="140">
        <v>85</v>
      </c>
      <c r="K161" s="140">
        <v>73</v>
      </c>
      <c r="L161" s="140">
        <v>73</v>
      </c>
      <c r="M161" s="140">
        <v>79</v>
      </c>
      <c r="N161" s="140">
        <v>83</v>
      </c>
      <c r="O161" s="104">
        <v>83</v>
      </c>
      <c r="P161" s="140">
        <v>83</v>
      </c>
      <c r="Q161" s="153">
        <f t="shared" si="4"/>
        <v>0</v>
      </c>
      <c r="R161" s="235">
        <f t="shared" si="5"/>
        <v>0</v>
      </c>
    </row>
    <row r="162" spans="1:18" x14ac:dyDescent="0.25">
      <c r="A162" s="110" t="s">
        <v>233</v>
      </c>
      <c r="B162" s="158" t="s">
        <v>234</v>
      </c>
      <c r="C162" s="104">
        <v>16</v>
      </c>
      <c r="D162" s="104">
        <v>15</v>
      </c>
      <c r="E162" s="104">
        <v>15</v>
      </c>
      <c r="F162" s="104">
        <v>18</v>
      </c>
      <c r="G162" s="140">
        <v>17</v>
      </c>
      <c r="H162" s="140">
        <v>18</v>
      </c>
      <c r="I162" s="64">
        <v>17</v>
      </c>
      <c r="J162" s="140">
        <v>18</v>
      </c>
      <c r="K162" s="140">
        <v>17</v>
      </c>
      <c r="L162" s="140">
        <v>18</v>
      </c>
      <c r="M162" s="140">
        <v>19</v>
      </c>
      <c r="N162" s="140">
        <v>18</v>
      </c>
      <c r="O162" s="104">
        <v>17</v>
      </c>
      <c r="P162" s="140">
        <v>19</v>
      </c>
      <c r="Q162" s="153">
        <f t="shared" si="4"/>
        <v>-2</v>
      </c>
      <c r="R162" s="235">
        <f t="shared" si="5"/>
        <v>-0.11764705882352941</v>
      </c>
    </row>
    <row r="163" spans="1:18" x14ac:dyDescent="0.25">
      <c r="A163" s="117" t="s">
        <v>235</v>
      </c>
      <c r="B163" s="158" t="s">
        <v>370</v>
      </c>
      <c r="C163" s="300" t="s">
        <v>380</v>
      </c>
      <c r="D163" s="141">
        <v>44</v>
      </c>
      <c r="E163" s="104">
        <v>45</v>
      </c>
      <c r="F163" s="104">
        <v>47</v>
      </c>
      <c r="G163" s="140">
        <v>47</v>
      </c>
      <c r="H163" s="140">
        <v>48</v>
      </c>
      <c r="I163" s="64">
        <v>49</v>
      </c>
      <c r="J163" s="140">
        <v>55</v>
      </c>
      <c r="K163" s="140">
        <v>47</v>
      </c>
      <c r="L163" s="140">
        <v>51</v>
      </c>
      <c r="M163" s="140">
        <v>50</v>
      </c>
      <c r="N163" s="140">
        <v>53</v>
      </c>
      <c r="O163" s="104">
        <v>54</v>
      </c>
      <c r="P163" s="140">
        <v>57</v>
      </c>
      <c r="Q163" s="153">
        <f t="shared" si="4"/>
        <v>-3</v>
      </c>
      <c r="R163" s="235">
        <f t="shared" si="5"/>
        <v>-5.5555555555555552E-2</v>
      </c>
    </row>
    <row r="164" spans="1:18" x14ac:dyDescent="0.25">
      <c r="A164" s="113" t="s">
        <v>235</v>
      </c>
      <c r="B164" s="159" t="s">
        <v>553</v>
      </c>
      <c r="C164" s="104">
        <v>88</v>
      </c>
      <c r="D164" s="104">
        <v>87</v>
      </c>
      <c r="E164" s="104">
        <v>88</v>
      </c>
      <c r="F164" s="104">
        <v>92</v>
      </c>
      <c r="G164" s="140">
        <v>93</v>
      </c>
      <c r="H164" s="140">
        <v>62</v>
      </c>
      <c r="I164" s="64">
        <v>94</v>
      </c>
      <c r="J164" s="140">
        <v>95</v>
      </c>
      <c r="K164" s="141">
        <v>47</v>
      </c>
      <c r="L164" s="140">
        <v>51</v>
      </c>
      <c r="M164" s="140">
        <v>50</v>
      </c>
      <c r="N164" s="140">
        <v>53</v>
      </c>
      <c r="O164" s="104">
        <v>54</v>
      </c>
      <c r="P164" s="141">
        <v>43</v>
      </c>
      <c r="Q164" s="69">
        <f t="shared" si="4"/>
        <v>11</v>
      </c>
      <c r="R164" s="236">
        <f t="shared" si="5"/>
        <v>0.20370370370370369</v>
      </c>
    </row>
    <row r="165" spans="1:18" x14ac:dyDescent="0.25">
      <c r="A165" s="105" t="s">
        <v>237</v>
      </c>
      <c r="B165" s="159" t="s">
        <v>238</v>
      </c>
      <c r="C165" s="104">
        <v>1</v>
      </c>
      <c r="D165" s="104">
        <v>1</v>
      </c>
      <c r="E165" s="140">
        <v>1</v>
      </c>
      <c r="F165" s="140">
        <v>1</v>
      </c>
      <c r="G165" s="140">
        <v>1</v>
      </c>
      <c r="H165" s="140">
        <v>1</v>
      </c>
      <c r="I165" s="64">
        <v>1</v>
      </c>
      <c r="J165" s="140">
        <v>1</v>
      </c>
      <c r="K165" s="140">
        <v>1</v>
      </c>
      <c r="L165" s="140">
        <v>1</v>
      </c>
      <c r="M165" s="140">
        <v>1</v>
      </c>
      <c r="N165" s="140">
        <v>1</v>
      </c>
      <c r="O165" s="104">
        <v>1</v>
      </c>
      <c r="P165" s="140">
        <v>1</v>
      </c>
      <c r="Q165" s="153">
        <f t="shared" si="4"/>
        <v>0</v>
      </c>
      <c r="R165" s="235">
        <f t="shared" si="5"/>
        <v>0</v>
      </c>
    </row>
    <row r="166" spans="1:18" x14ac:dyDescent="0.25">
      <c r="A166" s="113" t="s">
        <v>242</v>
      </c>
      <c r="B166" s="159" t="s">
        <v>243</v>
      </c>
      <c r="C166" s="104">
        <v>45</v>
      </c>
      <c r="D166" s="104">
        <v>44</v>
      </c>
      <c r="E166" s="104">
        <v>45</v>
      </c>
      <c r="F166" s="104">
        <v>47</v>
      </c>
      <c r="G166" s="140">
        <v>47</v>
      </c>
      <c r="H166" s="140">
        <v>48</v>
      </c>
      <c r="I166" s="64">
        <v>49</v>
      </c>
      <c r="J166" s="140">
        <v>55</v>
      </c>
      <c r="K166" s="140">
        <v>47</v>
      </c>
      <c r="L166" s="140">
        <v>51</v>
      </c>
      <c r="M166" s="140">
        <v>50</v>
      </c>
      <c r="N166" s="140">
        <v>53</v>
      </c>
      <c r="O166" s="104">
        <v>54</v>
      </c>
      <c r="P166" s="140">
        <v>57</v>
      </c>
      <c r="Q166" s="153">
        <f t="shared" si="4"/>
        <v>-3</v>
      </c>
      <c r="R166" s="235">
        <f t="shared" si="5"/>
        <v>-5.5555555555555552E-2</v>
      </c>
    </row>
    <row r="167" spans="1:18" x14ac:dyDescent="0.25">
      <c r="A167" s="117" t="s">
        <v>371</v>
      </c>
      <c r="B167" s="158" t="s">
        <v>372</v>
      </c>
      <c r="C167" s="300" t="s">
        <v>380</v>
      </c>
      <c r="D167" s="141">
        <v>87</v>
      </c>
      <c r="E167" s="104">
        <v>88</v>
      </c>
      <c r="F167" s="104">
        <v>92</v>
      </c>
      <c r="G167" s="140">
        <v>93</v>
      </c>
      <c r="H167" s="140">
        <v>62</v>
      </c>
      <c r="I167" s="64">
        <v>94</v>
      </c>
      <c r="J167" s="140">
        <v>95</v>
      </c>
      <c r="K167" s="140">
        <v>85</v>
      </c>
      <c r="L167" s="140">
        <v>87</v>
      </c>
      <c r="M167" s="140">
        <v>94</v>
      </c>
      <c r="N167" s="140">
        <v>98</v>
      </c>
      <c r="O167" s="104">
        <v>98</v>
      </c>
      <c r="P167" s="140">
        <v>99</v>
      </c>
      <c r="Q167" s="153">
        <f t="shared" si="4"/>
        <v>-1</v>
      </c>
      <c r="R167" s="235">
        <f t="shared" si="5"/>
        <v>-1.020408163265306E-2</v>
      </c>
    </row>
    <row r="168" spans="1:18" x14ac:dyDescent="0.25">
      <c r="A168" s="137" t="s">
        <v>244</v>
      </c>
      <c r="B168" s="159" t="s">
        <v>460</v>
      </c>
      <c r="C168" s="104">
        <v>111</v>
      </c>
      <c r="D168" s="104">
        <v>113</v>
      </c>
      <c r="E168" s="104">
        <v>116</v>
      </c>
      <c r="F168" s="104">
        <v>120</v>
      </c>
      <c r="G168" s="140">
        <v>121</v>
      </c>
      <c r="H168" s="140">
        <v>93</v>
      </c>
      <c r="I168" s="64">
        <v>126</v>
      </c>
      <c r="J168" s="140">
        <v>128</v>
      </c>
      <c r="K168" s="140">
        <v>112</v>
      </c>
      <c r="L168" s="140">
        <v>113</v>
      </c>
      <c r="M168" s="140">
        <v>84</v>
      </c>
      <c r="N168" s="140">
        <v>124</v>
      </c>
      <c r="O168" s="104">
        <v>125</v>
      </c>
      <c r="P168" s="140">
        <v>128</v>
      </c>
      <c r="Q168" s="153">
        <f t="shared" si="4"/>
        <v>-3</v>
      </c>
      <c r="R168" s="235">
        <f t="shared" si="5"/>
        <v>-2.4E-2</v>
      </c>
    </row>
    <row r="169" spans="1:18" x14ac:dyDescent="0.25">
      <c r="A169" s="117" t="s">
        <v>244</v>
      </c>
      <c r="B169" s="159" t="s">
        <v>245</v>
      </c>
      <c r="C169" s="104">
        <v>45</v>
      </c>
      <c r="D169" s="104">
        <v>44</v>
      </c>
      <c r="E169" s="104">
        <v>45</v>
      </c>
      <c r="F169" s="104">
        <v>47</v>
      </c>
      <c r="G169" s="140">
        <v>47</v>
      </c>
      <c r="H169" s="140">
        <v>48</v>
      </c>
      <c r="I169" s="65">
        <v>112</v>
      </c>
      <c r="J169" s="141">
        <v>112</v>
      </c>
      <c r="K169" s="140">
        <v>98</v>
      </c>
      <c r="L169" s="140">
        <v>100</v>
      </c>
      <c r="M169" s="141">
        <v>120</v>
      </c>
      <c r="N169" s="141">
        <v>86</v>
      </c>
      <c r="O169" s="104">
        <v>86</v>
      </c>
      <c r="P169" s="140">
        <v>86</v>
      </c>
      <c r="Q169" s="153">
        <f t="shared" si="4"/>
        <v>0</v>
      </c>
      <c r="R169" s="235">
        <f t="shared" si="5"/>
        <v>0</v>
      </c>
    </row>
    <row r="170" spans="1:18" x14ac:dyDescent="0.25">
      <c r="A170" s="109" t="s">
        <v>247</v>
      </c>
      <c r="B170" s="158" t="s">
        <v>248</v>
      </c>
      <c r="C170" s="104">
        <v>99</v>
      </c>
      <c r="D170" s="104">
        <v>101</v>
      </c>
      <c r="E170" s="104">
        <v>102</v>
      </c>
      <c r="F170" s="104">
        <v>106</v>
      </c>
      <c r="G170" s="140">
        <v>107</v>
      </c>
      <c r="H170" s="140">
        <v>78</v>
      </c>
      <c r="I170" s="31">
        <v>109</v>
      </c>
      <c r="J170" s="140">
        <v>109</v>
      </c>
      <c r="K170" s="140">
        <v>95</v>
      </c>
      <c r="L170" s="140">
        <v>96</v>
      </c>
      <c r="M170" s="140">
        <v>102</v>
      </c>
      <c r="N170" s="140">
        <v>107</v>
      </c>
      <c r="O170" s="104">
        <v>108</v>
      </c>
      <c r="P170" s="140">
        <v>110</v>
      </c>
      <c r="Q170" s="153">
        <f t="shared" si="4"/>
        <v>-2</v>
      </c>
      <c r="R170" s="235">
        <f t="shared" si="5"/>
        <v>-1.8518518518518517E-2</v>
      </c>
    </row>
    <row r="171" spans="1:18" x14ac:dyDescent="0.25">
      <c r="A171" s="116" t="s">
        <v>249</v>
      </c>
      <c r="B171" s="158" t="s">
        <v>250</v>
      </c>
      <c r="C171" s="104">
        <v>45</v>
      </c>
      <c r="D171" s="104">
        <v>44</v>
      </c>
      <c r="E171" s="104">
        <v>45</v>
      </c>
      <c r="F171" s="104">
        <v>47</v>
      </c>
      <c r="G171" s="140">
        <v>47</v>
      </c>
      <c r="H171" s="140">
        <v>48</v>
      </c>
      <c r="I171" s="64">
        <v>49</v>
      </c>
      <c r="J171" s="140">
        <v>55</v>
      </c>
      <c r="K171" s="140">
        <v>47</v>
      </c>
      <c r="L171" s="140">
        <v>51</v>
      </c>
      <c r="M171" s="140">
        <v>50</v>
      </c>
      <c r="N171" s="140">
        <v>53</v>
      </c>
      <c r="O171" s="104">
        <v>54</v>
      </c>
      <c r="P171" s="140">
        <v>57</v>
      </c>
      <c r="Q171" s="153">
        <f t="shared" si="4"/>
        <v>-3</v>
      </c>
      <c r="R171" s="235">
        <f t="shared" si="5"/>
        <v>-5.5555555555555552E-2</v>
      </c>
    </row>
    <row r="172" spans="1:18" x14ac:dyDescent="0.25">
      <c r="A172" s="113" t="s">
        <v>249</v>
      </c>
      <c r="B172" s="158" t="s">
        <v>251</v>
      </c>
      <c r="C172" s="104">
        <v>111</v>
      </c>
      <c r="D172" s="104">
        <v>113</v>
      </c>
      <c r="E172" s="104">
        <v>116</v>
      </c>
      <c r="F172" s="104">
        <v>120</v>
      </c>
      <c r="G172" s="140">
        <v>121</v>
      </c>
      <c r="H172" s="140">
        <v>93</v>
      </c>
      <c r="I172" s="64">
        <v>126</v>
      </c>
      <c r="J172" s="140">
        <v>128</v>
      </c>
      <c r="K172" s="140">
        <v>112</v>
      </c>
      <c r="L172" s="140">
        <v>113</v>
      </c>
      <c r="M172" s="140">
        <v>120</v>
      </c>
      <c r="N172" s="140">
        <v>124</v>
      </c>
      <c r="O172" s="104">
        <v>125</v>
      </c>
      <c r="P172" s="140">
        <v>128</v>
      </c>
      <c r="Q172" s="153">
        <f t="shared" si="4"/>
        <v>-3</v>
      </c>
      <c r="R172" s="235">
        <f t="shared" si="5"/>
        <v>-2.4E-2</v>
      </c>
    </row>
    <row r="173" spans="1:18" x14ac:dyDescent="0.25">
      <c r="A173" s="113" t="s">
        <v>249</v>
      </c>
      <c r="B173" s="159" t="s">
        <v>138</v>
      </c>
      <c r="C173" s="104">
        <v>24</v>
      </c>
      <c r="D173" s="104">
        <v>113</v>
      </c>
      <c r="E173" s="104">
        <v>116</v>
      </c>
      <c r="F173" s="104">
        <v>120</v>
      </c>
      <c r="G173" s="140">
        <v>121</v>
      </c>
      <c r="H173" s="140">
        <v>93</v>
      </c>
      <c r="I173" s="64">
        <v>126</v>
      </c>
      <c r="J173" s="140">
        <v>128</v>
      </c>
      <c r="K173" s="140">
        <v>35</v>
      </c>
      <c r="L173" s="141">
        <v>38</v>
      </c>
      <c r="M173" s="140">
        <v>50</v>
      </c>
      <c r="N173" s="140">
        <v>53</v>
      </c>
      <c r="O173" s="104">
        <v>54</v>
      </c>
      <c r="P173" s="140">
        <v>57</v>
      </c>
      <c r="Q173" s="153">
        <f t="shared" si="4"/>
        <v>-3</v>
      </c>
      <c r="R173" s="235">
        <f t="shared" si="5"/>
        <v>-5.5555555555555552E-2</v>
      </c>
    </row>
    <row r="174" spans="1:18" x14ac:dyDescent="0.25">
      <c r="A174" s="105" t="s">
        <v>252</v>
      </c>
      <c r="B174" s="159" t="s">
        <v>253</v>
      </c>
      <c r="C174" s="104">
        <v>111</v>
      </c>
      <c r="D174" s="104">
        <v>113</v>
      </c>
      <c r="E174" s="104">
        <v>116</v>
      </c>
      <c r="F174" s="104">
        <v>120</v>
      </c>
      <c r="G174" s="140">
        <v>121</v>
      </c>
      <c r="H174" s="140">
        <v>93</v>
      </c>
      <c r="I174" s="64">
        <v>126</v>
      </c>
      <c r="J174" s="140">
        <v>128</v>
      </c>
      <c r="K174" s="140">
        <v>112</v>
      </c>
      <c r="L174" s="140">
        <v>113</v>
      </c>
      <c r="M174" s="140">
        <v>120</v>
      </c>
      <c r="N174" s="140">
        <v>124</v>
      </c>
      <c r="O174" s="104">
        <v>125</v>
      </c>
      <c r="P174" s="140">
        <v>128</v>
      </c>
      <c r="Q174" s="153">
        <f t="shared" si="4"/>
        <v>-3</v>
      </c>
      <c r="R174" s="235">
        <f t="shared" si="5"/>
        <v>-2.4E-2</v>
      </c>
    </row>
    <row r="175" spans="1:18" x14ac:dyDescent="0.25">
      <c r="A175" s="113" t="s">
        <v>254</v>
      </c>
      <c r="B175" s="159" t="s">
        <v>56</v>
      </c>
      <c r="C175" s="104">
        <v>38</v>
      </c>
      <c r="D175" s="104">
        <v>35</v>
      </c>
      <c r="E175" s="104">
        <v>37</v>
      </c>
      <c r="F175" s="104">
        <v>36</v>
      </c>
      <c r="G175" s="140">
        <v>38</v>
      </c>
      <c r="H175" s="140">
        <v>38</v>
      </c>
      <c r="I175" s="64">
        <v>39</v>
      </c>
      <c r="J175" s="140">
        <v>40</v>
      </c>
      <c r="K175" s="140">
        <v>38</v>
      </c>
      <c r="L175" s="140">
        <v>42</v>
      </c>
      <c r="M175" s="140">
        <v>40</v>
      </c>
      <c r="N175" s="140">
        <v>42</v>
      </c>
      <c r="O175" s="104">
        <v>41</v>
      </c>
      <c r="P175" s="140">
        <v>45</v>
      </c>
      <c r="Q175" s="153">
        <f t="shared" si="4"/>
        <v>-4</v>
      </c>
      <c r="R175" s="235">
        <f t="shared" si="5"/>
        <v>-9.7560975609756101E-2</v>
      </c>
    </row>
    <row r="176" spans="1:18" x14ac:dyDescent="0.25">
      <c r="A176" s="116" t="s">
        <v>254</v>
      </c>
      <c r="B176" s="159" t="s">
        <v>255</v>
      </c>
      <c r="C176" s="104">
        <v>1</v>
      </c>
      <c r="D176" s="104">
        <v>1</v>
      </c>
      <c r="E176" s="140">
        <v>1</v>
      </c>
      <c r="F176" s="140">
        <v>1</v>
      </c>
      <c r="G176" s="140">
        <v>1</v>
      </c>
      <c r="H176" s="140">
        <v>1</v>
      </c>
      <c r="I176" s="64">
        <v>1</v>
      </c>
      <c r="J176" s="140">
        <v>1</v>
      </c>
      <c r="K176" s="140">
        <v>1</v>
      </c>
      <c r="L176" s="140">
        <v>1</v>
      </c>
      <c r="M176" s="140">
        <v>1</v>
      </c>
      <c r="N176" s="140">
        <v>1</v>
      </c>
      <c r="O176" s="104">
        <v>1</v>
      </c>
      <c r="P176" s="140">
        <v>1</v>
      </c>
      <c r="Q176" s="153">
        <f t="shared" si="4"/>
        <v>0</v>
      </c>
      <c r="R176" s="235">
        <f t="shared" si="5"/>
        <v>0</v>
      </c>
    </row>
    <row r="177" spans="1:18" x14ac:dyDescent="0.25">
      <c r="A177" s="117" t="s">
        <v>254</v>
      </c>
      <c r="B177" s="159" t="s">
        <v>256</v>
      </c>
      <c r="C177" s="104">
        <v>111</v>
      </c>
      <c r="D177" s="104">
        <v>113</v>
      </c>
      <c r="E177" s="104">
        <v>116</v>
      </c>
      <c r="F177" s="104">
        <v>120</v>
      </c>
      <c r="G177" s="140">
        <v>121</v>
      </c>
      <c r="H177" s="140">
        <v>93</v>
      </c>
      <c r="I177" s="64">
        <v>126</v>
      </c>
      <c r="J177" s="140">
        <v>128</v>
      </c>
      <c r="K177" s="140">
        <v>112</v>
      </c>
      <c r="L177" s="140">
        <v>113</v>
      </c>
      <c r="M177" s="140">
        <v>120</v>
      </c>
      <c r="N177" s="140">
        <v>124</v>
      </c>
      <c r="O177" s="104">
        <v>125</v>
      </c>
      <c r="P177" s="140">
        <v>128</v>
      </c>
      <c r="Q177" s="153">
        <f t="shared" si="4"/>
        <v>-3</v>
      </c>
      <c r="R177" s="235">
        <f t="shared" si="5"/>
        <v>-2.4E-2</v>
      </c>
    </row>
    <row r="178" spans="1:18" x14ac:dyDescent="0.25">
      <c r="A178" s="113" t="s">
        <v>259</v>
      </c>
      <c r="B178" s="158" t="s">
        <v>98</v>
      </c>
      <c r="C178" s="104">
        <v>111</v>
      </c>
      <c r="D178" s="104">
        <v>113</v>
      </c>
      <c r="E178" s="104">
        <v>116</v>
      </c>
      <c r="F178" s="104">
        <v>120</v>
      </c>
      <c r="G178" s="140">
        <v>121</v>
      </c>
      <c r="H178" s="140">
        <v>93</v>
      </c>
      <c r="I178" s="64">
        <v>126</v>
      </c>
      <c r="J178" s="140">
        <v>128</v>
      </c>
      <c r="K178" s="140">
        <v>112</v>
      </c>
      <c r="L178" s="140">
        <v>113</v>
      </c>
      <c r="M178" s="140">
        <v>120</v>
      </c>
      <c r="N178" s="140">
        <v>124</v>
      </c>
      <c r="O178" s="104">
        <v>125</v>
      </c>
      <c r="P178" s="140">
        <v>128</v>
      </c>
      <c r="Q178" s="153">
        <f t="shared" si="4"/>
        <v>-3</v>
      </c>
      <c r="R178" s="235">
        <f t="shared" si="5"/>
        <v>-2.4E-2</v>
      </c>
    </row>
    <row r="179" spans="1:18" x14ac:dyDescent="0.25">
      <c r="A179" s="110" t="s">
        <v>259</v>
      </c>
      <c r="B179" s="158" t="s">
        <v>260</v>
      </c>
      <c r="C179" s="104">
        <v>87</v>
      </c>
      <c r="D179" s="104">
        <v>85</v>
      </c>
      <c r="E179" s="104">
        <v>86</v>
      </c>
      <c r="F179" s="104">
        <v>90</v>
      </c>
      <c r="G179" s="140">
        <v>91</v>
      </c>
      <c r="H179" s="140">
        <v>60</v>
      </c>
      <c r="I179" s="64">
        <v>93</v>
      </c>
      <c r="J179" s="140">
        <v>94</v>
      </c>
      <c r="K179" s="140">
        <v>84</v>
      </c>
      <c r="L179" s="140">
        <v>86</v>
      </c>
      <c r="M179" s="140">
        <v>93</v>
      </c>
      <c r="N179" s="140">
        <v>97</v>
      </c>
      <c r="O179" s="104">
        <v>97</v>
      </c>
      <c r="P179" s="140">
        <v>98</v>
      </c>
      <c r="Q179" s="153">
        <f t="shared" si="4"/>
        <v>-1</v>
      </c>
      <c r="R179" s="235">
        <f t="shared" si="5"/>
        <v>-1.0309278350515464E-2</v>
      </c>
    </row>
    <row r="180" spans="1:18" x14ac:dyDescent="0.25">
      <c r="A180" s="113" t="s">
        <v>259</v>
      </c>
      <c r="B180" s="158" t="s">
        <v>261</v>
      </c>
      <c r="C180" s="104">
        <v>111</v>
      </c>
      <c r="D180" s="104">
        <v>113</v>
      </c>
      <c r="E180" s="104">
        <v>116</v>
      </c>
      <c r="F180" s="104">
        <v>120</v>
      </c>
      <c r="G180" s="140">
        <v>121</v>
      </c>
      <c r="H180" s="140">
        <v>93</v>
      </c>
      <c r="I180" s="64">
        <v>126</v>
      </c>
      <c r="J180" s="140">
        <v>128</v>
      </c>
      <c r="K180" s="140">
        <v>112</v>
      </c>
      <c r="L180" s="140">
        <v>113</v>
      </c>
      <c r="M180" s="140">
        <v>120</v>
      </c>
      <c r="N180" s="140">
        <v>124</v>
      </c>
      <c r="O180" s="104">
        <v>125</v>
      </c>
      <c r="P180" s="140">
        <v>128</v>
      </c>
      <c r="Q180" s="153">
        <f t="shared" si="4"/>
        <v>-3</v>
      </c>
      <c r="R180" s="235">
        <f t="shared" si="5"/>
        <v>-2.4E-2</v>
      </c>
    </row>
    <row r="181" spans="1:18" x14ac:dyDescent="0.25">
      <c r="A181" s="120" t="s">
        <v>259</v>
      </c>
      <c r="B181" s="158" t="s">
        <v>481</v>
      </c>
      <c r="C181" s="104"/>
      <c r="D181" s="104"/>
      <c r="E181" s="104"/>
      <c r="F181" s="104"/>
      <c r="G181" s="140"/>
      <c r="H181" s="140"/>
      <c r="I181" s="64"/>
      <c r="J181" s="140"/>
      <c r="K181" s="26"/>
      <c r="L181" s="140"/>
      <c r="M181" s="141">
        <v>120</v>
      </c>
      <c r="N181" s="141">
        <v>108</v>
      </c>
      <c r="O181" s="104">
        <v>109</v>
      </c>
      <c r="P181" s="141">
        <v>111</v>
      </c>
      <c r="Q181" s="69">
        <f t="shared" si="4"/>
        <v>-2</v>
      </c>
      <c r="R181" s="236">
        <f t="shared" si="5"/>
        <v>-1.834862385321101E-2</v>
      </c>
    </row>
    <row r="182" spans="1:18" ht="15.75" thickBot="1" x14ac:dyDescent="0.3">
      <c r="A182" s="109" t="s">
        <v>259</v>
      </c>
      <c r="B182" s="111" t="s">
        <v>262</v>
      </c>
      <c r="C182" s="46">
        <v>45</v>
      </c>
      <c r="D182" s="46">
        <v>44</v>
      </c>
      <c r="E182" s="46">
        <v>45</v>
      </c>
      <c r="F182" s="46">
        <v>47</v>
      </c>
      <c r="G182" s="168">
        <v>47</v>
      </c>
      <c r="H182" s="62">
        <v>48</v>
      </c>
      <c r="I182" s="64">
        <v>49</v>
      </c>
      <c r="J182" s="140">
        <v>50</v>
      </c>
      <c r="K182" s="26">
        <v>47</v>
      </c>
      <c r="L182" s="140">
        <v>51</v>
      </c>
      <c r="M182" s="140">
        <v>50</v>
      </c>
      <c r="N182" s="140">
        <v>53</v>
      </c>
      <c r="O182" s="104">
        <v>54</v>
      </c>
      <c r="P182" s="140">
        <v>57</v>
      </c>
      <c r="Q182" s="153">
        <f t="shared" si="4"/>
        <v>-3</v>
      </c>
      <c r="R182" s="235">
        <f t="shared" si="5"/>
        <v>-5.5555555555555552E-2</v>
      </c>
    </row>
    <row r="183" spans="1:18" x14ac:dyDescent="0.25">
      <c r="A183" s="369" t="s">
        <v>530</v>
      </c>
      <c r="B183" s="369"/>
      <c r="C183" s="163" t="s">
        <v>383</v>
      </c>
      <c r="D183" s="163" t="s">
        <v>383</v>
      </c>
      <c r="E183" s="163" t="s">
        <v>383</v>
      </c>
      <c r="F183" s="163" t="s">
        <v>334</v>
      </c>
      <c r="G183" s="50" t="s">
        <v>334</v>
      </c>
      <c r="H183" s="164" t="s">
        <v>334</v>
      </c>
      <c r="I183" s="164" t="s">
        <v>334</v>
      </c>
      <c r="J183" s="164" t="s">
        <v>334</v>
      </c>
      <c r="K183" s="164" t="s">
        <v>334</v>
      </c>
      <c r="L183" s="164" t="s">
        <v>334</v>
      </c>
      <c r="M183" s="61" t="s">
        <v>334</v>
      </c>
      <c r="N183" s="163" t="s">
        <v>334</v>
      </c>
      <c r="O183" s="163" t="s">
        <v>334</v>
      </c>
      <c r="P183" s="163" t="s">
        <v>334</v>
      </c>
      <c r="Q183" s="368" t="s">
        <v>385</v>
      </c>
      <c r="R183" s="165" t="s">
        <v>386</v>
      </c>
    </row>
    <row r="184" spans="1:18" x14ac:dyDescent="0.25">
      <c r="A184" s="369" t="s">
        <v>532</v>
      </c>
      <c r="B184" s="369"/>
      <c r="C184" s="49" t="s">
        <v>335</v>
      </c>
      <c r="D184" s="49" t="s">
        <v>335</v>
      </c>
      <c r="E184" s="49" t="s">
        <v>335</v>
      </c>
      <c r="F184" s="157" t="s">
        <v>335</v>
      </c>
      <c r="G184" s="166" t="s">
        <v>335</v>
      </c>
      <c r="H184" s="102" t="s">
        <v>335</v>
      </c>
      <c r="I184" s="102" t="s">
        <v>335</v>
      </c>
      <c r="J184" s="102" t="s">
        <v>335</v>
      </c>
      <c r="K184" s="102" t="s">
        <v>335</v>
      </c>
      <c r="L184" s="102" t="s">
        <v>335</v>
      </c>
      <c r="M184" s="19" t="s">
        <v>335</v>
      </c>
      <c r="N184" s="157" t="s">
        <v>335</v>
      </c>
      <c r="O184" s="157" t="s">
        <v>335</v>
      </c>
      <c r="P184" s="157" t="s">
        <v>335</v>
      </c>
      <c r="Q184" s="66" t="s">
        <v>398</v>
      </c>
      <c r="R184" s="66" t="s">
        <v>400</v>
      </c>
    </row>
    <row r="185" spans="1:18" x14ac:dyDescent="0.25">
      <c r="A185" s="375" t="s">
        <v>449</v>
      </c>
      <c r="B185" s="369"/>
      <c r="C185" s="100" t="s">
        <v>381</v>
      </c>
      <c r="D185" s="100" t="s">
        <v>381</v>
      </c>
      <c r="E185" s="100" t="s">
        <v>381</v>
      </c>
      <c r="F185" s="157" t="s">
        <v>381</v>
      </c>
      <c r="G185" s="166" t="s">
        <v>381</v>
      </c>
      <c r="H185" s="102" t="s">
        <v>381</v>
      </c>
      <c r="I185" s="102" t="s">
        <v>381</v>
      </c>
      <c r="J185" s="102" t="s">
        <v>381</v>
      </c>
      <c r="K185" s="102" t="s">
        <v>381</v>
      </c>
      <c r="L185" s="102" t="s">
        <v>381</v>
      </c>
      <c r="M185" s="19" t="s">
        <v>381</v>
      </c>
      <c r="N185" s="157" t="s">
        <v>381</v>
      </c>
      <c r="O185" s="157" t="s">
        <v>381</v>
      </c>
      <c r="P185" s="157" t="s">
        <v>381</v>
      </c>
      <c r="Q185" s="51" t="s">
        <v>399</v>
      </c>
      <c r="R185" s="166" t="s">
        <v>401</v>
      </c>
    </row>
    <row r="186" spans="1:18" x14ac:dyDescent="0.25">
      <c r="A186" s="369"/>
      <c r="B186" s="369"/>
      <c r="C186" s="100" t="s">
        <v>382</v>
      </c>
      <c r="D186" s="100" t="s">
        <v>384</v>
      </c>
      <c r="E186" s="100" t="s">
        <v>397</v>
      </c>
      <c r="F186" s="157" t="s">
        <v>408</v>
      </c>
      <c r="G186" s="166" t="s">
        <v>414</v>
      </c>
      <c r="H186" s="102" t="s">
        <v>424</v>
      </c>
      <c r="I186" s="102" t="s">
        <v>431</v>
      </c>
      <c r="J186" s="102" t="s">
        <v>446</v>
      </c>
      <c r="K186" s="102" t="s">
        <v>461</v>
      </c>
      <c r="L186" s="102" t="s">
        <v>474</v>
      </c>
      <c r="M186" s="19" t="s">
        <v>493</v>
      </c>
      <c r="N186" s="299" t="s">
        <v>511</v>
      </c>
      <c r="O186" s="299" t="s">
        <v>517</v>
      </c>
      <c r="P186" s="299" t="s">
        <v>552</v>
      </c>
      <c r="Q186" s="367">
        <v>43075</v>
      </c>
      <c r="R186" s="367">
        <v>43075</v>
      </c>
    </row>
    <row r="187" spans="1:18" ht="15.75" thickBot="1" x14ac:dyDescent="0.3">
      <c r="A187" s="377" t="s">
        <v>14</v>
      </c>
      <c r="B187" s="353" t="s">
        <v>15</v>
      </c>
      <c r="C187" s="93">
        <v>2016</v>
      </c>
      <c r="D187" s="93">
        <v>2016</v>
      </c>
      <c r="E187" s="93">
        <v>2016</v>
      </c>
      <c r="F187" s="213">
        <v>2016</v>
      </c>
      <c r="G187" s="95">
        <v>2016</v>
      </c>
      <c r="H187" s="201">
        <v>2016</v>
      </c>
      <c r="I187" s="201">
        <v>2016</v>
      </c>
      <c r="J187" s="201">
        <v>2016</v>
      </c>
      <c r="K187" s="201">
        <v>2016</v>
      </c>
      <c r="L187" s="201">
        <v>2016</v>
      </c>
      <c r="M187" s="270">
        <v>2016</v>
      </c>
      <c r="N187" s="213">
        <v>2016</v>
      </c>
      <c r="O187" s="213">
        <v>2017</v>
      </c>
      <c r="P187" s="213">
        <v>2017</v>
      </c>
      <c r="Q187" s="366">
        <v>42741</v>
      </c>
      <c r="R187" s="366">
        <v>42741</v>
      </c>
    </row>
    <row r="188" spans="1:18" x14ac:dyDescent="0.25">
      <c r="A188" s="112" t="s">
        <v>259</v>
      </c>
      <c r="B188" s="106" t="s">
        <v>144</v>
      </c>
      <c r="C188" s="46">
        <v>1</v>
      </c>
      <c r="D188" s="46">
        <v>1</v>
      </c>
      <c r="E188" s="48">
        <v>1</v>
      </c>
      <c r="F188" s="48">
        <v>1</v>
      </c>
      <c r="G188" s="168">
        <v>1</v>
      </c>
      <c r="H188" s="62">
        <v>1</v>
      </c>
      <c r="I188" s="64">
        <v>1</v>
      </c>
      <c r="J188" s="140">
        <v>1</v>
      </c>
      <c r="K188" s="140">
        <v>1</v>
      </c>
      <c r="L188" s="140">
        <v>1</v>
      </c>
      <c r="M188" s="140">
        <v>1</v>
      </c>
      <c r="N188" s="140">
        <v>1</v>
      </c>
      <c r="O188" s="104">
        <v>1</v>
      </c>
      <c r="P188" s="140">
        <v>1</v>
      </c>
      <c r="Q188" s="153">
        <f t="shared" si="4"/>
        <v>0</v>
      </c>
      <c r="R188" s="235">
        <f t="shared" si="5"/>
        <v>0</v>
      </c>
    </row>
    <row r="189" spans="1:18" x14ac:dyDescent="0.25">
      <c r="A189" s="105" t="s">
        <v>418</v>
      </c>
      <c r="B189" s="159" t="s">
        <v>419</v>
      </c>
      <c r="C189" s="104"/>
      <c r="D189" s="104"/>
      <c r="E189" s="140"/>
      <c r="F189" s="140"/>
      <c r="G189" s="140"/>
      <c r="H189" s="141">
        <v>62</v>
      </c>
      <c r="I189" s="65">
        <v>112</v>
      </c>
      <c r="J189" s="140">
        <v>112</v>
      </c>
      <c r="K189" s="140">
        <v>98</v>
      </c>
      <c r="L189" s="140">
        <v>100</v>
      </c>
      <c r="M189" s="141">
        <v>107</v>
      </c>
      <c r="N189" s="140">
        <v>111</v>
      </c>
      <c r="O189" s="104">
        <v>112</v>
      </c>
      <c r="P189" s="140">
        <v>114</v>
      </c>
      <c r="Q189" s="153">
        <f t="shared" si="4"/>
        <v>-2</v>
      </c>
      <c r="R189" s="235">
        <f t="shared" si="5"/>
        <v>-1.7857142857142856E-2</v>
      </c>
    </row>
    <row r="190" spans="1:18" x14ac:dyDescent="0.25">
      <c r="A190" s="112" t="s">
        <v>266</v>
      </c>
      <c r="B190" s="159" t="s">
        <v>267</v>
      </c>
      <c r="C190" s="104">
        <v>88</v>
      </c>
      <c r="D190" s="104">
        <v>87</v>
      </c>
      <c r="E190" s="104">
        <v>88</v>
      </c>
      <c r="F190" s="104">
        <v>92</v>
      </c>
      <c r="G190" s="140">
        <v>93</v>
      </c>
      <c r="H190" s="140">
        <v>62</v>
      </c>
      <c r="I190" s="64">
        <v>94</v>
      </c>
      <c r="J190" s="140">
        <v>95</v>
      </c>
      <c r="K190" s="140">
        <v>85</v>
      </c>
      <c r="L190" s="140">
        <v>87</v>
      </c>
      <c r="M190" s="140">
        <v>94</v>
      </c>
      <c r="N190" s="140">
        <v>98</v>
      </c>
      <c r="O190" s="104">
        <v>98</v>
      </c>
      <c r="P190" s="140">
        <v>99</v>
      </c>
      <c r="Q190" s="153">
        <f t="shared" si="4"/>
        <v>-1</v>
      </c>
      <c r="R190" s="235">
        <f t="shared" si="5"/>
        <v>-1.020408163265306E-2</v>
      </c>
    </row>
    <row r="191" spans="1:18" x14ac:dyDescent="0.25">
      <c r="A191" s="112" t="s">
        <v>266</v>
      </c>
      <c r="B191" s="159" t="s">
        <v>268</v>
      </c>
      <c r="C191" s="104">
        <v>1</v>
      </c>
      <c r="D191" s="104">
        <v>1</v>
      </c>
      <c r="E191" s="140">
        <v>1</v>
      </c>
      <c r="F191" s="140">
        <v>1</v>
      </c>
      <c r="G191" s="140">
        <v>1</v>
      </c>
      <c r="H191" s="140">
        <v>1</v>
      </c>
      <c r="I191" s="64">
        <v>1</v>
      </c>
      <c r="J191" s="140">
        <v>1</v>
      </c>
      <c r="K191" s="140">
        <v>1</v>
      </c>
      <c r="L191" s="140">
        <v>1</v>
      </c>
      <c r="M191" s="140">
        <v>1</v>
      </c>
      <c r="N191" s="140">
        <v>1</v>
      </c>
      <c r="O191" s="104">
        <v>1</v>
      </c>
      <c r="P191" s="140">
        <v>1</v>
      </c>
      <c r="Q191" s="153">
        <f t="shared" si="4"/>
        <v>0</v>
      </c>
      <c r="R191" s="235">
        <f t="shared" si="5"/>
        <v>0</v>
      </c>
    </row>
    <row r="192" spans="1:18" x14ac:dyDescent="0.25">
      <c r="A192" s="112" t="s">
        <v>269</v>
      </c>
      <c r="B192" s="159" t="s">
        <v>453</v>
      </c>
      <c r="C192" s="104">
        <v>11</v>
      </c>
      <c r="D192" s="141">
        <v>8</v>
      </c>
      <c r="E192" s="104">
        <v>8</v>
      </c>
      <c r="F192" s="104">
        <v>10</v>
      </c>
      <c r="G192" s="140">
        <v>10</v>
      </c>
      <c r="H192" s="140">
        <v>10</v>
      </c>
      <c r="I192" s="64">
        <v>11</v>
      </c>
      <c r="J192" s="140">
        <v>11</v>
      </c>
      <c r="K192" s="140">
        <v>11</v>
      </c>
      <c r="L192" s="140">
        <v>11</v>
      </c>
      <c r="M192" s="140">
        <v>12</v>
      </c>
      <c r="N192" s="140">
        <v>12</v>
      </c>
      <c r="O192" s="104">
        <v>10</v>
      </c>
      <c r="P192" s="140">
        <v>11</v>
      </c>
      <c r="Q192" s="153">
        <f t="shared" si="4"/>
        <v>-1</v>
      </c>
      <c r="R192" s="235">
        <f t="shared" si="5"/>
        <v>-0.1</v>
      </c>
    </row>
    <row r="193" spans="1:18" x14ac:dyDescent="0.25">
      <c r="A193" s="116" t="s">
        <v>269</v>
      </c>
      <c r="B193" s="158" t="s">
        <v>271</v>
      </c>
      <c r="C193" s="104">
        <v>16</v>
      </c>
      <c r="D193" s="141">
        <v>41</v>
      </c>
      <c r="E193" s="104">
        <v>42</v>
      </c>
      <c r="F193" s="104">
        <v>41</v>
      </c>
      <c r="G193" s="140">
        <v>42</v>
      </c>
      <c r="H193" s="140">
        <v>43</v>
      </c>
      <c r="I193" s="64">
        <v>43</v>
      </c>
      <c r="J193" s="140">
        <v>45</v>
      </c>
      <c r="K193" s="140">
        <v>41</v>
      </c>
      <c r="L193" s="140">
        <v>45</v>
      </c>
      <c r="M193" s="140">
        <v>46</v>
      </c>
      <c r="N193" s="140">
        <v>46</v>
      </c>
      <c r="O193" s="104">
        <v>46</v>
      </c>
      <c r="P193" s="140">
        <v>49</v>
      </c>
      <c r="Q193" s="153">
        <f t="shared" si="4"/>
        <v>-3</v>
      </c>
      <c r="R193" s="235">
        <f t="shared" si="5"/>
        <v>-6.5217391304347824E-2</v>
      </c>
    </row>
    <row r="194" spans="1:18" x14ac:dyDescent="0.25">
      <c r="A194" s="120" t="s">
        <v>428</v>
      </c>
      <c r="B194" s="159" t="s">
        <v>429</v>
      </c>
      <c r="C194" s="104"/>
      <c r="D194" s="141"/>
      <c r="E194" s="104"/>
      <c r="F194" s="104"/>
      <c r="G194" s="140"/>
      <c r="H194" s="140"/>
      <c r="I194" s="65">
        <v>2</v>
      </c>
      <c r="J194" s="141">
        <v>11</v>
      </c>
      <c r="K194" s="140">
        <v>2</v>
      </c>
      <c r="L194" s="141">
        <v>51</v>
      </c>
      <c r="M194" s="141">
        <v>77</v>
      </c>
      <c r="N194" s="141">
        <v>81</v>
      </c>
      <c r="O194" s="104">
        <v>82</v>
      </c>
      <c r="P194" s="141">
        <v>91</v>
      </c>
      <c r="Q194" s="69">
        <f t="shared" si="4"/>
        <v>-9</v>
      </c>
      <c r="R194" s="236">
        <f t="shared" si="5"/>
        <v>-0.10975609756097561</v>
      </c>
    </row>
    <row r="195" spans="1:18" x14ac:dyDescent="0.25">
      <c r="A195" s="395" t="s">
        <v>272</v>
      </c>
      <c r="B195" s="407" t="s">
        <v>100</v>
      </c>
      <c r="C195" s="104">
        <v>11</v>
      </c>
      <c r="D195" s="104">
        <v>8</v>
      </c>
      <c r="E195" s="141">
        <v>15</v>
      </c>
      <c r="F195" s="104">
        <v>18</v>
      </c>
      <c r="G195" s="140">
        <v>17</v>
      </c>
      <c r="H195" s="140">
        <v>18</v>
      </c>
      <c r="I195" s="64">
        <v>17</v>
      </c>
      <c r="J195" s="140">
        <v>18</v>
      </c>
      <c r="K195" s="140">
        <v>17</v>
      </c>
      <c r="L195" s="140">
        <v>18</v>
      </c>
      <c r="M195" s="140">
        <v>19</v>
      </c>
      <c r="N195" s="140">
        <v>18</v>
      </c>
      <c r="O195" s="104">
        <v>17</v>
      </c>
      <c r="P195" s="140">
        <v>19</v>
      </c>
      <c r="Q195" s="153">
        <f t="shared" si="4"/>
        <v>-2</v>
      </c>
      <c r="R195" s="235">
        <f t="shared" si="5"/>
        <v>-0.11764705882352941</v>
      </c>
    </row>
    <row r="196" spans="1:18" x14ac:dyDescent="0.25">
      <c r="A196" s="176" t="s">
        <v>272</v>
      </c>
      <c r="B196" s="408" t="s">
        <v>150</v>
      </c>
      <c r="C196" s="104">
        <v>111</v>
      </c>
      <c r="D196" s="104">
        <v>113</v>
      </c>
      <c r="E196" s="141">
        <v>103</v>
      </c>
      <c r="F196" s="104">
        <v>107</v>
      </c>
      <c r="G196" s="140">
        <v>108</v>
      </c>
      <c r="H196" s="140">
        <v>79</v>
      </c>
      <c r="I196" s="64">
        <v>111</v>
      </c>
      <c r="J196" s="140">
        <v>111</v>
      </c>
      <c r="K196" s="140">
        <v>97</v>
      </c>
      <c r="L196" s="140">
        <v>98</v>
      </c>
      <c r="M196" s="140">
        <v>104</v>
      </c>
      <c r="N196" s="140">
        <v>108</v>
      </c>
      <c r="O196" s="104">
        <v>109</v>
      </c>
      <c r="P196" s="140">
        <v>111</v>
      </c>
      <c r="Q196" s="153">
        <f t="shared" si="4"/>
        <v>-2</v>
      </c>
      <c r="R196" s="235">
        <f t="shared" si="5"/>
        <v>-1.834862385321101E-2</v>
      </c>
    </row>
    <row r="197" spans="1:18" x14ac:dyDescent="0.25">
      <c r="A197" s="105" t="s">
        <v>273</v>
      </c>
      <c r="B197" s="159" t="s">
        <v>274</v>
      </c>
      <c r="C197" s="104">
        <v>1</v>
      </c>
      <c r="D197" s="104">
        <v>1</v>
      </c>
      <c r="E197" s="140">
        <v>1</v>
      </c>
      <c r="F197" s="140">
        <v>1</v>
      </c>
      <c r="G197" s="140">
        <v>1</v>
      </c>
      <c r="H197" s="140">
        <v>1</v>
      </c>
      <c r="I197" s="64">
        <v>1</v>
      </c>
      <c r="J197" s="140">
        <v>1</v>
      </c>
      <c r="K197" s="140">
        <v>1</v>
      </c>
      <c r="L197" s="140">
        <v>1</v>
      </c>
      <c r="M197" s="140">
        <v>1</v>
      </c>
      <c r="N197" s="140">
        <v>1</v>
      </c>
      <c r="O197" s="104">
        <v>1</v>
      </c>
      <c r="P197" s="140">
        <v>1</v>
      </c>
      <c r="Q197" s="153">
        <f t="shared" si="4"/>
        <v>0</v>
      </c>
      <c r="R197" s="235">
        <f t="shared" si="5"/>
        <v>0</v>
      </c>
    </row>
    <row r="198" spans="1:18" x14ac:dyDescent="0.25">
      <c r="A198" s="113" t="s">
        <v>275</v>
      </c>
      <c r="B198" s="158" t="s">
        <v>276</v>
      </c>
      <c r="C198" s="104">
        <v>110</v>
      </c>
      <c r="D198" s="141">
        <v>112</v>
      </c>
      <c r="E198" s="104">
        <v>115</v>
      </c>
      <c r="F198" s="104">
        <v>119</v>
      </c>
      <c r="G198" s="140">
        <v>120</v>
      </c>
      <c r="H198" s="140">
        <v>92</v>
      </c>
      <c r="I198" s="64">
        <v>125</v>
      </c>
      <c r="J198" s="140">
        <v>127</v>
      </c>
      <c r="K198" s="140">
        <v>111</v>
      </c>
      <c r="L198" s="140">
        <v>112</v>
      </c>
      <c r="M198" s="140">
        <v>119</v>
      </c>
      <c r="N198" s="140">
        <v>123</v>
      </c>
      <c r="O198" s="104">
        <v>124</v>
      </c>
      <c r="P198" s="140">
        <v>127</v>
      </c>
      <c r="Q198" s="153">
        <f t="shared" si="4"/>
        <v>-3</v>
      </c>
      <c r="R198" s="235">
        <f t="shared" si="5"/>
        <v>-2.4193548387096774E-2</v>
      </c>
    </row>
    <row r="199" spans="1:18" x14ac:dyDescent="0.25">
      <c r="A199" s="116" t="s">
        <v>411</v>
      </c>
      <c r="B199" s="159" t="s">
        <v>412</v>
      </c>
      <c r="C199" s="104"/>
      <c r="D199" s="104"/>
      <c r="E199" s="104"/>
      <c r="F199" s="104"/>
      <c r="G199" s="141">
        <v>31</v>
      </c>
      <c r="H199" s="140">
        <v>29</v>
      </c>
      <c r="I199" s="64">
        <v>29</v>
      </c>
      <c r="J199" s="140">
        <v>29</v>
      </c>
      <c r="K199" s="141">
        <v>47</v>
      </c>
      <c r="L199" s="141">
        <v>51</v>
      </c>
      <c r="M199" s="140">
        <v>50</v>
      </c>
      <c r="N199" s="140">
        <v>53</v>
      </c>
      <c r="O199" s="104">
        <v>54</v>
      </c>
      <c r="P199" s="140">
        <v>57</v>
      </c>
      <c r="Q199" s="153">
        <f t="shared" si="4"/>
        <v>-3</v>
      </c>
      <c r="R199" s="235">
        <f t="shared" si="5"/>
        <v>-5.5555555555555552E-2</v>
      </c>
    </row>
    <row r="200" spans="1:18" x14ac:dyDescent="0.25">
      <c r="A200" s="110" t="s">
        <v>472</v>
      </c>
      <c r="B200" s="159" t="s">
        <v>142</v>
      </c>
      <c r="C200" s="104"/>
      <c r="D200" s="104"/>
      <c r="E200" s="104"/>
      <c r="F200" s="104"/>
      <c r="G200" s="141"/>
      <c r="H200" s="140"/>
      <c r="I200" s="64"/>
      <c r="J200" s="140"/>
      <c r="K200" s="141"/>
      <c r="L200" s="141">
        <v>113</v>
      </c>
      <c r="M200" s="140">
        <v>120</v>
      </c>
      <c r="N200" s="140">
        <v>124</v>
      </c>
      <c r="O200" s="104">
        <v>125</v>
      </c>
      <c r="P200" s="140">
        <v>128</v>
      </c>
      <c r="Q200" s="153">
        <f t="shared" ref="Q200:Q235" si="6">+O200-P200</f>
        <v>-3</v>
      </c>
      <c r="R200" s="235">
        <f t="shared" ref="R200:R235" si="7">+Q200/O200</f>
        <v>-2.4E-2</v>
      </c>
    </row>
    <row r="201" spans="1:18" x14ac:dyDescent="0.25">
      <c r="A201" s="120" t="s">
        <v>423</v>
      </c>
      <c r="B201" s="158" t="s">
        <v>280</v>
      </c>
      <c r="C201" s="104">
        <v>1</v>
      </c>
      <c r="D201" s="104">
        <v>1</v>
      </c>
      <c r="E201" s="140">
        <v>1</v>
      </c>
      <c r="F201" s="141">
        <v>47</v>
      </c>
      <c r="G201" s="140">
        <v>47</v>
      </c>
      <c r="H201" s="140">
        <v>48</v>
      </c>
      <c r="I201" s="64">
        <v>49</v>
      </c>
      <c r="J201" s="140">
        <v>55</v>
      </c>
      <c r="K201" s="140">
        <v>85</v>
      </c>
      <c r="L201" s="140">
        <v>87</v>
      </c>
      <c r="M201" s="140">
        <v>50</v>
      </c>
      <c r="N201" s="140">
        <v>53</v>
      </c>
      <c r="O201" s="104">
        <v>54</v>
      </c>
      <c r="P201" s="140">
        <v>57</v>
      </c>
      <c r="Q201" s="153">
        <f t="shared" si="6"/>
        <v>-3</v>
      </c>
      <c r="R201" s="235">
        <f t="shared" si="7"/>
        <v>-5.5555555555555552E-2</v>
      </c>
    </row>
    <row r="202" spans="1:18" x14ac:dyDescent="0.25">
      <c r="A202" s="120" t="s">
        <v>281</v>
      </c>
      <c r="B202" s="159" t="s">
        <v>203</v>
      </c>
      <c r="C202" s="104">
        <v>88</v>
      </c>
      <c r="D202" s="104">
        <v>87</v>
      </c>
      <c r="E202" s="104">
        <v>88</v>
      </c>
      <c r="F202" s="104">
        <v>92</v>
      </c>
      <c r="G202" s="140">
        <v>93</v>
      </c>
      <c r="H202" s="140">
        <v>62</v>
      </c>
      <c r="I202" s="64">
        <v>94</v>
      </c>
      <c r="J202" s="140">
        <v>95</v>
      </c>
      <c r="K202" s="140">
        <v>85</v>
      </c>
      <c r="L202" s="140">
        <v>87</v>
      </c>
      <c r="M202" s="140">
        <v>94</v>
      </c>
      <c r="N202" s="140">
        <v>98</v>
      </c>
      <c r="O202" s="104">
        <v>98</v>
      </c>
      <c r="P202" s="140">
        <v>114</v>
      </c>
      <c r="Q202" s="153">
        <f t="shared" si="6"/>
        <v>-16</v>
      </c>
      <c r="R202" s="235">
        <f t="shared" si="7"/>
        <v>-0.16326530612244897</v>
      </c>
    </row>
    <row r="203" spans="1:18" x14ac:dyDescent="0.25">
      <c r="A203" s="43" t="s">
        <v>482</v>
      </c>
      <c r="B203" s="159" t="s">
        <v>490</v>
      </c>
      <c r="C203" s="104"/>
      <c r="D203" s="104"/>
      <c r="E203" s="104"/>
      <c r="F203" s="104"/>
      <c r="G203" s="140"/>
      <c r="H203" s="140"/>
      <c r="I203" s="64"/>
      <c r="J203" s="140"/>
      <c r="K203" s="140"/>
      <c r="L203" s="140"/>
      <c r="M203" s="141">
        <v>107</v>
      </c>
      <c r="N203" s="140">
        <v>111</v>
      </c>
      <c r="O203" s="104">
        <v>111</v>
      </c>
      <c r="P203" s="140">
        <v>49</v>
      </c>
      <c r="Q203" s="153">
        <f t="shared" si="6"/>
        <v>62</v>
      </c>
      <c r="R203" s="235">
        <f t="shared" si="7"/>
        <v>0.55855855855855852</v>
      </c>
    </row>
    <row r="204" spans="1:18" x14ac:dyDescent="0.25">
      <c r="A204" s="116" t="s">
        <v>283</v>
      </c>
      <c r="B204" s="158" t="s">
        <v>284</v>
      </c>
      <c r="C204" s="104">
        <v>30</v>
      </c>
      <c r="D204" s="104">
        <v>26</v>
      </c>
      <c r="E204" s="104">
        <v>28</v>
      </c>
      <c r="F204" s="104">
        <v>30</v>
      </c>
      <c r="G204" s="141">
        <v>42</v>
      </c>
      <c r="H204" s="140">
        <v>43</v>
      </c>
      <c r="I204" s="64">
        <v>43</v>
      </c>
      <c r="J204" s="140">
        <v>45</v>
      </c>
      <c r="K204" s="140">
        <v>41</v>
      </c>
      <c r="L204" s="140">
        <v>44</v>
      </c>
      <c r="M204" s="140">
        <v>46</v>
      </c>
      <c r="N204" s="140">
        <v>46</v>
      </c>
      <c r="O204" s="104">
        <v>46</v>
      </c>
      <c r="P204" s="140">
        <v>113</v>
      </c>
      <c r="Q204" s="153">
        <f t="shared" si="6"/>
        <v>-67</v>
      </c>
      <c r="R204" s="235">
        <f t="shared" si="7"/>
        <v>-1.4565217391304348</v>
      </c>
    </row>
    <row r="205" spans="1:18" x14ac:dyDescent="0.25">
      <c r="A205" s="131" t="s">
        <v>285</v>
      </c>
      <c r="B205" s="160" t="s">
        <v>286</v>
      </c>
      <c r="C205" s="104">
        <v>106</v>
      </c>
      <c r="D205" s="141">
        <v>100</v>
      </c>
      <c r="E205" s="104">
        <v>101</v>
      </c>
      <c r="F205" s="104">
        <v>105</v>
      </c>
      <c r="G205" s="140">
        <v>106</v>
      </c>
      <c r="H205" s="140">
        <v>76</v>
      </c>
      <c r="I205" s="64">
        <v>108</v>
      </c>
      <c r="J205" s="140">
        <v>108</v>
      </c>
      <c r="K205" s="140">
        <v>94</v>
      </c>
      <c r="L205" s="141">
        <v>99</v>
      </c>
      <c r="M205" s="140">
        <v>106</v>
      </c>
      <c r="N205" s="140">
        <v>110</v>
      </c>
      <c r="O205" s="141">
        <v>98</v>
      </c>
      <c r="P205" s="140">
        <v>99</v>
      </c>
      <c r="Q205" s="153">
        <f t="shared" si="6"/>
        <v>-1</v>
      </c>
      <c r="R205" s="235">
        <f t="shared" si="7"/>
        <v>-1.020408163265306E-2</v>
      </c>
    </row>
    <row r="206" spans="1:18" x14ac:dyDescent="0.25">
      <c r="A206" s="110" t="s">
        <v>287</v>
      </c>
      <c r="B206" s="159" t="s">
        <v>19</v>
      </c>
      <c r="C206" s="104">
        <v>45</v>
      </c>
      <c r="D206" s="104">
        <v>44</v>
      </c>
      <c r="E206" s="104">
        <v>45</v>
      </c>
      <c r="F206" s="104">
        <v>47</v>
      </c>
      <c r="G206" s="140">
        <v>47</v>
      </c>
      <c r="H206" s="140">
        <v>48</v>
      </c>
      <c r="I206" s="64">
        <v>49</v>
      </c>
      <c r="J206" s="140">
        <v>52</v>
      </c>
      <c r="K206" s="140">
        <v>47</v>
      </c>
      <c r="L206" s="59">
        <v>51</v>
      </c>
      <c r="M206" s="140">
        <v>50</v>
      </c>
      <c r="N206" s="140">
        <v>79</v>
      </c>
      <c r="O206" s="104">
        <v>79</v>
      </c>
      <c r="P206" s="140">
        <v>99</v>
      </c>
      <c r="Q206" s="153">
        <f t="shared" si="6"/>
        <v>-20</v>
      </c>
      <c r="R206" s="235">
        <f t="shared" si="7"/>
        <v>-0.25316455696202533</v>
      </c>
    </row>
    <row r="207" spans="1:18" x14ac:dyDescent="0.25">
      <c r="A207" s="125" t="s">
        <v>287</v>
      </c>
      <c r="B207" s="158" t="s">
        <v>314</v>
      </c>
      <c r="C207" s="104">
        <v>111</v>
      </c>
      <c r="D207" s="104">
        <v>113</v>
      </c>
      <c r="E207" s="104">
        <v>116</v>
      </c>
      <c r="F207" s="104">
        <v>120</v>
      </c>
      <c r="G207" s="140">
        <v>121</v>
      </c>
      <c r="H207" s="140">
        <v>93</v>
      </c>
      <c r="I207" s="64">
        <v>126</v>
      </c>
      <c r="J207" s="140">
        <v>128</v>
      </c>
      <c r="K207" s="140">
        <v>112</v>
      </c>
      <c r="L207" s="140">
        <v>113</v>
      </c>
      <c r="M207" s="140">
        <v>120</v>
      </c>
      <c r="N207" s="140">
        <v>124</v>
      </c>
      <c r="O207" s="104">
        <v>125</v>
      </c>
      <c r="P207" s="140">
        <v>7</v>
      </c>
      <c r="Q207" s="153">
        <f t="shared" si="6"/>
        <v>118</v>
      </c>
      <c r="R207" s="235">
        <f t="shared" si="7"/>
        <v>0.94399999999999995</v>
      </c>
    </row>
    <row r="208" spans="1:18" x14ac:dyDescent="0.25">
      <c r="A208" s="125" t="s">
        <v>290</v>
      </c>
      <c r="B208" s="159" t="s">
        <v>291</v>
      </c>
      <c r="C208" s="104">
        <v>2</v>
      </c>
      <c r="D208" s="141">
        <v>2</v>
      </c>
      <c r="E208" s="141">
        <v>2</v>
      </c>
      <c r="F208" s="104">
        <v>2</v>
      </c>
      <c r="G208" s="140">
        <v>2</v>
      </c>
      <c r="H208" s="140">
        <v>2</v>
      </c>
      <c r="I208" s="65">
        <v>6</v>
      </c>
      <c r="J208" s="140">
        <v>5</v>
      </c>
      <c r="K208" s="141">
        <v>6</v>
      </c>
      <c r="L208" s="140">
        <v>6</v>
      </c>
      <c r="M208" s="140">
        <v>6</v>
      </c>
      <c r="N208" s="140">
        <v>6</v>
      </c>
      <c r="O208" s="104">
        <v>5</v>
      </c>
      <c r="P208" s="141">
        <v>6</v>
      </c>
      <c r="Q208" s="69">
        <f t="shared" si="6"/>
        <v>-1</v>
      </c>
      <c r="R208" s="236">
        <f t="shared" si="7"/>
        <v>-0.2</v>
      </c>
    </row>
    <row r="209" spans="1:18" x14ac:dyDescent="0.25">
      <c r="A209" s="132" t="s">
        <v>505</v>
      </c>
      <c r="B209" s="159" t="s">
        <v>89</v>
      </c>
      <c r="C209" s="104"/>
      <c r="D209" s="141"/>
      <c r="E209" s="141"/>
      <c r="F209" s="104"/>
      <c r="G209" s="140"/>
      <c r="H209" s="140"/>
      <c r="I209" s="65"/>
      <c r="J209" s="140"/>
      <c r="K209" s="141"/>
      <c r="L209" s="140"/>
      <c r="M209" s="140"/>
      <c r="N209" s="141">
        <v>124</v>
      </c>
      <c r="O209" s="104">
        <v>125</v>
      </c>
      <c r="P209" s="140">
        <v>128</v>
      </c>
      <c r="Q209" s="153">
        <f t="shared" si="6"/>
        <v>-3</v>
      </c>
      <c r="R209" s="235">
        <f t="shared" si="7"/>
        <v>-2.4E-2</v>
      </c>
    </row>
    <row r="210" spans="1:18" x14ac:dyDescent="0.25">
      <c r="A210" s="105" t="s">
        <v>441</v>
      </c>
      <c r="B210" s="159" t="s">
        <v>442</v>
      </c>
      <c r="C210" s="104"/>
      <c r="D210" s="140"/>
      <c r="E210" s="140"/>
      <c r="F210" s="140"/>
      <c r="G210" s="140"/>
      <c r="H210" s="140"/>
      <c r="I210" s="64"/>
      <c r="J210" s="141">
        <v>1</v>
      </c>
      <c r="K210" s="140">
        <v>1</v>
      </c>
      <c r="L210" s="140">
        <v>1</v>
      </c>
      <c r="M210" s="140">
        <v>1</v>
      </c>
      <c r="N210" s="140">
        <v>1</v>
      </c>
      <c r="O210" s="104">
        <v>1</v>
      </c>
      <c r="P210" s="140">
        <v>1</v>
      </c>
      <c r="Q210" s="153">
        <f t="shared" si="6"/>
        <v>0</v>
      </c>
      <c r="R210" s="235">
        <f t="shared" si="7"/>
        <v>0</v>
      </c>
    </row>
    <row r="211" spans="1:18" x14ac:dyDescent="0.25">
      <c r="A211" s="109" t="s">
        <v>292</v>
      </c>
      <c r="B211" s="158" t="s">
        <v>293</v>
      </c>
      <c r="C211" s="104">
        <v>43</v>
      </c>
      <c r="D211" s="104">
        <v>41</v>
      </c>
      <c r="E211" s="104">
        <v>42</v>
      </c>
      <c r="F211" s="104">
        <v>41</v>
      </c>
      <c r="G211" s="140">
        <v>42</v>
      </c>
      <c r="H211" s="140">
        <v>43</v>
      </c>
      <c r="I211" s="64">
        <v>43</v>
      </c>
      <c r="J211" s="140">
        <v>45</v>
      </c>
      <c r="K211" s="140">
        <v>41</v>
      </c>
      <c r="L211" s="140">
        <v>45</v>
      </c>
      <c r="M211" s="140">
        <v>46</v>
      </c>
      <c r="N211" s="140">
        <v>46</v>
      </c>
      <c r="O211" s="104">
        <v>46</v>
      </c>
      <c r="P211" s="140">
        <v>49</v>
      </c>
      <c r="Q211" s="153">
        <f t="shared" si="6"/>
        <v>-3</v>
      </c>
      <c r="R211" s="235">
        <f t="shared" si="7"/>
        <v>-6.5217391304347824E-2</v>
      </c>
    </row>
    <row r="212" spans="1:18" ht="15.75" thickBot="1" x14ac:dyDescent="0.3">
      <c r="A212" s="113" t="s">
        <v>292</v>
      </c>
      <c r="B212" s="111" t="s">
        <v>294</v>
      </c>
      <c r="C212" s="46">
        <v>38</v>
      </c>
      <c r="D212" s="46">
        <v>35</v>
      </c>
      <c r="E212" s="46">
        <v>37</v>
      </c>
      <c r="F212" s="47">
        <v>44</v>
      </c>
      <c r="G212" s="167">
        <v>79</v>
      </c>
      <c r="H212" s="62">
        <v>49</v>
      </c>
      <c r="I212" s="64">
        <v>81</v>
      </c>
      <c r="J212" s="140">
        <v>82</v>
      </c>
      <c r="K212" s="26">
        <v>69</v>
      </c>
      <c r="L212" s="140">
        <v>70</v>
      </c>
      <c r="M212" s="140">
        <v>74</v>
      </c>
      <c r="N212" s="141">
        <v>53</v>
      </c>
      <c r="O212" s="141">
        <v>53</v>
      </c>
      <c r="P212" s="140">
        <v>56</v>
      </c>
      <c r="Q212" s="153">
        <f t="shared" si="6"/>
        <v>-3</v>
      </c>
      <c r="R212" s="235">
        <f t="shared" si="7"/>
        <v>-5.6603773584905662E-2</v>
      </c>
    </row>
    <row r="213" spans="1:18" x14ac:dyDescent="0.25">
      <c r="A213" s="369" t="s">
        <v>530</v>
      </c>
      <c r="B213" s="369"/>
      <c r="C213" s="163" t="s">
        <v>383</v>
      </c>
      <c r="D213" s="163" t="s">
        <v>383</v>
      </c>
      <c r="E213" s="163" t="s">
        <v>383</v>
      </c>
      <c r="F213" s="163" t="s">
        <v>334</v>
      </c>
      <c r="G213" s="50" t="s">
        <v>334</v>
      </c>
      <c r="H213" s="164" t="s">
        <v>334</v>
      </c>
      <c r="I213" s="164" t="s">
        <v>334</v>
      </c>
      <c r="J213" s="164" t="s">
        <v>334</v>
      </c>
      <c r="K213" s="164" t="s">
        <v>334</v>
      </c>
      <c r="L213" s="164" t="s">
        <v>334</v>
      </c>
      <c r="M213" s="61" t="s">
        <v>334</v>
      </c>
      <c r="N213" s="163" t="s">
        <v>334</v>
      </c>
      <c r="O213" s="163" t="s">
        <v>334</v>
      </c>
      <c r="P213" s="163" t="s">
        <v>334</v>
      </c>
      <c r="Q213" s="368" t="s">
        <v>385</v>
      </c>
      <c r="R213" s="165" t="s">
        <v>386</v>
      </c>
    </row>
    <row r="214" spans="1:18" x14ac:dyDescent="0.25">
      <c r="A214" s="369" t="s">
        <v>532</v>
      </c>
      <c r="B214" s="369"/>
      <c r="C214" s="49" t="s">
        <v>335</v>
      </c>
      <c r="D214" s="49" t="s">
        <v>335</v>
      </c>
      <c r="E214" s="49" t="s">
        <v>335</v>
      </c>
      <c r="F214" s="157" t="s">
        <v>335</v>
      </c>
      <c r="G214" s="166" t="s">
        <v>335</v>
      </c>
      <c r="H214" s="102" t="s">
        <v>335</v>
      </c>
      <c r="I214" s="102" t="s">
        <v>335</v>
      </c>
      <c r="J214" s="102" t="s">
        <v>335</v>
      </c>
      <c r="K214" s="102" t="s">
        <v>335</v>
      </c>
      <c r="L214" s="102" t="s">
        <v>335</v>
      </c>
      <c r="M214" s="19" t="s">
        <v>335</v>
      </c>
      <c r="N214" s="157" t="s">
        <v>335</v>
      </c>
      <c r="O214" s="157" t="s">
        <v>335</v>
      </c>
      <c r="P214" s="157" t="s">
        <v>335</v>
      </c>
      <c r="Q214" s="66" t="s">
        <v>398</v>
      </c>
      <c r="R214" s="66" t="s">
        <v>400</v>
      </c>
    </row>
    <row r="215" spans="1:18" x14ac:dyDescent="0.25">
      <c r="A215" s="375" t="s">
        <v>449</v>
      </c>
      <c r="B215" s="369"/>
      <c r="C215" s="100" t="s">
        <v>381</v>
      </c>
      <c r="D215" s="100" t="s">
        <v>381</v>
      </c>
      <c r="E215" s="100" t="s">
        <v>381</v>
      </c>
      <c r="F215" s="157" t="s">
        <v>381</v>
      </c>
      <c r="G215" s="166" t="s">
        <v>381</v>
      </c>
      <c r="H215" s="102" t="s">
        <v>381</v>
      </c>
      <c r="I215" s="102" t="s">
        <v>381</v>
      </c>
      <c r="J215" s="102" t="s">
        <v>381</v>
      </c>
      <c r="K215" s="102" t="s">
        <v>381</v>
      </c>
      <c r="L215" s="102" t="s">
        <v>381</v>
      </c>
      <c r="M215" s="19" t="s">
        <v>381</v>
      </c>
      <c r="N215" s="157" t="s">
        <v>381</v>
      </c>
      <c r="O215" s="157" t="s">
        <v>381</v>
      </c>
      <c r="P215" s="157" t="s">
        <v>381</v>
      </c>
      <c r="Q215" s="51" t="s">
        <v>399</v>
      </c>
      <c r="R215" s="166" t="s">
        <v>401</v>
      </c>
    </row>
    <row r="216" spans="1:18" x14ac:dyDescent="0.25">
      <c r="A216" s="369"/>
      <c r="B216" s="369"/>
      <c r="C216" s="100" t="s">
        <v>382</v>
      </c>
      <c r="D216" s="100" t="s">
        <v>384</v>
      </c>
      <c r="E216" s="100" t="s">
        <v>397</v>
      </c>
      <c r="F216" s="157" t="s">
        <v>408</v>
      </c>
      <c r="G216" s="166" t="s">
        <v>414</v>
      </c>
      <c r="H216" s="102" t="s">
        <v>424</v>
      </c>
      <c r="I216" s="102" t="s">
        <v>431</v>
      </c>
      <c r="J216" s="102" t="s">
        <v>446</v>
      </c>
      <c r="K216" s="102" t="s">
        <v>461</v>
      </c>
      <c r="L216" s="102" t="s">
        <v>474</v>
      </c>
      <c r="M216" s="19" t="s">
        <v>493</v>
      </c>
      <c r="N216" s="299" t="s">
        <v>511</v>
      </c>
      <c r="O216" s="299" t="s">
        <v>517</v>
      </c>
      <c r="P216" s="299" t="s">
        <v>552</v>
      </c>
      <c r="Q216" s="367">
        <v>43075</v>
      </c>
      <c r="R216" s="367">
        <v>43075</v>
      </c>
    </row>
    <row r="217" spans="1:18" ht="15.75" thickBot="1" x14ac:dyDescent="0.3">
      <c r="A217" s="377" t="s">
        <v>14</v>
      </c>
      <c r="B217" s="353" t="s">
        <v>15</v>
      </c>
      <c r="C217" s="93">
        <v>2016</v>
      </c>
      <c r="D217" s="93">
        <v>2016</v>
      </c>
      <c r="E217" s="93">
        <v>2016</v>
      </c>
      <c r="F217" s="213">
        <v>2016</v>
      </c>
      <c r="G217" s="95">
        <v>2016</v>
      </c>
      <c r="H217" s="201">
        <v>2016</v>
      </c>
      <c r="I217" s="201">
        <v>2016</v>
      </c>
      <c r="J217" s="201">
        <v>2016</v>
      </c>
      <c r="K217" s="201">
        <v>2016</v>
      </c>
      <c r="L217" s="201">
        <v>2016</v>
      </c>
      <c r="M217" s="270">
        <v>2016</v>
      </c>
      <c r="N217" s="213">
        <v>2016</v>
      </c>
      <c r="O217" s="213">
        <v>2017</v>
      </c>
      <c r="P217" s="213">
        <v>2017</v>
      </c>
      <c r="Q217" s="366">
        <v>42741</v>
      </c>
      <c r="R217" s="366">
        <v>42741</v>
      </c>
    </row>
    <row r="218" spans="1:18" x14ac:dyDescent="0.25">
      <c r="A218" s="105" t="s">
        <v>296</v>
      </c>
      <c r="B218" s="106" t="s">
        <v>107</v>
      </c>
      <c r="C218" s="199">
        <v>1</v>
      </c>
      <c r="D218" s="199">
        <v>1</v>
      </c>
      <c r="E218" s="214">
        <v>1</v>
      </c>
      <c r="F218" s="214">
        <v>1</v>
      </c>
      <c r="G218" s="92">
        <v>1</v>
      </c>
      <c r="H218" s="200">
        <v>1</v>
      </c>
      <c r="I218" s="91">
        <v>1</v>
      </c>
      <c r="J218" s="140">
        <v>1</v>
      </c>
      <c r="K218" s="140">
        <v>1</v>
      </c>
      <c r="L218" s="140">
        <v>1</v>
      </c>
      <c r="M218" s="140">
        <v>1</v>
      </c>
      <c r="N218" s="140">
        <v>1</v>
      </c>
      <c r="O218" s="104">
        <v>1</v>
      </c>
      <c r="P218" s="140">
        <v>1</v>
      </c>
      <c r="Q218" s="153">
        <f t="shared" si="6"/>
        <v>0</v>
      </c>
      <c r="R218" s="235">
        <f t="shared" si="7"/>
        <v>0</v>
      </c>
    </row>
    <row r="219" spans="1:18" x14ac:dyDescent="0.25">
      <c r="A219" s="116" t="s">
        <v>297</v>
      </c>
      <c r="B219" s="159" t="s">
        <v>298</v>
      </c>
      <c r="C219" s="104">
        <v>36</v>
      </c>
      <c r="D219" s="104">
        <v>32</v>
      </c>
      <c r="E219" s="104">
        <v>35</v>
      </c>
      <c r="F219" s="104">
        <v>36</v>
      </c>
      <c r="G219" s="140">
        <v>35</v>
      </c>
      <c r="H219" s="140">
        <v>36</v>
      </c>
      <c r="I219" s="141">
        <v>38</v>
      </c>
      <c r="J219" s="140">
        <v>39</v>
      </c>
      <c r="K219" s="141">
        <v>45</v>
      </c>
      <c r="L219" s="140">
        <v>49</v>
      </c>
      <c r="M219" s="140">
        <v>50</v>
      </c>
      <c r="N219" s="140">
        <v>50</v>
      </c>
      <c r="O219" s="104">
        <v>50</v>
      </c>
      <c r="P219" s="140">
        <v>53</v>
      </c>
      <c r="Q219" s="153">
        <f t="shared" si="6"/>
        <v>-3</v>
      </c>
      <c r="R219" s="235">
        <f t="shared" si="7"/>
        <v>-0.06</v>
      </c>
    </row>
    <row r="220" spans="1:18" x14ac:dyDescent="0.25">
      <c r="A220" s="105" t="s">
        <v>299</v>
      </c>
      <c r="B220" s="159" t="s">
        <v>300</v>
      </c>
      <c r="C220" s="104">
        <v>111</v>
      </c>
      <c r="D220" s="104">
        <v>113</v>
      </c>
      <c r="E220" s="104">
        <v>116</v>
      </c>
      <c r="F220" s="104">
        <v>120</v>
      </c>
      <c r="G220" s="140">
        <v>121</v>
      </c>
      <c r="H220" s="140">
        <v>93</v>
      </c>
      <c r="I220" s="140">
        <v>126</v>
      </c>
      <c r="J220" s="140">
        <v>128</v>
      </c>
      <c r="K220" s="140">
        <v>112</v>
      </c>
      <c r="L220" s="140">
        <v>113</v>
      </c>
      <c r="M220" s="140">
        <v>120</v>
      </c>
      <c r="N220" s="140">
        <v>124</v>
      </c>
      <c r="O220" s="104">
        <v>125</v>
      </c>
      <c r="P220" s="140">
        <v>128</v>
      </c>
      <c r="Q220" s="153">
        <f t="shared" si="6"/>
        <v>-3</v>
      </c>
      <c r="R220" s="235">
        <f t="shared" si="7"/>
        <v>-2.4E-2</v>
      </c>
    </row>
    <row r="221" spans="1:18" x14ac:dyDescent="0.25">
      <c r="A221" s="112" t="s">
        <v>299</v>
      </c>
      <c r="B221" s="159" t="s">
        <v>301</v>
      </c>
      <c r="C221" s="104">
        <v>16</v>
      </c>
      <c r="D221" s="104">
        <v>15</v>
      </c>
      <c r="E221" s="104">
        <v>15</v>
      </c>
      <c r="F221" s="104">
        <v>18</v>
      </c>
      <c r="G221" s="140">
        <v>17</v>
      </c>
      <c r="H221" s="140">
        <v>18</v>
      </c>
      <c r="I221" s="140">
        <v>17</v>
      </c>
      <c r="J221" s="140">
        <v>18</v>
      </c>
      <c r="K221" s="140">
        <v>17</v>
      </c>
      <c r="L221" s="140">
        <v>18</v>
      </c>
      <c r="M221" s="140">
        <v>19</v>
      </c>
      <c r="N221" s="140">
        <v>18</v>
      </c>
      <c r="O221" s="141">
        <v>54</v>
      </c>
      <c r="P221" s="140">
        <v>57</v>
      </c>
      <c r="Q221" s="153">
        <f t="shared" si="6"/>
        <v>-3</v>
      </c>
      <c r="R221" s="235">
        <f t="shared" si="7"/>
        <v>-5.5555555555555552E-2</v>
      </c>
    </row>
    <row r="222" spans="1:18" x14ac:dyDescent="0.25">
      <c r="A222" s="112" t="s">
        <v>303</v>
      </c>
      <c r="B222" s="159" t="s">
        <v>304</v>
      </c>
      <c r="C222" s="104">
        <v>45</v>
      </c>
      <c r="D222" s="104">
        <v>44</v>
      </c>
      <c r="E222" s="104">
        <v>45</v>
      </c>
      <c r="F222" s="104">
        <v>47</v>
      </c>
      <c r="G222" s="140">
        <v>47</v>
      </c>
      <c r="H222" s="140">
        <v>48</v>
      </c>
      <c r="I222" s="140">
        <v>49</v>
      </c>
      <c r="J222" s="140">
        <v>53</v>
      </c>
      <c r="K222" s="140">
        <v>47</v>
      </c>
      <c r="L222" s="140">
        <v>51</v>
      </c>
      <c r="M222" s="140">
        <v>50</v>
      </c>
      <c r="N222" s="140">
        <v>53</v>
      </c>
      <c r="O222" s="104">
        <v>54</v>
      </c>
      <c r="P222" s="140">
        <v>57</v>
      </c>
      <c r="Q222" s="153">
        <f t="shared" si="6"/>
        <v>-3</v>
      </c>
      <c r="R222" s="235">
        <f t="shared" si="7"/>
        <v>-5.5555555555555552E-2</v>
      </c>
    </row>
    <row r="223" spans="1:18" x14ac:dyDescent="0.25">
      <c r="A223" s="116" t="s">
        <v>307</v>
      </c>
      <c r="B223" s="158" t="s">
        <v>198</v>
      </c>
      <c r="C223" s="104">
        <v>45</v>
      </c>
      <c r="D223" s="104">
        <v>44</v>
      </c>
      <c r="E223" s="104">
        <v>45</v>
      </c>
      <c r="F223" s="104">
        <v>47</v>
      </c>
      <c r="G223" s="140">
        <v>47</v>
      </c>
      <c r="H223" s="140">
        <v>48</v>
      </c>
      <c r="I223" s="140">
        <v>49</v>
      </c>
      <c r="J223" s="140">
        <v>55</v>
      </c>
      <c r="K223" s="140">
        <v>47</v>
      </c>
      <c r="L223" s="141">
        <v>51</v>
      </c>
      <c r="M223" s="140">
        <v>50</v>
      </c>
      <c r="N223" s="140">
        <v>53</v>
      </c>
      <c r="O223" s="104">
        <v>54</v>
      </c>
      <c r="P223" s="140">
        <v>57</v>
      </c>
      <c r="Q223" s="153">
        <f t="shared" si="6"/>
        <v>-3</v>
      </c>
      <c r="R223" s="235">
        <f t="shared" si="7"/>
        <v>-5.5555555555555552E-2</v>
      </c>
    </row>
    <row r="224" spans="1:18" x14ac:dyDescent="0.25">
      <c r="A224" s="113" t="s">
        <v>308</v>
      </c>
      <c r="B224" s="158" t="s">
        <v>309</v>
      </c>
      <c r="C224" s="104">
        <v>5</v>
      </c>
      <c r="D224" s="104">
        <v>5</v>
      </c>
      <c r="E224" s="104">
        <v>5</v>
      </c>
      <c r="F224" s="104">
        <v>6</v>
      </c>
      <c r="G224" s="140">
        <v>6</v>
      </c>
      <c r="H224" s="140">
        <v>6</v>
      </c>
      <c r="I224" s="140">
        <v>7</v>
      </c>
      <c r="J224" s="140">
        <v>6</v>
      </c>
      <c r="K224" s="140">
        <v>5</v>
      </c>
      <c r="L224" s="140">
        <v>5</v>
      </c>
      <c r="M224" s="140">
        <v>5</v>
      </c>
      <c r="N224" s="140">
        <v>5</v>
      </c>
      <c r="O224" s="104">
        <v>4</v>
      </c>
      <c r="P224" s="140">
        <v>5</v>
      </c>
      <c r="Q224" s="153">
        <f t="shared" si="6"/>
        <v>-1</v>
      </c>
      <c r="R224" s="235">
        <f t="shared" si="7"/>
        <v>-0.25</v>
      </c>
    </row>
    <row r="225" spans="1:18" x14ac:dyDescent="0.25">
      <c r="A225" s="117" t="s">
        <v>374</v>
      </c>
      <c r="B225" s="159" t="s">
        <v>375</v>
      </c>
      <c r="C225" s="300" t="s">
        <v>380</v>
      </c>
      <c r="D225" s="141">
        <v>1</v>
      </c>
      <c r="E225" s="140">
        <v>1</v>
      </c>
      <c r="F225" s="140">
        <v>1</v>
      </c>
      <c r="G225" s="140">
        <v>1</v>
      </c>
      <c r="H225" s="140">
        <v>1</v>
      </c>
      <c r="I225" s="140">
        <v>1</v>
      </c>
      <c r="J225" s="140">
        <v>1</v>
      </c>
      <c r="K225" s="140">
        <v>112</v>
      </c>
      <c r="L225" s="140">
        <v>113</v>
      </c>
      <c r="M225" s="140">
        <v>120</v>
      </c>
      <c r="N225" s="140">
        <v>120</v>
      </c>
      <c r="O225" s="104">
        <v>119</v>
      </c>
      <c r="P225" s="140">
        <v>128</v>
      </c>
      <c r="Q225" s="153">
        <f t="shared" si="6"/>
        <v>-9</v>
      </c>
      <c r="R225" s="235">
        <f t="shared" si="7"/>
        <v>-7.5630252100840331E-2</v>
      </c>
    </row>
    <row r="226" spans="1:18" x14ac:dyDescent="0.25">
      <c r="A226" s="113" t="s">
        <v>376</v>
      </c>
      <c r="B226" s="159" t="s">
        <v>311</v>
      </c>
      <c r="C226" s="104">
        <v>25</v>
      </c>
      <c r="D226" s="104">
        <v>23</v>
      </c>
      <c r="E226" s="141">
        <v>25</v>
      </c>
      <c r="F226" s="104">
        <v>27</v>
      </c>
      <c r="G226" s="140">
        <v>25</v>
      </c>
      <c r="H226" s="140">
        <v>26</v>
      </c>
      <c r="I226" s="141">
        <v>37</v>
      </c>
      <c r="J226" s="140">
        <v>37</v>
      </c>
      <c r="K226" s="140">
        <v>35</v>
      </c>
      <c r="L226" s="141">
        <v>37</v>
      </c>
      <c r="M226" s="140">
        <v>37</v>
      </c>
      <c r="N226" s="140">
        <v>37</v>
      </c>
      <c r="O226" s="104">
        <v>36</v>
      </c>
      <c r="P226" s="140">
        <v>38</v>
      </c>
      <c r="Q226" s="153">
        <f t="shared" si="6"/>
        <v>-2</v>
      </c>
      <c r="R226" s="235">
        <f t="shared" si="7"/>
        <v>-5.5555555555555552E-2</v>
      </c>
    </row>
    <row r="227" spans="1:18" x14ac:dyDescent="0.25">
      <c r="A227" s="120" t="s">
        <v>376</v>
      </c>
      <c r="B227" s="158" t="s">
        <v>420</v>
      </c>
      <c r="C227" s="104"/>
      <c r="D227" s="104"/>
      <c r="E227" s="140"/>
      <c r="F227" s="104"/>
      <c r="G227" s="140"/>
      <c r="H227" s="141">
        <v>93</v>
      </c>
      <c r="I227" s="140">
        <v>126</v>
      </c>
      <c r="J227" s="140">
        <v>128</v>
      </c>
      <c r="K227" s="140">
        <v>112</v>
      </c>
      <c r="L227" s="140">
        <v>113</v>
      </c>
      <c r="M227" s="140">
        <v>120</v>
      </c>
      <c r="N227" s="141">
        <v>50</v>
      </c>
      <c r="O227" s="104">
        <v>50</v>
      </c>
      <c r="P227" s="141">
        <v>53</v>
      </c>
      <c r="Q227" s="69">
        <f t="shared" si="6"/>
        <v>-3</v>
      </c>
      <c r="R227" s="236">
        <f t="shared" si="7"/>
        <v>-0.06</v>
      </c>
    </row>
    <row r="228" spans="1:18" x14ac:dyDescent="0.25">
      <c r="A228" s="120" t="s">
        <v>421</v>
      </c>
      <c r="B228" s="158" t="s">
        <v>422</v>
      </c>
      <c r="C228" s="104"/>
      <c r="D228" s="104"/>
      <c r="E228" s="140"/>
      <c r="F228" s="104"/>
      <c r="G228" s="140"/>
      <c r="H228" s="141">
        <v>93</v>
      </c>
      <c r="I228" s="140">
        <v>126</v>
      </c>
      <c r="J228" s="140">
        <v>128</v>
      </c>
      <c r="K228" s="140">
        <v>112</v>
      </c>
      <c r="L228" s="140">
        <v>113</v>
      </c>
      <c r="M228" s="141">
        <v>104</v>
      </c>
      <c r="N228" s="141">
        <v>85</v>
      </c>
      <c r="O228" s="104">
        <v>85</v>
      </c>
      <c r="P228" s="141">
        <v>85</v>
      </c>
      <c r="Q228" s="69">
        <f t="shared" si="6"/>
        <v>0</v>
      </c>
      <c r="R228" s="236">
        <f t="shared" si="7"/>
        <v>0</v>
      </c>
    </row>
    <row r="229" spans="1:18" x14ac:dyDescent="0.25">
      <c r="A229" s="109" t="s">
        <v>421</v>
      </c>
      <c r="B229" s="158" t="s">
        <v>506</v>
      </c>
      <c r="C229" s="104"/>
      <c r="D229" s="104"/>
      <c r="E229" s="140"/>
      <c r="F229" s="104"/>
      <c r="G229" s="140"/>
      <c r="H229" s="140"/>
      <c r="I229" s="140"/>
      <c r="J229" s="140"/>
      <c r="K229" s="140"/>
      <c r="L229" s="140"/>
      <c r="M229" s="168"/>
      <c r="N229" s="141">
        <v>124</v>
      </c>
      <c r="O229" s="104">
        <v>125</v>
      </c>
      <c r="P229" s="140">
        <v>128</v>
      </c>
      <c r="Q229" s="153">
        <f t="shared" si="6"/>
        <v>-3</v>
      </c>
      <c r="R229" s="235">
        <f t="shared" si="7"/>
        <v>-2.4E-2</v>
      </c>
    </row>
    <row r="230" spans="1:18" x14ac:dyDescent="0.25">
      <c r="A230" s="396" t="s">
        <v>312</v>
      </c>
      <c r="B230" s="159" t="s">
        <v>313</v>
      </c>
      <c r="C230" s="104">
        <v>1</v>
      </c>
      <c r="D230" s="104">
        <v>1</v>
      </c>
      <c r="E230" s="140">
        <v>1</v>
      </c>
      <c r="F230" s="140">
        <v>1</v>
      </c>
      <c r="G230" s="140">
        <v>1</v>
      </c>
      <c r="H230" s="140">
        <v>1</v>
      </c>
      <c r="I230" s="140">
        <v>1</v>
      </c>
      <c r="J230" s="140">
        <v>1</v>
      </c>
      <c r="K230" s="140">
        <v>1</v>
      </c>
      <c r="L230" s="140">
        <v>1</v>
      </c>
      <c r="M230" s="140">
        <v>1</v>
      </c>
      <c r="N230" s="140">
        <v>1</v>
      </c>
      <c r="O230" s="104">
        <v>1</v>
      </c>
      <c r="P230" s="140">
        <v>1</v>
      </c>
      <c r="Q230" s="153">
        <f t="shared" si="6"/>
        <v>0</v>
      </c>
      <c r="R230" s="235">
        <f t="shared" si="7"/>
        <v>0</v>
      </c>
    </row>
    <row r="231" spans="1:18" x14ac:dyDescent="0.25">
      <c r="A231" s="133" t="s">
        <v>315</v>
      </c>
      <c r="B231" s="159" t="s">
        <v>144</v>
      </c>
      <c r="C231" s="104">
        <v>111</v>
      </c>
      <c r="D231" s="104">
        <v>113</v>
      </c>
      <c r="E231" s="104">
        <v>116</v>
      </c>
      <c r="F231" s="104">
        <v>120</v>
      </c>
      <c r="G231" s="140">
        <v>121</v>
      </c>
      <c r="H231" s="140">
        <v>93</v>
      </c>
      <c r="I231" s="140">
        <v>126</v>
      </c>
      <c r="J231" s="140">
        <v>128</v>
      </c>
      <c r="K231" s="140">
        <v>112</v>
      </c>
      <c r="L231" s="140">
        <v>113</v>
      </c>
      <c r="M231" s="140">
        <v>120</v>
      </c>
      <c r="N231" s="140">
        <v>124</v>
      </c>
      <c r="O231" s="104">
        <v>125</v>
      </c>
      <c r="P231" s="140">
        <v>128</v>
      </c>
      <c r="Q231" s="153">
        <f t="shared" si="6"/>
        <v>-3</v>
      </c>
      <c r="R231" s="235">
        <f t="shared" si="7"/>
        <v>-2.4E-2</v>
      </c>
    </row>
    <row r="232" spans="1:18" x14ac:dyDescent="0.25">
      <c r="A232" s="117" t="s">
        <v>316</v>
      </c>
      <c r="B232" s="159" t="s">
        <v>238</v>
      </c>
      <c r="C232" s="104">
        <v>111</v>
      </c>
      <c r="D232" s="141">
        <v>44</v>
      </c>
      <c r="E232" s="104">
        <v>45</v>
      </c>
      <c r="F232" s="104">
        <v>47</v>
      </c>
      <c r="G232" s="140">
        <v>47</v>
      </c>
      <c r="H232" s="140">
        <v>48</v>
      </c>
      <c r="I232" s="140">
        <v>49</v>
      </c>
      <c r="J232" s="140">
        <v>55</v>
      </c>
      <c r="K232" s="140">
        <v>47</v>
      </c>
      <c r="L232" s="140">
        <v>51</v>
      </c>
      <c r="M232" s="140">
        <v>50</v>
      </c>
      <c r="N232" s="140">
        <v>53</v>
      </c>
      <c r="O232" s="104">
        <v>54</v>
      </c>
      <c r="P232" s="140">
        <v>57</v>
      </c>
      <c r="Q232" s="153">
        <f t="shared" si="6"/>
        <v>-3</v>
      </c>
      <c r="R232" s="235">
        <f t="shared" si="7"/>
        <v>-5.5555555555555552E-2</v>
      </c>
    </row>
    <row r="233" spans="1:18" x14ac:dyDescent="0.25">
      <c r="A233" s="117" t="s">
        <v>317</v>
      </c>
      <c r="B233" s="159" t="s">
        <v>318</v>
      </c>
      <c r="C233" s="104">
        <v>111</v>
      </c>
      <c r="D233" s="104">
        <v>113</v>
      </c>
      <c r="E233" s="104">
        <v>116</v>
      </c>
      <c r="F233" s="104">
        <v>120</v>
      </c>
      <c r="G233" s="140">
        <v>121</v>
      </c>
      <c r="H233" s="140">
        <v>93</v>
      </c>
      <c r="I233" s="140">
        <v>126</v>
      </c>
      <c r="J233" s="140">
        <v>128</v>
      </c>
      <c r="K233" s="140">
        <v>112</v>
      </c>
      <c r="L233" s="140">
        <v>113</v>
      </c>
      <c r="M233" s="140">
        <v>120</v>
      </c>
      <c r="N233" s="140">
        <v>124</v>
      </c>
      <c r="O233" s="104">
        <v>125</v>
      </c>
      <c r="P233" s="140">
        <v>128</v>
      </c>
      <c r="Q233" s="153">
        <f t="shared" si="6"/>
        <v>-3</v>
      </c>
      <c r="R233" s="235">
        <f t="shared" si="7"/>
        <v>-2.4E-2</v>
      </c>
    </row>
    <row r="234" spans="1:18" x14ac:dyDescent="0.25">
      <c r="A234" s="110" t="s">
        <v>317</v>
      </c>
      <c r="B234" s="158" t="s">
        <v>27</v>
      </c>
      <c r="C234" s="104">
        <v>111</v>
      </c>
      <c r="D234" s="104">
        <v>113</v>
      </c>
      <c r="E234" s="104">
        <v>116</v>
      </c>
      <c r="F234" s="104">
        <v>120</v>
      </c>
      <c r="G234" s="140">
        <v>121</v>
      </c>
      <c r="H234" s="140">
        <v>93</v>
      </c>
      <c r="I234" s="140">
        <v>126</v>
      </c>
      <c r="J234" s="140">
        <v>128</v>
      </c>
      <c r="K234" s="140">
        <v>112</v>
      </c>
      <c r="L234" s="140">
        <v>113</v>
      </c>
      <c r="M234" s="140">
        <v>120</v>
      </c>
      <c r="N234" s="140">
        <v>124</v>
      </c>
      <c r="O234" s="104">
        <v>125</v>
      </c>
      <c r="P234" s="140">
        <v>128</v>
      </c>
      <c r="Q234" s="153">
        <f t="shared" si="6"/>
        <v>-3</v>
      </c>
      <c r="R234" s="235">
        <f t="shared" si="7"/>
        <v>-2.4E-2</v>
      </c>
    </row>
    <row r="235" spans="1:18" x14ac:dyDescent="0.25">
      <c r="A235" s="110" t="s">
        <v>325</v>
      </c>
      <c r="B235" s="159" t="s">
        <v>407</v>
      </c>
      <c r="C235" s="104">
        <v>38</v>
      </c>
      <c r="D235" s="104">
        <v>35</v>
      </c>
      <c r="E235" s="141">
        <v>76</v>
      </c>
      <c r="F235" s="141">
        <v>84</v>
      </c>
      <c r="G235" s="140">
        <v>84</v>
      </c>
      <c r="H235" s="141">
        <v>51</v>
      </c>
      <c r="I235" s="141">
        <v>81</v>
      </c>
      <c r="J235" s="140">
        <v>82</v>
      </c>
      <c r="K235" s="141">
        <v>75</v>
      </c>
      <c r="L235" s="140">
        <v>76</v>
      </c>
      <c r="M235" s="140">
        <v>82</v>
      </c>
      <c r="N235" s="141">
        <v>82</v>
      </c>
      <c r="O235" s="141">
        <v>80</v>
      </c>
      <c r="P235" s="140">
        <v>81</v>
      </c>
      <c r="Q235" s="153">
        <f t="shared" si="6"/>
        <v>-1</v>
      </c>
      <c r="R235" s="235">
        <f t="shared" si="7"/>
        <v>-1.2500000000000001E-2</v>
      </c>
    </row>
    <row r="236" spans="1:18" x14ac:dyDescent="0.25">
      <c r="A236" s="96"/>
      <c r="B236" s="96"/>
    </row>
    <row r="237" spans="1:18" x14ac:dyDescent="0.25">
      <c r="A237" s="96"/>
      <c r="B237" s="96"/>
    </row>
    <row r="238" spans="1:18" x14ac:dyDescent="0.25">
      <c r="A238" s="96"/>
      <c r="B238" s="96"/>
    </row>
    <row r="239" spans="1:18" x14ac:dyDescent="0.25">
      <c r="A239" s="96"/>
      <c r="B239" s="96"/>
    </row>
    <row r="240" spans="1:18" x14ac:dyDescent="0.25">
      <c r="A240" s="96"/>
      <c r="B240" s="96"/>
    </row>
    <row r="241" spans="1:2" x14ac:dyDescent="0.25">
      <c r="A241" s="96"/>
      <c r="B241" s="96"/>
    </row>
    <row r="242" spans="1:2" x14ac:dyDescent="0.25">
      <c r="A242" s="96"/>
      <c r="B242" s="96"/>
    </row>
    <row r="243" spans="1:2" x14ac:dyDescent="0.25">
      <c r="A243" s="96"/>
      <c r="B243" s="96"/>
    </row>
    <row r="244" spans="1:2" x14ac:dyDescent="0.25">
      <c r="A244" s="96"/>
      <c r="B244" s="96"/>
    </row>
    <row r="245" spans="1:2" x14ac:dyDescent="0.25">
      <c r="A245" s="96"/>
      <c r="B245" s="96"/>
    </row>
    <row r="246" spans="1:2" x14ac:dyDescent="0.25">
      <c r="A246" s="96"/>
      <c r="B246" s="96"/>
    </row>
    <row r="247" spans="1:2" x14ac:dyDescent="0.25">
      <c r="A247" s="96"/>
      <c r="B247" s="96"/>
    </row>
    <row r="248" spans="1:2" x14ac:dyDescent="0.25">
      <c r="A248" s="96"/>
      <c r="B248" s="96"/>
    </row>
    <row r="249" spans="1:2" x14ac:dyDescent="0.25">
      <c r="A249" s="96"/>
      <c r="B249" s="96"/>
    </row>
    <row r="250" spans="1:2" x14ac:dyDescent="0.25">
      <c r="A250" s="96"/>
      <c r="B250" s="96"/>
    </row>
    <row r="251" spans="1:2" x14ac:dyDescent="0.25">
      <c r="A251" s="96"/>
      <c r="B251" s="96"/>
    </row>
    <row r="252" spans="1:2" x14ac:dyDescent="0.25">
      <c r="A252" s="96"/>
      <c r="B252" s="96"/>
    </row>
    <row r="253" spans="1:2" x14ac:dyDescent="0.25">
      <c r="A253" s="96"/>
      <c r="B253" s="96"/>
    </row>
    <row r="254" spans="1:2" x14ac:dyDescent="0.25">
      <c r="A254" s="96"/>
      <c r="B254" s="96"/>
    </row>
    <row r="255" spans="1:2" x14ac:dyDescent="0.25">
      <c r="A255" s="96"/>
      <c r="B255" s="96"/>
    </row>
    <row r="256" spans="1:2" x14ac:dyDescent="0.25">
      <c r="A256" s="96"/>
      <c r="B256" s="96"/>
    </row>
  </sheetData>
  <pageMargins left="0.70866141732283472" right="0.70866141732283472" top="0.74803149606299213" bottom="0.74803149606299213" header="0.31496062992125984" footer="0.31496062992125984"/>
  <pageSetup paperSize="9" scale="1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228"/>
  <sheetViews>
    <sheetView topLeftCell="AI1" workbookViewId="0">
      <selection activeCell="AJ1" sqref="AJ1:BA9"/>
    </sheetView>
  </sheetViews>
  <sheetFormatPr defaultRowHeight="15" x14ac:dyDescent="0.25"/>
  <cols>
    <col min="15" max="15" width="10.42578125" bestFit="1" customWidth="1"/>
    <col min="16" max="16" width="10" bestFit="1" customWidth="1"/>
    <col min="33" max="33" width="10.42578125" bestFit="1" customWidth="1"/>
    <col min="34" max="34" width="9.85546875" bestFit="1" customWidth="1"/>
  </cols>
  <sheetData>
    <row r="1" spans="1:53" ht="15.75" thickBot="1" x14ac:dyDescent="0.3">
      <c r="A1" s="96" t="s">
        <v>512</v>
      </c>
      <c r="B1" s="24"/>
      <c r="C1" s="96"/>
      <c r="D1" s="96"/>
      <c r="E1" s="96"/>
      <c r="F1" s="1"/>
      <c r="G1" s="96"/>
      <c r="H1" s="1"/>
      <c r="I1" s="96"/>
      <c r="J1" s="96"/>
      <c r="K1" s="20"/>
      <c r="L1" s="96"/>
      <c r="M1" s="96"/>
      <c r="N1" s="96"/>
      <c r="O1" s="96"/>
      <c r="P1" s="96"/>
      <c r="R1" s="96" t="s">
        <v>515</v>
      </c>
      <c r="S1" s="96"/>
      <c r="T1" s="96"/>
      <c r="U1" s="96"/>
      <c r="V1" s="96"/>
      <c r="W1" s="1"/>
      <c r="X1" s="96"/>
      <c r="Y1" s="1"/>
      <c r="Z1" s="96"/>
      <c r="AA1" s="96"/>
      <c r="AB1" s="20"/>
      <c r="AC1" s="96"/>
      <c r="AD1" s="96"/>
      <c r="AE1" s="96"/>
      <c r="AF1" s="96"/>
      <c r="AG1" s="96"/>
      <c r="AH1" s="96"/>
      <c r="AJ1" s="96" t="s">
        <v>551</v>
      </c>
      <c r="AK1" s="96"/>
      <c r="AL1" s="96"/>
      <c r="AM1" s="96"/>
      <c r="AN1" s="96"/>
      <c r="AO1" s="1"/>
      <c r="AP1" s="96"/>
      <c r="AQ1" s="1"/>
      <c r="AR1" s="96"/>
      <c r="AS1" s="96"/>
      <c r="AT1" s="20"/>
      <c r="AU1" s="96"/>
      <c r="AV1" s="96"/>
      <c r="AW1" s="96"/>
      <c r="AX1" s="96"/>
      <c r="AY1" s="96"/>
      <c r="AZ1" s="96"/>
      <c r="BA1" s="96"/>
    </row>
    <row r="2" spans="1:53" x14ac:dyDescent="0.25">
      <c r="A2" s="96" t="s">
        <v>495</v>
      </c>
      <c r="B2" s="24"/>
      <c r="C2" s="163" t="s">
        <v>383</v>
      </c>
      <c r="D2" s="163" t="s">
        <v>383</v>
      </c>
      <c r="E2" s="163" t="s">
        <v>383</v>
      </c>
      <c r="F2" s="163" t="s">
        <v>334</v>
      </c>
      <c r="G2" s="50" t="s">
        <v>334</v>
      </c>
      <c r="H2" s="164" t="s">
        <v>334</v>
      </c>
      <c r="I2" s="164" t="s">
        <v>334</v>
      </c>
      <c r="J2" s="164" t="s">
        <v>334</v>
      </c>
      <c r="K2" s="164" t="s">
        <v>334</v>
      </c>
      <c r="L2" s="164" t="s">
        <v>334</v>
      </c>
      <c r="M2" s="61" t="s">
        <v>334</v>
      </c>
      <c r="N2" s="163" t="s">
        <v>334</v>
      </c>
      <c r="O2" s="165" t="s">
        <v>385</v>
      </c>
      <c r="P2" s="165" t="s">
        <v>386</v>
      </c>
      <c r="R2" s="96" t="s">
        <v>514</v>
      </c>
      <c r="S2" s="96"/>
      <c r="T2" s="163" t="s">
        <v>383</v>
      </c>
      <c r="U2" s="163" t="s">
        <v>383</v>
      </c>
      <c r="V2" s="163" t="s">
        <v>383</v>
      </c>
      <c r="W2" s="163" t="s">
        <v>334</v>
      </c>
      <c r="X2" s="50" t="s">
        <v>334</v>
      </c>
      <c r="Y2" s="164" t="s">
        <v>334</v>
      </c>
      <c r="Z2" s="164" t="s">
        <v>334</v>
      </c>
      <c r="AA2" s="164" t="s">
        <v>334</v>
      </c>
      <c r="AB2" s="164" t="s">
        <v>334</v>
      </c>
      <c r="AC2" s="164" t="s">
        <v>334</v>
      </c>
      <c r="AD2" s="61" t="s">
        <v>334</v>
      </c>
      <c r="AE2" s="163" t="s">
        <v>334</v>
      </c>
      <c r="AF2" s="163" t="s">
        <v>334</v>
      </c>
      <c r="AG2" s="165" t="s">
        <v>385</v>
      </c>
      <c r="AH2" s="165" t="s">
        <v>386</v>
      </c>
      <c r="AJ2" s="369" t="s">
        <v>530</v>
      </c>
      <c r="AK2" s="369"/>
      <c r="AL2" s="163" t="s">
        <v>383</v>
      </c>
      <c r="AM2" s="163" t="s">
        <v>383</v>
      </c>
      <c r="AN2" s="163" t="s">
        <v>383</v>
      </c>
      <c r="AO2" s="163" t="s">
        <v>334</v>
      </c>
      <c r="AP2" s="50" t="s">
        <v>334</v>
      </c>
      <c r="AQ2" s="164" t="s">
        <v>334</v>
      </c>
      <c r="AR2" s="164" t="s">
        <v>334</v>
      </c>
      <c r="AS2" s="164" t="s">
        <v>334</v>
      </c>
      <c r="AT2" s="164" t="s">
        <v>334</v>
      </c>
      <c r="AU2" s="164" t="s">
        <v>334</v>
      </c>
      <c r="AV2" s="61" t="s">
        <v>334</v>
      </c>
      <c r="AW2" s="163" t="s">
        <v>334</v>
      </c>
      <c r="AX2" s="163" t="s">
        <v>334</v>
      </c>
      <c r="AY2" s="163" t="s">
        <v>334</v>
      </c>
      <c r="AZ2" s="368" t="s">
        <v>385</v>
      </c>
      <c r="BA2" s="165" t="s">
        <v>386</v>
      </c>
    </row>
    <row r="3" spans="1:53" x14ac:dyDescent="0.25">
      <c r="A3" s="24" t="s">
        <v>496</v>
      </c>
      <c r="B3" s="24"/>
      <c r="C3" s="49" t="s">
        <v>335</v>
      </c>
      <c r="D3" s="49" t="s">
        <v>335</v>
      </c>
      <c r="E3" s="49" t="s">
        <v>335</v>
      </c>
      <c r="F3" s="157" t="s">
        <v>335</v>
      </c>
      <c r="G3" s="166" t="s">
        <v>335</v>
      </c>
      <c r="H3" s="102" t="s">
        <v>335</v>
      </c>
      <c r="I3" s="102" t="s">
        <v>335</v>
      </c>
      <c r="J3" s="102" t="s">
        <v>335</v>
      </c>
      <c r="K3" s="102" t="s">
        <v>335</v>
      </c>
      <c r="L3" s="102" t="s">
        <v>335</v>
      </c>
      <c r="M3" s="19" t="s">
        <v>335</v>
      </c>
      <c r="N3" s="157" t="s">
        <v>335</v>
      </c>
      <c r="O3" s="66" t="s">
        <v>398</v>
      </c>
      <c r="P3" s="66" t="s">
        <v>400</v>
      </c>
      <c r="R3" s="244" t="s">
        <v>516</v>
      </c>
      <c r="S3" s="96"/>
      <c r="T3" s="49" t="s">
        <v>335</v>
      </c>
      <c r="U3" s="49" t="s">
        <v>335</v>
      </c>
      <c r="V3" s="49" t="s">
        <v>335</v>
      </c>
      <c r="W3" s="157" t="s">
        <v>335</v>
      </c>
      <c r="X3" s="166" t="s">
        <v>335</v>
      </c>
      <c r="Y3" s="102" t="s">
        <v>335</v>
      </c>
      <c r="Z3" s="102" t="s">
        <v>335</v>
      </c>
      <c r="AA3" s="102" t="s">
        <v>335</v>
      </c>
      <c r="AB3" s="102" t="s">
        <v>335</v>
      </c>
      <c r="AC3" s="102" t="s">
        <v>335</v>
      </c>
      <c r="AD3" s="19" t="s">
        <v>335</v>
      </c>
      <c r="AE3" s="157" t="s">
        <v>335</v>
      </c>
      <c r="AF3" s="157" t="s">
        <v>335</v>
      </c>
      <c r="AG3" s="66" t="s">
        <v>398</v>
      </c>
      <c r="AH3" s="66" t="s">
        <v>400</v>
      </c>
      <c r="AJ3" s="369" t="s">
        <v>532</v>
      </c>
      <c r="AK3" s="369"/>
      <c r="AL3" s="49" t="s">
        <v>335</v>
      </c>
      <c r="AM3" s="49" t="s">
        <v>335</v>
      </c>
      <c r="AN3" s="49" t="s">
        <v>335</v>
      </c>
      <c r="AO3" s="157" t="s">
        <v>335</v>
      </c>
      <c r="AP3" s="166" t="s">
        <v>335</v>
      </c>
      <c r="AQ3" s="102" t="s">
        <v>335</v>
      </c>
      <c r="AR3" s="102" t="s">
        <v>335</v>
      </c>
      <c r="AS3" s="102" t="s">
        <v>335</v>
      </c>
      <c r="AT3" s="102" t="s">
        <v>335</v>
      </c>
      <c r="AU3" s="102" t="s">
        <v>335</v>
      </c>
      <c r="AV3" s="19" t="s">
        <v>335</v>
      </c>
      <c r="AW3" s="157" t="s">
        <v>335</v>
      </c>
      <c r="AX3" s="157" t="s">
        <v>335</v>
      </c>
      <c r="AY3" s="157" t="s">
        <v>335</v>
      </c>
      <c r="AZ3" s="66" t="s">
        <v>398</v>
      </c>
      <c r="BA3" s="66" t="s">
        <v>400</v>
      </c>
    </row>
    <row r="4" spans="1:53" ht="15.75" thickBot="1" x14ac:dyDescent="0.3">
      <c r="A4" s="244" t="s">
        <v>516</v>
      </c>
      <c r="B4" s="24"/>
      <c r="C4" s="100" t="s">
        <v>381</v>
      </c>
      <c r="D4" s="100" t="s">
        <v>381</v>
      </c>
      <c r="E4" s="100" t="s">
        <v>381</v>
      </c>
      <c r="F4" s="157" t="s">
        <v>381</v>
      </c>
      <c r="G4" s="166" t="s">
        <v>381</v>
      </c>
      <c r="H4" s="102" t="s">
        <v>381</v>
      </c>
      <c r="I4" s="102" t="s">
        <v>381</v>
      </c>
      <c r="J4" s="102" t="s">
        <v>381</v>
      </c>
      <c r="K4" s="102" t="s">
        <v>381</v>
      </c>
      <c r="L4" s="102" t="s">
        <v>381</v>
      </c>
      <c r="M4" s="19" t="s">
        <v>381</v>
      </c>
      <c r="N4" s="157" t="s">
        <v>381</v>
      </c>
      <c r="O4" s="51" t="s">
        <v>399</v>
      </c>
      <c r="P4" s="166" t="s">
        <v>401</v>
      </c>
      <c r="R4" s="96"/>
      <c r="S4" s="96"/>
      <c r="T4" s="100" t="s">
        <v>381</v>
      </c>
      <c r="U4" s="100" t="s">
        <v>381</v>
      </c>
      <c r="V4" s="100" t="s">
        <v>381</v>
      </c>
      <c r="W4" s="157" t="s">
        <v>381</v>
      </c>
      <c r="X4" s="166" t="s">
        <v>381</v>
      </c>
      <c r="Y4" s="102" t="s">
        <v>381</v>
      </c>
      <c r="Z4" s="102" t="s">
        <v>381</v>
      </c>
      <c r="AA4" s="102" t="s">
        <v>381</v>
      </c>
      <c r="AB4" s="102" t="s">
        <v>381</v>
      </c>
      <c r="AC4" s="102" t="s">
        <v>381</v>
      </c>
      <c r="AD4" s="19" t="s">
        <v>381</v>
      </c>
      <c r="AE4" s="157" t="s">
        <v>381</v>
      </c>
      <c r="AF4" s="157" t="s">
        <v>381</v>
      </c>
      <c r="AG4" s="51" t="s">
        <v>399</v>
      </c>
      <c r="AH4" s="166" t="s">
        <v>401</v>
      </c>
      <c r="AJ4" s="375" t="s">
        <v>449</v>
      </c>
      <c r="AK4" s="369"/>
      <c r="AL4" s="100" t="s">
        <v>381</v>
      </c>
      <c r="AM4" s="100" t="s">
        <v>381</v>
      </c>
      <c r="AN4" s="100" t="s">
        <v>381</v>
      </c>
      <c r="AO4" s="157" t="s">
        <v>381</v>
      </c>
      <c r="AP4" s="166" t="s">
        <v>381</v>
      </c>
      <c r="AQ4" s="102" t="s">
        <v>381</v>
      </c>
      <c r="AR4" s="102" t="s">
        <v>381</v>
      </c>
      <c r="AS4" s="102" t="s">
        <v>381</v>
      </c>
      <c r="AT4" s="102" t="s">
        <v>381</v>
      </c>
      <c r="AU4" s="102" t="s">
        <v>381</v>
      </c>
      <c r="AV4" s="19" t="s">
        <v>381</v>
      </c>
      <c r="AW4" s="157" t="s">
        <v>381</v>
      </c>
      <c r="AX4" s="157" t="s">
        <v>381</v>
      </c>
      <c r="AY4" s="157" t="s">
        <v>381</v>
      </c>
      <c r="AZ4" s="51" t="s">
        <v>399</v>
      </c>
      <c r="BA4" s="166" t="s">
        <v>401</v>
      </c>
    </row>
    <row r="5" spans="1:53" ht="15.75" thickBot="1" x14ac:dyDescent="0.3">
      <c r="A5" s="24"/>
      <c r="B5" s="24"/>
      <c r="C5" s="100" t="s">
        <v>382</v>
      </c>
      <c r="D5" s="100" t="s">
        <v>384</v>
      </c>
      <c r="E5" s="100" t="s">
        <v>397</v>
      </c>
      <c r="F5" s="157" t="s">
        <v>408</v>
      </c>
      <c r="G5" s="166" t="s">
        <v>414</v>
      </c>
      <c r="H5" s="102" t="s">
        <v>424</v>
      </c>
      <c r="I5" s="102" t="s">
        <v>431</v>
      </c>
      <c r="J5" s="102" t="s">
        <v>446</v>
      </c>
      <c r="K5" s="102" t="s">
        <v>461</v>
      </c>
      <c r="L5" s="102" t="s">
        <v>474</v>
      </c>
      <c r="M5" s="19" t="s">
        <v>493</v>
      </c>
      <c r="N5" s="299" t="s">
        <v>511</v>
      </c>
      <c r="O5" s="271">
        <v>42679</v>
      </c>
      <c r="P5" s="271">
        <v>42679</v>
      </c>
      <c r="R5" s="96"/>
      <c r="S5" s="96"/>
      <c r="T5" s="100" t="s">
        <v>382</v>
      </c>
      <c r="U5" s="100" t="s">
        <v>384</v>
      </c>
      <c r="V5" s="100" t="s">
        <v>397</v>
      </c>
      <c r="W5" s="157" t="s">
        <v>408</v>
      </c>
      <c r="X5" s="166" t="s">
        <v>414</v>
      </c>
      <c r="Y5" s="102" t="s">
        <v>424</v>
      </c>
      <c r="Z5" s="102" t="s">
        <v>431</v>
      </c>
      <c r="AA5" s="102" t="s">
        <v>446</v>
      </c>
      <c r="AB5" s="102" t="s">
        <v>461</v>
      </c>
      <c r="AC5" s="102" t="s">
        <v>474</v>
      </c>
      <c r="AD5" s="19" t="s">
        <v>493</v>
      </c>
      <c r="AE5" s="299" t="s">
        <v>511</v>
      </c>
      <c r="AF5" s="299" t="s">
        <v>517</v>
      </c>
      <c r="AG5" s="310">
        <v>43075</v>
      </c>
      <c r="AH5" s="310">
        <v>43075</v>
      </c>
      <c r="AJ5" s="369"/>
      <c r="AK5" s="369"/>
      <c r="AL5" s="100" t="s">
        <v>382</v>
      </c>
      <c r="AM5" s="100" t="s">
        <v>384</v>
      </c>
      <c r="AN5" s="100" t="s">
        <v>397</v>
      </c>
      <c r="AO5" s="157" t="s">
        <v>408</v>
      </c>
      <c r="AP5" s="166" t="s">
        <v>414</v>
      </c>
      <c r="AQ5" s="102" t="s">
        <v>424</v>
      </c>
      <c r="AR5" s="102" t="s">
        <v>431</v>
      </c>
      <c r="AS5" s="102" t="s">
        <v>446</v>
      </c>
      <c r="AT5" s="102" t="s">
        <v>461</v>
      </c>
      <c r="AU5" s="102" t="s">
        <v>474</v>
      </c>
      <c r="AV5" s="19" t="s">
        <v>493</v>
      </c>
      <c r="AW5" s="299" t="s">
        <v>511</v>
      </c>
      <c r="AX5" s="299" t="s">
        <v>517</v>
      </c>
      <c r="AY5" s="299" t="s">
        <v>552</v>
      </c>
      <c r="AZ5" s="367">
        <v>43075</v>
      </c>
      <c r="BA5" s="367">
        <v>43075</v>
      </c>
    </row>
    <row r="6" spans="1:53" ht="15.75" thickBot="1" x14ac:dyDescent="0.3">
      <c r="A6" s="351" t="s">
        <v>14</v>
      </c>
      <c r="B6" s="313" t="s">
        <v>15</v>
      </c>
      <c r="C6" s="93">
        <v>2016</v>
      </c>
      <c r="D6" s="93">
        <v>2016</v>
      </c>
      <c r="E6" s="93">
        <v>2016</v>
      </c>
      <c r="F6" s="213">
        <v>2016</v>
      </c>
      <c r="G6" s="95">
        <v>2016</v>
      </c>
      <c r="H6" s="201">
        <v>2016</v>
      </c>
      <c r="I6" s="201">
        <v>2016</v>
      </c>
      <c r="J6" s="201">
        <v>2016</v>
      </c>
      <c r="K6" s="201">
        <v>2016</v>
      </c>
      <c r="L6" s="201">
        <v>2016</v>
      </c>
      <c r="M6" s="270">
        <v>2016</v>
      </c>
      <c r="N6" s="213">
        <v>2016</v>
      </c>
      <c r="O6" s="273">
        <v>43075</v>
      </c>
      <c r="P6" s="273">
        <v>43075</v>
      </c>
      <c r="R6" s="352" t="s">
        <v>14</v>
      </c>
      <c r="S6" s="353" t="s">
        <v>15</v>
      </c>
      <c r="T6" s="100">
        <v>2016</v>
      </c>
      <c r="U6" s="100">
        <v>2016</v>
      </c>
      <c r="V6" s="100">
        <v>2016</v>
      </c>
      <c r="W6" s="157">
        <v>2016</v>
      </c>
      <c r="X6" s="166">
        <v>2016</v>
      </c>
      <c r="Y6" s="102">
        <v>2016</v>
      </c>
      <c r="Z6" s="102">
        <v>2016</v>
      </c>
      <c r="AA6" s="102">
        <v>2016</v>
      </c>
      <c r="AB6" s="102">
        <v>2016</v>
      </c>
      <c r="AC6" s="102">
        <v>2016</v>
      </c>
      <c r="AD6" s="19">
        <v>2016</v>
      </c>
      <c r="AE6" s="157">
        <v>2016</v>
      </c>
      <c r="AF6" s="157">
        <v>2017</v>
      </c>
      <c r="AG6" s="272">
        <v>42741</v>
      </c>
      <c r="AH6" s="311">
        <v>42741</v>
      </c>
      <c r="AJ6" s="377" t="s">
        <v>14</v>
      </c>
      <c r="AK6" s="353" t="s">
        <v>15</v>
      </c>
      <c r="AL6" s="93">
        <v>2016</v>
      </c>
      <c r="AM6" s="93">
        <v>2016</v>
      </c>
      <c r="AN6" s="93">
        <v>2016</v>
      </c>
      <c r="AO6" s="213">
        <v>2016</v>
      </c>
      <c r="AP6" s="95">
        <v>2016</v>
      </c>
      <c r="AQ6" s="201">
        <v>2016</v>
      </c>
      <c r="AR6" s="201">
        <v>2016</v>
      </c>
      <c r="AS6" s="201">
        <v>2016</v>
      </c>
      <c r="AT6" s="201">
        <v>2016</v>
      </c>
      <c r="AU6" s="201">
        <v>2016</v>
      </c>
      <c r="AV6" s="270">
        <v>2016</v>
      </c>
      <c r="AW6" s="213">
        <v>2016</v>
      </c>
      <c r="AX6" s="213">
        <v>2017</v>
      </c>
      <c r="AY6" s="213">
        <v>2017</v>
      </c>
      <c r="AZ6" s="366">
        <v>42741</v>
      </c>
      <c r="BA6" s="366">
        <v>42741</v>
      </c>
    </row>
    <row r="7" spans="1:53" x14ac:dyDescent="0.25">
      <c r="A7" s="114" t="s">
        <v>415</v>
      </c>
      <c r="B7" s="159" t="s">
        <v>124</v>
      </c>
      <c r="C7" s="46"/>
      <c r="D7" s="46"/>
      <c r="E7" s="48"/>
      <c r="F7" s="48"/>
      <c r="G7" s="168"/>
      <c r="H7" s="179">
        <v>1</v>
      </c>
      <c r="I7" s="64">
        <v>1</v>
      </c>
      <c r="J7" s="141">
        <v>55</v>
      </c>
      <c r="K7" s="140">
        <v>47</v>
      </c>
      <c r="L7" s="140">
        <v>51</v>
      </c>
      <c r="M7" s="140">
        <v>50</v>
      </c>
      <c r="N7" s="141">
        <v>18</v>
      </c>
      <c r="O7" s="69">
        <f t="shared" ref="O7:O38" si="0">+M7-N7</f>
        <v>32</v>
      </c>
      <c r="P7" s="236">
        <f t="shared" ref="P7:P38" si="1">+O7/N7</f>
        <v>1.7777777777777777</v>
      </c>
      <c r="R7" s="112" t="s">
        <v>483</v>
      </c>
      <c r="S7" s="106" t="s">
        <v>375</v>
      </c>
      <c r="T7" s="104"/>
      <c r="U7" s="140"/>
      <c r="V7" s="140"/>
      <c r="W7" s="140"/>
      <c r="X7" s="140"/>
      <c r="Y7" s="140"/>
      <c r="Z7" s="140"/>
      <c r="AA7" s="140"/>
      <c r="AB7" s="140"/>
      <c r="AC7" s="140"/>
      <c r="AD7" s="141">
        <v>7</v>
      </c>
      <c r="AE7" s="141">
        <v>53</v>
      </c>
      <c r="AF7" s="141">
        <v>41</v>
      </c>
      <c r="AG7" s="141">
        <f t="shared" ref="AG7:AG38" si="2">+AE7-AF7</f>
        <v>12</v>
      </c>
      <c r="AH7" s="83">
        <f t="shared" ref="AH7:AH38" si="3">+AG7/AE7</f>
        <v>0.22641509433962265</v>
      </c>
      <c r="AJ7" s="120" t="s">
        <v>437</v>
      </c>
      <c r="AK7" s="106" t="s">
        <v>438</v>
      </c>
      <c r="AL7" s="153"/>
      <c r="AM7" s="153"/>
      <c r="AN7" s="26"/>
      <c r="AO7" s="26"/>
      <c r="AP7" s="26"/>
      <c r="AQ7" s="26"/>
      <c r="AR7" s="26"/>
      <c r="AS7" s="69">
        <v>128</v>
      </c>
      <c r="AT7" s="26">
        <v>112</v>
      </c>
      <c r="AU7" s="26">
        <v>113</v>
      </c>
      <c r="AV7" s="26">
        <v>120</v>
      </c>
      <c r="AW7" s="26">
        <v>124</v>
      </c>
      <c r="AX7" s="153">
        <v>125</v>
      </c>
      <c r="AY7" s="69">
        <v>57</v>
      </c>
      <c r="AZ7" s="69">
        <f>+AX7-AY7</f>
        <v>68</v>
      </c>
      <c r="BA7" s="236">
        <f>+AZ7/AX7</f>
        <v>0.54400000000000004</v>
      </c>
    </row>
    <row r="8" spans="1:53" x14ac:dyDescent="0.25">
      <c r="A8" s="15" t="s">
        <v>376</v>
      </c>
      <c r="B8" s="111" t="s">
        <v>420</v>
      </c>
      <c r="C8" s="104"/>
      <c r="D8" s="104"/>
      <c r="E8" s="140"/>
      <c r="F8" s="104"/>
      <c r="G8" s="140"/>
      <c r="H8" s="141">
        <v>93</v>
      </c>
      <c r="I8" s="140">
        <v>126</v>
      </c>
      <c r="J8" s="140">
        <v>128</v>
      </c>
      <c r="K8" s="140">
        <v>112</v>
      </c>
      <c r="L8" s="140">
        <v>113</v>
      </c>
      <c r="M8" s="140">
        <v>120</v>
      </c>
      <c r="N8" s="141">
        <v>50</v>
      </c>
      <c r="O8" s="141">
        <f t="shared" si="0"/>
        <v>70</v>
      </c>
      <c r="P8" s="83">
        <f t="shared" si="1"/>
        <v>1.4</v>
      </c>
      <c r="R8" s="123" t="s">
        <v>308</v>
      </c>
      <c r="S8" s="111" t="s">
        <v>309</v>
      </c>
      <c r="T8" s="104">
        <v>5</v>
      </c>
      <c r="U8" s="104">
        <v>5</v>
      </c>
      <c r="V8" s="104">
        <v>5</v>
      </c>
      <c r="W8" s="104">
        <v>6</v>
      </c>
      <c r="X8" s="140">
        <v>6</v>
      </c>
      <c r="Y8" s="140">
        <v>6</v>
      </c>
      <c r="Z8" s="140">
        <v>7</v>
      </c>
      <c r="AA8" s="140">
        <v>6</v>
      </c>
      <c r="AB8" s="140">
        <v>5</v>
      </c>
      <c r="AC8" s="140">
        <v>5</v>
      </c>
      <c r="AD8" s="140">
        <v>5</v>
      </c>
      <c r="AE8" s="140">
        <v>5</v>
      </c>
      <c r="AF8" s="104">
        <v>4</v>
      </c>
      <c r="AG8" s="104">
        <f t="shared" si="2"/>
        <v>1</v>
      </c>
      <c r="AH8" s="215">
        <f t="shared" si="3"/>
        <v>0.2</v>
      </c>
      <c r="AJ8" s="120" t="s">
        <v>127</v>
      </c>
      <c r="AK8" s="111" t="s">
        <v>456</v>
      </c>
      <c r="AL8" s="104">
        <v>1</v>
      </c>
      <c r="AM8" s="104">
        <v>1</v>
      </c>
      <c r="AN8" s="140">
        <v>1</v>
      </c>
      <c r="AO8" s="140">
        <v>1</v>
      </c>
      <c r="AP8" s="140">
        <v>1</v>
      </c>
      <c r="AQ8" s="140">
        <v>1</v>
      </c>
      <c r="AR8" s="140">
        <v>1</v>
      </c>
      <c r="AS8" s="141">
        <v>1</v>
      </c>
      <c r="AT8" s="141">
        <v>3</v>
      </c>
      <c r="AU8" s="140">
        <v>3</v>
      </c>
      <c r="AV8" s="140">
        <v>3</v>
      </c>
      <c r="AW8" s="140">
        <v>3</v>
      </c>
      <c r="AX8" s="141">
        <v>17</v>
      </c>
      <c r="AY8" s="141">
        <v>11</v>
      </c>
      <c r="AZ8" s="141">
        <f>+AX8-AY8</f>
        <v>6</v>
      </c>
      <c r="BA8" s="83">
        <f>+AZ8/AX8</f>
        <v>0.35294117647058826</v>
      </c>
    </row>
    <row r="9" spans="1:53" x14ac:dyDescent="0.25">
      <c r="A9" s="133" t="s">
        <v>416</v>
      </c>
      <c r="B9" s="106" t="s">
        <v>417</v>
      </c>
      <c r="C9" s="104"/>
      <c r="D9" s="104"/>
      <c r="E9" s="104"/>
      <c r="F9" s="140"/>
      <c r="G9" s="140"/>
      <c r="H9" s="141">
        <v>48</v>
      </c>
      <c r="I9" s="140">
        <v>49</v>
      </c>
      <c r="J9" s="141">
        <v>55</v>
      </c>
      <c r="K9" s="140">
        <v>47</v>
      </c>
      <c r="L9" s="141">
        <v>45</v>
      </c>
      <c r="M9" s="140">
        <v>46</v>
      </c>
      <c r="N9" s="141">
        <v>29</v>
      </c>
      <c r="O9" s="141">
        <f t="shared" si="0"/>
        <v>17</v>
      </c>
      <c r="P9" s="83">
        <f t="shared" si="1"/>
        <v>0.58620689655172409</v>
      </c>
      <c r="R9" s="132" t="s">
        <v>290</v>
      </c>
      <c r="S9" s="106" t="s">
        <v>291</v>
      </c>
      <c r="T9" s="104">
        <v>2</v>
      </c>
      <c r="U9" s="141">
        <v>2</v>
      </c>
      <c r="V9" s="141">
        <v>2</v>
      </c>
      <c r="W9" s="104">
        <v>2</v>
      </c>
      <c r="X9" s="140">
        <v>2</v>
      </c>
      <c r="Y9" s="140">
        <v>2</v>
      </c>
      <c r="Z9" s="141">
        <v>6</v>
      </c>
      <c r="AA9" s="140">
        <v>5</v>
      </c>
      <c r="AB9" s="141">
        <v>6</v>
      </c>
      <c r="AC9" s="140">
        <v>6</v>
      </c>
      <c r="AD9" s="140">
        <v>6</v>
      </c>
      <c r="AE9" s="140">
        <v>6</v>
      </c>
      <c r="AF9" s="104">
        <v>5</v>
      </c>
      <c r="AG9" s="104">
        <f t="shared" si="2"/>
        <v>1</v>
      </c>
      <c r="AH9" s="215">
        <f t="shared" si="3"/>
        <v>0.16666666666666666</v>
      </c>
      <c r="AJ9" s="113" t="s">
        <v>235</v>
      </c>
      <c r="AK9" s="106" t="s">
        <v>553</v>
      </c>
      <c r="AL9" s="104">
        <v>88</v>
      </c>
      <c r="AM9" s="104">
        <v>87</v>
      </c>
      <c r="AN9" s="104">
        <v>88</v>
      </c>
      <c r="AO9" s="104">
        <v>92</v>
      </c>
      <c r="AP9" s="140">
        <v>93</v>
      </c>
      <c r="AQ9" s="140">
        <v>62</v>
      </c>
      <c r="AR9" s="140">
        <v>94</v>
      </c>
      <c r="AS9" s="140">
        <v>95</v>
      </c>
      <c r="AT9" s="141">
        <v>47</v>
      </c>
      <c r="AU9" s="140">
        <v>51</v>
      </c>
      <c r="AV9" s="140">
        <v>50</v>
      </c>
      <c r="AW9" s="140">
        <v>53</v>
      </c>
      <c r="AX9" s="104">
        <v>54</v>
      </c>
      <c r="AY9" s="141">
        <v>43</v>
      </c>
      <c r="AZ9" s="141">
        <f>+AX9-AY9</f>
        <v>11</v>
      </c>
      <c r="BA9" s="83">
        <f>+AZ9/AX9</f>
        <v>0.20370370370370369</v>
      </c>
    </row>
    <row r="10" spans="1:53" x14ac:dyDescent="0.25">
      <c r="A10" s="120" t="s">
        <v>292</v>
      </c>
      <c r="B10" s="111" t="s">
        <v>294</v>
      </c>
      <c r="C10" s="104">
        <v>38</v>
      </c>
      <c r="D10" s="104">
        <v>35</v>
      </c>
      <c r="E10" s="104">
        <v>37</v>
      </c>
      <c r="F10" s="141">
        <v>44</v>
      </c>
      <c r="G10" s="141">
        <v>79</v>
      </c>
      <c r="H10" s="140">
        <v>49</v>
      </c>
      <c r="I10" s="140">
        <v>81</v>
      </c>
      <c r="J10" s="140">
        <v>82</v>
      </c>
      <c r="K10" s="140">
        <v>69</v>
      </c>
      <c r="L10" s="140">
        <v>70</v>
      </c>
      <c r="M10" s="140">
        <v>74</v>
      </c>
      <c r="N10" s="141">
        <v>53</v>
      </c>
      <c r="O10" s="141">
        <f t="shared" si="0"/>
        <v>21</v>
      </c>
      <c r="P10" s="83">
        <f t="shared" si="1"/>
        <v>0.39622641509433965</v>
      </c>
      <c r="R10" s="114" t="s">
        <v>119</v>
      </c>
      <c r="S10" s="106" t="s">
        <v>120</v>
      </c>
      <c r="T10" s="104">
        <v>1</v>
      </c>
      <c r="U10" s="141">
        <v>1</v>
      </c>
      <c r="V10" s="140">
        <v>1</v>
      </c>
      <c r="W10" s="140">
        <v>1</v>
      </c>
      <c r="X10" s="140">
        <v>1</v>
      </c>
      <c r="Y10" s="140">
        <v>1</v>
      </c>
      <c r="Z10" s="140">
        <v>1</v>
      </c>
      <c r="AA10" s="140">
        <v>1</v>
      </c>
      <c r="AB10" s="140">
        <v>1</v>
      </c>
      <c r="AC10" s="141">
        <v>11</v>
      </c>
      <c r="AD10" s="140">
        <v>13</v>
      </c>
      <c r="AE10" s="140">
        <v>12</v>
      </c>
      <c r="AF10" s="104">
        <v>10</v>
      </c>
      <c r="AG10" s="104">
        <f t="shared" si="2"/>
        <v>2</v>
      </c>
      <c r="AH10" s="215">
        <f t="shared" si="3"/>
        <v>0.16666666666666666</v>
      </c>
      <c r="AJ10" s="43" t="s">
        <v>482</v>
      </c>
      <c r="AK10" s="106" t="s">
        <v>490</v>
      </c>
      <c r="AL10" s="104"/>
      <c r="AM10" s="104"/>
      <c r="AN10" s="104"/>
      <c r="AO10" s="104"/>
      <c r="AP10" s="140"/>
      <c r="AQ10" s="140"/>
      <c r="AR10" s="140"/>
      <c r="AS10" s="140"/>
      <c r="AT10" s="140"/>
      <c r="AU10" s="140"/>
      <c r="AV10" s="141">
        <v>107</v>
      </c>
      <c r="AW10" s="140">
        <v>111</v>
      </c>
      <c r="AX10" s="104">
        <v>111</v>
      </c>
      <c r="AY10" s="140">
        <v>111</v>
      </c>
      <c r="AZ10" s="104">
        <f>+AX10-AY10</f>
        <v>0</v>
      </c>
      <c r="BA10" s="215">
        <f>+AZ10/AX10</f>
        <v>0</v>
      </c>
    </row>
    <row r="11" spans="1:53" x14ac:dyDescent="0.25">
      <c r="A11" s="137" t="s">
        <v>244</v>
      </c>
      <c r="B11" s="106" t="s">
        <v>245</v>
      </c>
      <c r="C11" s="104">
        <v>45</v>
      </c>
      <c r="D11" s="104">
        <v>44</v>
      </c>
      <c r="E11" s="104">
        <v>45</v>
      </c>
      <c r="F11" s="104">
        <v>47</v>
      </c>
      <c r="G11" s="140">
        <v>47</v>
      </c>
      <c r="H11" s="140">
        <v>48</v>
      </c>
      <c r="I11" s="141">
        <v>112</v>
      </c>
      <c r="J11" s="141">
        <v>112</v>
      </c>
      <c r="K11" s="140">
        <v>98</v>
      </c>
      <c r="L11" s="140">
        <v>100</v>
      </c>
      <c r="M11" s="141">
        <v>120</v>
      </c>
      <c r="N11" s="141">
        <v>86</v>
      </c>
      <c r="O11" s="141">
        <f t="shared" si="0"/>
        <v>34</v>
      </c>
      <c r="P11" s="83">
        <f t="shared" si="1"/>
        <v>0.39534883720930231</v>
      </c>
      <c r="R11" s="110" t="s">
        <v>110</v>
      </c>
      <c r="S11" s="106" t="s">
        <v>118</v>
      </c>
      <c r="T11" s="104">
        <v>11</v>
      </c>
      <c r="U11" s="104">
        <v>8</v>
      </c>
      <c r="V11" s="104">
        <v>8</v>
      </c>
      <c r="W11" s="104">
        <v>10</v>
      </c>
      <c r="X11" s="140">
        <v>10</v>
      </c>
      <c r="Y11" s="140">
        <v>10</v>
      </c>
      <c r="Z11" s="140">
        <v>11</v>
      </c>
      <c r="AA11" s="140">
        <v>11</v>
      </c>
      <c r="AB11" s="140">
        <v>11</v>
      </c>
      <c r="AC11" s="140">
        <v>11</v>
      </c>
      <c r="AD11" s="140">
        <v>12</v>
      </c>
      <c r="AE11" s="140">
        <v>12</v>
      </c>
      <c r="AF11" s="104">
        <v>10</v>
      </c>
      <c r="AG11" s="104">
        <f t="shared" si="2"/>
        <v>2</v>
      </c>
      <c r="AH11" s="215">
        <f t="shared" si="3"/>
        <v>0.16666666666666666</v>
      </c>
      <c r="AJ11" s="107" t="s">
        <v>20</v>
      </c>
      <c r="AK11" s="108" t="s">
        <v>21</v>
      </c>
      <c r="AL11" s="104">
        <v>1</v>
      </c>
      <c r="AM11" s="104">
        <v>1</v>
      </c>
      <c r="AN11" s="140">
        <v>1</v>
      </c>
      <c r="AO11" s="140">
        <v>1</v>
      </c>
      <c r="AP11" s="140">
        <v>1</v>
      </c>
      <c r="AQ11" s="140">
        <v>1</v>
      </c>
      <c r="AR11" s="140">
        <v>1</v>
      </c>
      <c r="AS11" s="140">
        <v>1</v>
      </c>
      <c r="AT11" s="140">
        <v>1</v>
      </c>
      <c r="AU11" s="140">
        <v>1</v>
      </c>
      <c r="AV11" s="140">
        <v>1</v>
      </c>
      <c r="AW11" s="140">
        <v>1</v>
      </c>
      <c r="AX11" s="140">
        <v>1</v>
      </c>
      <c r="AY11" s="140">
        <v>1</v>
      </c>
      <c r="AZ11" s="104">
        <f>+AX11-AY11</f>
        <v>0</v>
      </c>
      <c r="BA11" s="215">
        <f>+AZ11/AX11</f>
        <v>0</v>
      </c>
    </row>
    <row r="12" spans="1:53" x14ac:dyDescent="0.25">
      <c r="A12" s="15" t="s">
        <v>421</v>
      </c>
      <c r="B12" s="111" t="s">
        <v>422</v>
      </c>
      <c r="C12" s="104"/>
      <c r="D12" s="104"/>
      <c r="E12" s="140"/>
      <c r="F12" s="104"/>
      <c r="G12" s="140"/>
      <c r="H12" s="141">
        <v>93</v>
      </c>
      <c r="I12" s="140">
        <v>126</v>
      </c>
      <c r="J12" s="140">
        <v>128</v>
      </c>
      <c r="K12" s="140">
        <v>112</v>
      </c>
      <c r="L12" s="140">
        <v>113</v>
      </c>
      <c r="M12" s="141">
        <v>104</v>
      </c>
      <c r="N12" s="141">
        <v>85</v>
      </c>
      <c r="O12" s="141">
        <f t="shared" si="0"/>
        <v>19</v>
      </c>
      <c r="P12" s="83">
        <f t="shared" si="1"/>
        <v>0.22352941176470589</v>
      </c>
      <c r="R12" s="110" t="s">
        <v>208</v>
      </c>
      <c r="S12" s="111" t="s">
        <v>209</v>
      </c>
      <c r="T12" s="104">
        <v>45</v>
      </c>
      <c r="U12" s="141">
        <v>8</v>
      </c>
      <c r="V12" s="104">
        <v>8</v>
      </c>
      <c r="W12" s="104">
        <v>10</v>
      </c>
      <c r="X12" s="140">
        <v>10</v>
      </c>
      <c r="Y12" s="140">
        <v>10</v>
      </c>
      <c r="Z12" s="140">
        <v>11</v>
      </c>
      <c r="AA12" s="140">
        <v>11</v>
      </c>
      <c r="AB12" s="140">
        <v>11</v>
      </c>
      <c r="AC12" s="140">
        <v>11</v>
      </c>
      <c r="AD12" s="140">
        <v>12</v>
      </c>
      <c r="AE12" s="140">
        <v>12</v>
      </c>
      <c r="AF12" s="104">
        <v>10</v>
      </c>
      <c r="AG12" s="104">
        <f t="shared" si="2"/>
        <v>2</v>
      </c>
      <c r="AH12" s="215">
        <f t="shared" si="3"/>
        <v>0.16666666666666666</v>
      </c>
      <c r="AJ12" s="116" t="s">
        <v>22</v>
      </c>
      <c r="AK12" s="106" t="s">
        <v>23</v>
      </c>
      <c r="AL12" s="104">
        <v>1</v>
      </c>
      <c r="AM12" s="104">
        <v>1</v>
      </c>
      <c r="AN12" s="140">
        <v>1</v>
      </c>
      <c r="AO12" s="140">
        <v>1</v>
      </c>
      <c r="AP12" s="140">
        <v>1</v>
      </c>
      <c r="AQ12" s="140">
        <v>1</v>
      </c>
      <c r="AR12" s="140">
        <v>1</v>
      </c>
      <c r="AS12" s="140">
        <v>1</v>
      </c>
      <c r="AT12" s="140">
        <v>1</v>
      </c>
      <c r="AU12" s="140">
        <v>1</v>
      </c>
      <c r="AV12" s="140">
        <v>1</v>
      </c>
      <c r="AW12" s="140">
        <v>1</v>
      </c>
      <c r="AX12" s="140">
        <v>1</v>
      </c>
      <c r="AY12" s="140">
        <v>1</v>
      </c>
      <c r="AZ12" s="104">
        <f>+AX12-AY12</f>
        <v>0</v>
      </c>
      <c r="BA12" s="215">
        <f>+AZ12/AX12</f>
        <v>0</v>
      </c>
    </row>
    <row r="13" spans="1:53" x14ac:dyDescent="0.25">
      <c r="A13" s="112" t="s">
        <v>259</v>
      </c>
      <c r="B13" s="111" t="s">
        <v>481</v>
      </c>
      <c r="C13" s="104"/>
      <c r="D13" s="104"/>
      <c r="E13" s="104"/>
      <c r="F13" s="104"/>
      <c r="G13" s="140"/>
      <c r="H13" s="140"/>
      <c r="I13" s="140"/>
      <c r="J13" s="140"/>
      <c r="K13" s="140"/>
      <c r="L13" s="140"/>
      <c r="M13" s="141">
        <v>120</v>
      </c>
      <c r="N13" s="141">
        <v>108</v>
      </c>
      <c r="O13" s="141">
        <f t="shared" si="0"/>
        <v>12</v>
      </c>
      <c r="P13" s="83">
        <f t="shared" si="1"/>
        <v>0.1111111111111111</v>
      </c>
      <c r="R13" s="137" t="s">
        <v>225</v>
      </c>
      <c r="S13" s="106" t="s">
        <v>226</v>
      </c>
      <c r="T13" s="104">
        <v>1</v>
      </c>
      <c r="U13" s="104">
        <v>1</v>
      </c>
      <c r="V13" s="141">
        <v>8</v>
      </c>
      <c r="W13" s="104">
        <v>10</v>
      </c>
      <c r="X13" s="140">
        <v>10</v>
      </c>
      <c r="Y13" s="140">
        <v>10</v>
      </c>
      <c r="Z13" s="140">
        <v>11</v>
      </c>
      <c r="AA13" s="140">
        <v>11</v>
      </c>
      <c r="AB13" s="140">
        <v>11</v>
      </c>
      <c r="AC13" s="140">
        <v>11</v>
      </c>
      <c r="AD13" s="140">
        <v>12</v>
      </c>
      <c r="AE13" s="140">
        <v>12</v>
      </c>
      <c r="AF13" s="104">
        <v>10</v>
      </c>
      <c r="AG13" s="104">
        <f t="shared" si="2"/>
        <v>2</v>
      </c>
      <c r="AH13" s="215">
        <f t="shared" si="3"/>
        <v>0.16666666666666666</v>
      </c>
      <c r="AJ13" s="107" t="s">
        <v>30</v>
      </c>
      <c r="AK13" s="115" t="s">
        <v>35</v>
      </c>
      <c r="AL13" s="104">
        <v>45</v>
      </c>
      <c r="AM13" s="104">
        <v>44</v>
      </c>
      <c r="AN13" s="141">
        <v>28</v>
      </c>
      <c r="AO13" s="140">
        <v>30</v>
      </c>
      <c r="AP13" s="140">
        <v>29</v>
      </c>
      <c r="AQ13" s="140">
        <v>48</v>
      </c>
      <c r="AR13" s="140">
        <v>49</v>
      </c>
      <c r="AS13" s="140">
        <v>55</v>
      </c>
      <c r="AT13" s="140">
        <v>1</v>
      </c>
      <c r="AU13" s="140">
        <v>1</v>
      </c>
      <c r="AV13" s="140">
        <v>1</v>
      </c>
      <c r="AW13" s="140">
        <v>1</v>
      </c>
      <c r="AX13" s="140">
        <v>1</v>
      </c>
      <c r="AY13" s="140">
        <v>1</v>
      </c>
      <c r="AZ13" s="104">
        <f>+AX13-AY13</f>
        <v>0</v>
      </c>
      <c r="BA13" s="215">
        <f>+AZ13/AX13</f>
        <v>0</v>
      </c>
    </row>
    <row r="14" spans="1:53" x14ac:dyDescent="0.25">
      <c r="A14" s="112" t="s">
        <v>49</v>
      </c>
      <c r="B14" s="106" t="s">
        <v>51</v>
      </c>
      <c r="C14" s="104">
        <v>45</v>
      </c>
      <c r="D14" s="141">
        <v>15</v>
      </c>
      <c r="E14" s="104">
        <v>15</v>
      </c>
      <c r="F14" s="141">
        <v>9</v>
      </c>
      <c r="G14" s="140">
        <v>9</v>
      </c>
      <c r="H14" s="140">
        <v>9</v>
      </c>
      <c r="I14" s="140">
        <v>10</v>
      </c>
      <c r="J14" s="140">
        <v>10</v>
      </c>
      <c r="K14" s="140">
        <v>10</v>
      </c>
      <c r="L14" s="140">
        <v>10</v>
      </c>
      <c r="M14" s="141">
        <v>12</v>
      </c>
      <c r="N14" s="141">
        <v>11</v>
      </c>
      <c r="O14" s="141">
        <f t="shared" si="0"/>
        <v>1</v>
      </c>
      <c r="P14" s="83">
        <f t="shared" si="1"/>
        <v>9.0909090909090912E-2</v>
      </c>
      <c r="R14" s="117" t="s">
        <v>269</v>
      </c>
      <c r="S14" s="106" t="s">
        <v>270</v>
      </c>
      <c r="T14" s="104">
        <v>11</v>
      </c>
      <c r="U14" s="141">
        <v>8</v>
      </c>
      <c r="V14" s="104">
        <v>8</v>
      </c>
      <c r="W14" s="104">
        <v>10</v>
      </c>
      <c r="X14" s="140">
        <v>10</v>
      </c>
      <c r="Y14" s="140">
        <v>10</v>
      </c>
      <c r="Z14" s="140">
        <v>11</v>
      </c>
      <c r="AA14" s="140">
        <v>11</v>
      </c>
      <c r="AB14" s="140">
        <v>11</v>
      </c>
      <c r="AC14" s="140">
        <v>11</v>
      </c>
      <c r="AD14" s="140">
        <v>12</v>
      </c>
      <c r="AE14" s="140">
        <v>12</v>
      </c>
      <c r="AF14" s="104">
        <v>10</v>
      </c>
      <c r="AG14" s="104">
        <f t="shared" si="2"/>
        <v>2</v>
      </c>
      <c r="AH14" s="215">
        <f t="shared" si="3"/>
        <v>0.16666666666666666</v>
      </c>
      <c r="AJ14" s="116" t="s">
        <v>47</v>
      </c>
      <c r="AK14" s="111" t="s">
        <v>48</v>
      </c>
      <c r="AL14" s="104">
        <v>1</v>
      </c>
      <c r="AM14" s="104">
        <v>1</v>
      </c>
      <c r="AN14" s="140">
        <v>1</v>
      </c>
      <c r="AO14" s="140">
        <v>1</v>
      </c>
      <c r="AP14" s="140">
        <v>1</v>
      </c>
      <c r="AQ14" s="140">
        <v>1</v>
      </c>
      <c r="AR14" s="140">
        <v>1</v>
      </c>
      <c r="AS14" s="140">
        <v>1</v>
      </c>
      <c r="AT14" s="140">
        <v>1</v>
      </c>
      <c r="AU14" s="140">
        <v>1</v>
      </c>
      <c r="AV14" s="140">
        <v>1</v>
      </c>
      <c r="AW14" s="140">
        <v>1</v>
      </c>
      <c r="AX14" s="104">
        <v>1</v>
      </c>
      <c r="AY14" s="140">
        <v>1</v>
      </c>
      <c r="AZ14" s="104">
        <f>+AX14-AY14</f>
        <v>0</v>
      </c>
      <c r="BA14" s="215">
        <f>+AZ14/AX14</f>
        <v>0</v>
      </c>
    </row>
    <row r="15" spans="1:53" x14ac:dyDescent="0.25">
      <c r="A15" s="114" t="s">
        <v>119</v>
      </c>
      <c r="B15" s="106" t="s">
        <v>120</v>
      </c>
      <c r="C15" s="104">
        <v>1</v>
      </c>
      <c r="D15" s="141">
        <v>1</v>
      </c>
      <c r="E15" s="140">
        <v>1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1">
        <v>11</v>
      </c>
      <c r="M15" s="140">
        <v>13</v>
      </c>
      <c r="N15" s="140">
        <v>12</v>
      </c>
      <c r="O15" s="104">
        <f t="shared" si="0"/>
        <v>1</v>
      </c>
      <c r="P15" s="215">
        <f t="shared" si="1"/>
        <v>8.3333333333333329E-2</v>
      </c>
      <c r="R15" s="15" t="s">
        <v>484</v>
      </c>
      <c r="S15" s="106" t="s">
        <v>476</v>
      </c>
      <c r="T15" s="104"/>
      <c r="U15" s="104"/>
      <c r="V15" s="140"/>
      <c r="W15" s="140"/>
      <c r="X15" s="140"/>
      <c r="Y15" s="140"/>
      <c r="Z15" s="140"/>
      <c r="AA15" s="140"/>
      <c r="AB15" s="140"/>
      <c r="AC15" s="140"/>
      <c r="AD15" s="141">
        <v>7</v>
      </c>
      <c r="AE15" s="141">
        <v>7</v>
      </c>
      <c r="AF15" s="104">
        <v>6</v>
      </c>
      <c r="AG15" s="104">
        <f t="shared" si="2"/>
        <v>1</v>
      </c>
      <c r="AH15" s="215">
        <f t="shared" si="3"/>
        <v>0.14285714285714285</v>
      </c>
      <c r="AJ15" s="113" t="s">
        <v>57</v>
      </c>
      <c r="AK15" s="106" t="s">
        <v>58</v>
      </c>
      <c r="AL15" s="104">
        <v>45</v>
      </c>
      <c r="AM15" s="104">
        <v>44</v>
      </c>
      <c r="AN15" s="104">
        <v>45</v>
      </c>
      <c r="AO15" s="104">
        <v>47</v>
      </c>
      <c r="AP15" s="141">
        <v>84</v>
      </c>
      <c r="AQ15" s="140">
        <v>55</v>
      </c>
      <c r="AR15" s="140">
        <v>87</v>
      </c>
      <c r="AS15" s="140">
        <v>88</v>
      </c>
      <c r="AT15" s="140">
        <v>78</v>
      </c>
      <c r="AU15" s="140">
        <v>80</v>
      </c>
      <c r="AV15" s="140">
        <v>87</v>
      </c>
      <c r="AW15" s="140">
        <v>91</v>
      </c>
      <c r="AX15" s="104">
        <v>91</v>
      </c>
      <c r="AY15" s="140">
        <v>91</v>
      </c>
      <c r="AZ15" s="104">
        <f>+AX15-AY15</f>
        <v>0</v>
      </c>
      <c r="BA15" s="215">
        <f>+AZ15/AX15</f>
        <v>0</v>
      </c>
    </row>
    <row r="16" spans="1:53" x14ac:dyDescent="0.25">
      <c r="A16" s="109" t="s">
        <v>228</v>
      </c>
      <c r="B16" s="106" t="s">
        <v>229</v>
      </c>
      <c r="C16" s="104">
        <v>6</v>
      </c>
      <c r="D16" s="141">
        <v>12</v>
      </c>
      <c r="E16" s="104">
        <v>12</v>
      </c>
      <c r="F16" s="141">
        <v>18</v>
      </c>
      <c r="G16" s="140">
        <v>17</v>
      </c>
      <c r="H16" s="141">
        <v>16</v>
      </c>
      <c r="I16" s="140">
        <v>15</v>
      </c>
      <c r="J16" s="140">
        <v>16</v>
      </c>
      <c r="K16" s="140">
        <v>15</v>
      </c>
      <c r="L16" s="140">
        <v>16</v>
      </c>
      <c r="M16" s="141">
        <v>18</v>
      </c>
      <c r="N16" s="141">
        <v>17</v>
      </c>
      <c r="O16" s="141">
        <f t="shared" si="0"/>
        <v>1</v>
      </c>
      <c r="P16" s="83">
        <f t="shared" si="1"/>
        <v>5.8823529411764705E-2</v>
      </c>
      <c r="R16" s="116" t="s">
        <v>116</v>
      </c>
      <c r="S16" s="111" t="s">
        <v>117</v>
      </c>
      <c r="T16" s="104">
        <v>6</v>
      </c>
      <c r="U16" s="104">
        <v>6</v>
      </c>
      <c r="V16" s="104">
        <v>6</v>
      </c>
      <c r="W16" s="104">
        <v>7</v>
      </c>
      <c r="X16" s="140">
        <v>7</v>
      </c>
      <c r="Y16" s="140">
        <v>7</v>
      </c>
      <c r="Z16" s="140">
        <v>8</v>
      </c>
      <c r="AA16" s="140">
        <v>7</v>
      </c>
      <c r="AB16" s="140">
        <v>7</v>
      </c>
      <c r="AC16" s="140">
        <v>7</v>
      </c>
      <c r="AD16" s="140">
        <v>7</v>
      </c>
      <c r="AE16" s="140">
        <v>7</v>
      </c>
      <c r="AF16" s="104">
        <v>6</v>
      </c>
      <c r="AG16" s="104">
        <f t="shared" si="2"/>
        <v>1</v>
      </c>
      <c r="AH16" s="215">
        <f t="shared" si="3"/>
        <v>0.14285714285714285</v>
      </c>
      <c r="AJ16" s="133" t="s">
        <v>497</v>
      </c>
      <c r="AK16" s="106" t="s">
        <v>419</v>
      </c>
      <c r="AL16" s="104"/>
      <c r="AM16" s="104"/>
      <c r="AN16" s="104"/>
      <c r="AO16" s="104"/>
      <c r="AP16" s="140"/>
      <c r="AQ16" s="140"/>
      <c r="AR16" s="140"/>
      <c r="AS16" s="140"/>
      <c r="AT16" s="140"/>
      <c r="AU16" s="140"/>
      <c r="AV16" s="140"/>
      <c r="AW16" s="141">
        <v>1</v>
      </c>
      <c r="AX16" s="104">
        <v>1</v>
      </c>
      <c r="AY16" s="140">
        <v>1</v>
      </c>
      <c r="AZ16" s="104">
        <f>+AX16-AY16</f>
        <v>0</v>
      </c>
      <c r="BA16" s="215">
        <f>+AZ16/AX16</f>
        <v>0</v>
      </c>
    </row>
    <row r="17" spans="1:53" x14ac:dyDescent="0.25">
      <c r="A17" s="155" t="s">
        <v>121</v>
      </c>
      <c r="B17" s="106" t="s">
        <v>404</v>
      </c>
      <c r="C17" s="104"/>
      <c r="D17" s="104"/>
      <c r="E17" s="104"/>
      <c r="F17" s="141">
        <v>18</v>
      </c>
      <c r="G17" s="140">
        <v>17</v>
      </c>
      <c r="H17" s="140">
        <v>18</v>
      </c>
      <c r="I17" s="140">
        <v>17</v>
      </c>
      <c r="J17" s="140">
        <v>18</v>
      </c>
      <c r="K17" s="140">
        <v>17</v>
      </c>
      <c r="L17" s="140">
        <v>18</v>
      </c>
      <c r="M17" s="140">
        <v>19</v>
      </c>
      <c r="N17" s="140">
        <v>18</v>
      </c>
      <c r="O17" s="104">
        <f t="shared" si="0"/>
        <v>1</v>
      </c>
      <c r="P17" s="215">
        <f t="shared" si="1"/>
        <v>5.5555555555555552E-2</v>
      </c>
      <c r="R17" s="125" t="s">
        <v>139</v>
      </c>
      <c r="S17" s="106" t="s">
        <v>140</v>
      </c>
      <c r="T17" s="104">
        <v>4</v>
      </c>
      <c r="U17" s="104">
        <v>4</v>
      </c>
      <c r="V17" s="104">
        <v>4</v>
      </c>
      <c r="W17" s="104">
        <v>4</v>
      </c>
      <c r="X17" s="140">
        <v>4</v>
      </c>
      <c r="Y17" s="140">
        <v>4</v>
      </c>
      <c r="Z17" s="140">
        <v>4</v>
      </c>
      <c r="AA17" s="140">
        <v>3</v>
      </c>
      <c r="AB17" s="141">
        <v>7</v>
      </c>
      <c r="AC17" s="140">
        <v>7</v>
      </c>
      <c r="AD17" s="140">
        <v>7</v>
      </c>
      <c r="AE17" s="140">
        <v>7</v>
      </c>
      <c r="AF17" s="104">
        <v>6</v>
      </c>
      <c r="AG17" s="104">
        <f t="shared" si="2"/>
        <v>1</v>
      </c>
      <c r="AH17" s="215">
        <f t="shared" si="3"/>
        <v>0.14285714285714285</v>
      </c>
      <c r="AJ17" s="112" t="s">
        <v>497</v>
      </c>
      <c r="AK17" s="106" t="s">
        <v>115</v>
      </c>
      <c r="AL17" s="104"/>
      <c r="AM17" s="104"/>
      <c r="AN17" s="104"/>
      <c r="AO17" s="104"/>
      <c r="AP17" s="140"/>
      <c r="AQ17" s="140"/>
      <c r="AR17" s="140"/>
      <c r="AS17" s="140"/>
      <c r="AT17" s="140"/>
      <c r="AU17" s="140"/>
      <c r="AV17" s="140"/>
      <c r="AW17" s="140">
        <v>1</v>
      </c>
      <c r="AX17" s="104">
        <v>1</v>
      </c>
      <c r="AY17" s="141">
        <v>1</v>
      </c>
      <c r="AZ17" s="141">
        <f>+AX17-AY17</f>
        <v>0</v>
      </c>
      <c r="BA17" s="83">
        <f>+AZ17/AX17</f>
        <v>0</v>
      </c>
    </row>
    <row r="18" spans="1:53" x14ac:dyDescent="0.25">
      <c r="A18" s="155" t="s">
        <v>367</v>
      </c>
      <c r="B18" s="111" t="s">
        <v>150</v>
      </c>
      <c r="C18" s="300" t="s">
        <v>380</v>
      </c>
      <c r="D18" s="141">
        <v>113</v>
      </c>
      <c r="E18" s="104">
        <v>116</v>
      </c>
      <c r="F18" s="104">
        <v>120</v>
      </c>
      <c r="G18" s="140">
        <v>121</v>
      </c>
      <c r="H18" s="141">
        <v>10</v>
      </c>
      <c r="I18" s="141">
        <v>17</v>
      </c>
      <c r="J18" s="140">
        <v>18</v>
      </c>
      <c r="K18" s="140">
        <v>17</v>
      </c>
      <c r="L18" s="140">
        <v>18</v>
      </c>
      <c r="M18" s="140">
        <v>19</v>
      </c>
      <c r="N18" s="140">
        <v>18</v>
      </c>
      <c r="O18" s="104">
        <f t="shared" si="0"/>
        <v>1</v>
      </c>
      <c r="P18" s="215">
        <f t="shared" si="1"/>
        <v>5.5555555555555552E-2</v>
      </c>
      <c r="R18" s="172" t="s">
        <v>434</v>
      </c>
      <c r="S18" s="108" t="s">
        <v>435</v>
      </c>
      <c r="T18" s="104"/>
      <c r="U18" s="104"/>
      <c r="V18" s="104"/>
      <c r="W18" s="104"/>
      <c r="X18" s="140"/>
      <c r="Y18" s="140"/>
      <c r="Z18" s="140"/>
      <c r="AA18" s="141">
        <v>7</v>
      </c>
      <c r="AB18" s="140">
        <v>7</v>
      </c>
      <c r="AC18" s="140">
        <v>7</v>
      </c>
      <c r="AD18" s="140">
        <v>7</v>
      </c>
      <c r="AE18" s="140">
        <v>7</v>
      </c>
      <c r="AF18" s="104">
        <v>6</v>
      </c>
      <c r="AG18" s="104">
        <f t="shared" si="2"/>
        <v>1</v>
      </c>
      <c r="AH18" s="215">
        <f t="shared" si="3"/>
        <v>0.14285714285714285</v>
      </c>
      <c r="AJ18" s="120" t="s">
        <v>72</v>
      </c>
      <c r="AK18" s="106" t="s">
        <v>73</v>
      </c>
      <c r="AL18" s="104">
        <v>1</v>
      </c>
      <c r="AM18" s="104">
        <v>1</v>
      </c>
      <c r="AN18" s="140">
        <v>1</v>
      </c>
      <c r="AO18" s="140">
        <v>1</v>
      </c>
      <c r="AP18" s="140">
        <v>1</v>
      </c>
      <c r="AQ18" s="140">
        <v>1</v>
      </c>
      <c r="AR18" s="140">
        <v>1</v>
      </c>
      <c r="AS18" s="140">
        <v>1</v>
      </c>
      <c r="AT18" s="140">
        <v>1</v>
      </c>
      <c r="AU18" s="140">
        <v>1</v>
      </c>
      <c r="AV18" s="140">
        <v>1</v>
      </c>
      <c r="AW18" s="140">
        <v>1</v>
      </c>
      <c r="AX18" s="104">
        <v>1</v>
      </c>
      <c r="AY18" s="140">
        <v>1</v>
      </c>
      <c r="AZ18" s="104">
        <f>+AX18-AY18</f>
        <v>0</v>
      </c>
      <c r="BA18" s="215">
        <f>+AZ18/AX18</f>
        <v>0</v>
      </c>
    </row>
    <row r="19" spans="1:53" x14ac:dyDescent="0.25">
      <c r="A19" s="113" t="s">
        <v>233</v>
      </c>
      <c r="B19" s="111" t="s">
        <v>234</v>
      </c>
      <c r="C19" s="104">
        <v>16</v>
      </c>
      <c r="D19" s="104">
        <v>15</v>
      </c>
      <c r="E19" s="104">
        <v>15</v>
      </c>
      <c r="F19" s="104">
        <v>18</v>
      </c>
      <c r="G19" s="140">
        <v>17</v>
      </c>
      <c r="H19" s="140">
        <v>18</v>
      </c>
      <c r="I19" s="140">
        <v>17</v>
      </c>
      <c r="J19" s="140">
        <v>18</v>
      </c>
      <c r="K19" s="140">
        <v>17</v>
      </c>
      <c r="L19" s="140">
        <v>18</v>
      </c>
      <c r="M19" s="140">
        <v>19</v>
      </c>
      <c r="N19" s="140">
        <v>18</v>
      </c>
      <c r="O19" s="104">
        <f t="shared" si="0"/>
        <v>1</v>
      </c>
      <c r="P19" s="215">
        <f t="shared" si="1"/>
        <v>5.5555555555555552E-2</v>
      </c>
      <c r="R19" s="110" t="s">
        <v>285</v>
      </c>
      <c r="S19" s="118" t="s">
        <v>286</v>
      </c>
      <c r="T19" s="104">
        <v>106</v>
      </c>
      <c r="U19" s="141">
        <v>100</v>
      </c>
      <c r="V19" s="104">
        <v>101</v>
      </c>
      <c r="W19" s="104">
        <v>105</v>
      </c>
      <c r="X19" s="140">
        <v>106</v>
      </c>
      <c r="Y19" s="140">
        <v>76</v>
      </c>
      <c r="Z19" s="140">
        <v>108</v>
      </c>
      <c r="AA19" s="140">
        <v>108</v>
      </c>
      <c r="AB19" s="140">
        <v>94</v>
      </c>
      <c r="AC19" s="141">
        <v>99</v>
      </c>
      <c r="AD19" s="140">
        <v>106</v>
      </c>
      <c r="AE19" s="140">
        <v>110</v>
      </c>
      <c r="AF19" s="141">
        <v>98</v>
      </c>
      <c r="AG19" s="141">
        <f t="shared" si="2"/>
        <v>12</v>
      </c>
      <c r="AH19" s="83">
        <f t="shared" si="3"/>
        <v>0.10909090909090909</v>
      </c>
      <c r="AJ19" s="120" t="s">
        <v>409</v>
      </c>
      <c r="AK19" s="106" t="s">
        <v>410</v>
      </c>
      <c r="AL19" s="104"/>
      <c r="AM19" s="104"/>
      <c r="AN19" s="140"/>
      <c r="AO19" s="140"/>
      <c r="AP19" s="141">
        <v>1</v>
      </c>
      <c r="AQ19" s="140">
        <v>1</v>
      </c>
      <c r="AR19" s="140">
        <v>1</v>
      </c>
      <c r="AS19" s="140">
        <v>1</v>
      </c>
      <c r="AT19" s="140">
        <v>1</v>
      </c>
      <c r="AU19" s="140">
        <v>1</v>
      </c>
      <c r="AV19" s="140">
        <v>1</v>
      </c>
      <c r="AW19" s="140">
        <v>1</v>
      </c>
      <c r="AX19" s="104">
        <v>1</v>
      </c>
      <c r="AY19" s="140">
        <v>1</v>
      </c>
      <c r="AZ19" s="104">
        <f>+AX19-AY19</f>
        <v>0</v>
      </c>
      <c r="BA19" s="215">
        <f>+AZ19/AX19</f>
        <v>0</v>
      </c>
    </row>
    <row r="20" spans="1:53" x14ac:dyDescent="0.25">
      <c r="A20" s="112" t="s">
        <v>272</v>
      </c>
      <c r="B20" s="106" t="s">
        <v>100</v>
      </c>
      <c r="C20" s="104">
        <v>11</v>
      </c>
      <c r="D20" s="104">
        <v>8</v>
      </c>
      <c r="E20" s="141">
        <v>15</v>
      </c>
      <c r="F20" s="104">
        <v>18</v>
      </c>
      <c r="G20" s="140">
        <v>17</v>
      </c>
      <c r="H20" s="140">
        <v>18</v>
      </c>
      <c r="I20" s="140">
        <v>17</v>
      </c>
      <c r="J20" s="140">
        <v>18</v>
      </c>
      <c r="K20" s="140">
        <v>17</v>
      </c>
      <c r="L20" s="140">
        <v>18</v>
      </c>
      <c r="M20" s="140">
        <v>19</v>
      </c>
      <c r="N20" s="140">
        <v>18</v>
      </c>
      <c r="O20" s="104">
        <f t="shared" si="0"/>
        <v>1</v>
      </c>
      <c r="P20" s="215">
        <f t="shared" si="1"/>
        <v>5.5555555555555552E-2</v>
      </c>
      <c r="R20" s="112" t="s">
        <v>133</v>
      </c>
      <c r="S20" s="106" t="s">
        <v>134</v>
      </c>
      <c r="T20" s="104">
        <v>27</v>
      </c>
      <c r="U20" s="141">
        <v>21</v>
      </c>
      <c r="V20" s="104">
        <v>22</v>
      </c>
      <c r="W20" s="104">
        <v>24</v>
      </c>
      <c r="X20" s="140">
        <v>23</v>
      </c>
      <c r="Y20" s="140">
        <v>23</v>
      </c>
      <c r="Z20" s="140">
        <v>24</v>
      </c>
      <c r="AA20" s="141">
        <v>29</v>
      </c>
      <c r="AB20" s="140">
        <v>28</v>
      </c>
      <c r="AC20" s="140">
        <v>29</v>
      </c>
      <c r="AD20" s="140">
        <v>30</v>
      </c>
      <c r="AE20" s="140">
        <v>29</v>
      </c>
      <c r="AF20" s="141">
        <v>27</v>
      </c>
      <c r="AG20" s="141">
        <f t="shared" si="2"/>
        <v>2</v>
      </c>
      <c r="AH20" s="83">
        <f t="shared" si="3"/>
        <v>6.8965517241379309E-2</v>
      </c>
      <c r="AJ20" s="110" t="s">
        <v>74</v>
      </c>
      <c r="AK20" s="111" t="s">
        <v>75</v>
      </c>
      <c r="AL20" s="104">
        <v>1</v>
      </c>
      <c r="AM20" s="104">
        <v>1</v>
      </c>
      <c r="AN20" s="140">
        <v>1</v>
      </c>
      <c r="AO20" s="140">
        <v>1</v>
      </c>
      <c r="AP20" s="140">
        <v>1</v>
      </c>
      <c r="AQ20" s="140">
        <v>1</v>
      </c>
      <c r="AR20" s="140">
        <v>1</v>
      </c>
      <c r="AS20" s="140">
        <v>1</v>
      </c>
      <c r="AT20" s="140">
        <v>1</v>
      </c>
      <c r="AU20" s="140">
        <v>1</v>
      </c>
      <c r="AV20" s="140">
        <v>1</v>
      </c>
      <c r="AW20" s="140">
        <v>1</v>
      </c>
      <c r="AX20" s="104">
        <v>1</v>
      </c>
      <c r="AY20" s="140">
        <v>1</v>
      </c>
      <c r="AZ20" s="104">
        <f>+AX20-AY20</f>
        <v>0</v>
      </c>
      <c r="BA20" s="215">
        <f>+AZ20/AX20</f>
        <v>0</v>
      </c>
    </row>
    <row r="21" spans="1:53" x14ac:dyDescent="0.25">
      <c r="A21" s="117" t="s">
        <v>299</v>
      </c>
      <c r="B21" s="106" t="s">
        <v>301</v>
      </c>
      <c r="C21" s="104">
        <v>16</v>
      </c>
      <c r="D21" s="104">
        <v>15</v>
      </c>
      <c r="E21" s="104">
        <v>15</v>
      </c>
      <c r="F21" s="104">
        <v>18</v>
      </c>
      <c r="G21" s="140">
        <v>17</v>
      </c>
      <c r="H21" s="140">
        <v>18</v>
      </c>
      <c r="I21" s="140">
        <v>17</v>
      </c>
      <c r="J21" s="140">
        <v>18</v>
      </c>
      <c r="K21" s="140">
        <v>17</v>
      </c>
      <c r="L21" s="140">
        <v>18</v>
      </c>
      <c r="M21" s="140">
        <v>19</v>
      </c>
      <c r="N21" s="140">
        <v>18</v>
      </c>
      <c r="O21" s="104">
        <f t="shared" si="0"/>
        <v>1</v>
      </c>
      <c r="P21" s="215">
        <f t="shared" si="1"/>
        <v>5.5555555555555552E-2</v>
      </c>
      <c r="R21" s="109" t="s">
        <v>228</v>
      </c>
      <c r="S21" s="106" t="s">
        <v>229</v>
      </c>
      <c r="T21" s="104">
        <v>6</v>
      </c>
      <c r="U21" s="141">
        <v>12</v>
      </c>
      <c r="V21" s="104">
        <v>12</v>
      </c>
      <c r="W21" s="141">
        <v>18</v>
      </c>
      <c r="X21" s="140">
        <v>17</v>
      </c>
      <c r="Y21" s="141">
        <v>16</v>
      </c>
      <c r="Z21" s="140">
        <v>15</v>
      </c>
      <c r="AA21" s="140">
        <v>16</v>
      </c>
      <c r="AB21" s="140">
        <v>15</v>
      </c>
      <c r="AC21" s="140">
        <v>16</v>
      </c>
      <c r="AD21" s="141">
        <v>18</v>
      </c>
      <c r="AE21" s="141">
        <v>17</v>
      </c>
      <c r="AF21" s="104">
        <v>16</v>
      </c>
      <c r="AG21" s="104">
        <f t="shared" si="2"/>
        <v>1</v>
      </c>
      <c r="AH21" s="215">
        <f t="shared" si="3"/>
        <v>5.8823529411764705E-2</v>
      </c>
      <c r="AJ21" s="120" t="s">
        <v>95</v>
      </c>
      <c r="AK21" s="106" t="s">
        <v>96</v>
      </c>
      <c r="AL21" s="104">
        <v>84</v>
      </c>
      <c r="AM21" s="104">
        <v>81</v>
      </c>
      <c r="AN21" s="104">
        <v>81</v>
      </c>
      <c r="AO21" s="104">
        <v>84</v>
      </c>
      <c r="AP21" s="140">
        <v>84</v>
      </c>
      <c r="AQ21" s="140">
        <v>55</v>
      </c>
      <c r="AR21" s="140">
        <v>87</v>
      </c>
      <c r="AS21" s="140">
        <v>88</v>
      </c>
      <c r="AT21" s="140">
        <v>78</v>
      </c>
      <c r="AU21" s="140">
        <v>80</v>
      </c>
      <c r="AV21" s="140">
        <v>87</v>
      </c>
      <c r="AW21" s="140">
        <v>91</v>
      </c>
      <c r="AX21" s="104">
        <v>91</v>
      </c>
      <c r="AY21" s="140">
        <v>91</v>
      </c>
      <c r="AZ21" s="104">
        <f>+AX21-AY21</f>
        <v>0</v>
      </c>
      <c r="BA21" s="215">
        <f>+AZ21/AX21</f>
        <v>0</v>
      </c>
    </row>
    <row r="22" spans="1:53" x14ac:dyDescent="0.25">
      <c r="A22" s="123" t="s">
        <v>97</v>
      </c>
      <c r="B22" s="111" t="s">
        <v>98</v>
      </c>
      <c r="C22" s="104">
        <v>30</v>
      </c>
      <c r="D22" s="141">
        <v>32</v>
      </c>
      <c r="E22" s="104">
        <v>35</v>
      </c>
      <c r="F22" s="141">
        <v>36</v>
      </c>
      <c r="G22" s="140">
        <v>35</v>
      </c>
      <c r="H22" s="141">
        <v>38</v>
      </c>
      <c r="I22" s="141">
        <v>35</v>
      </c>
      <c r="J22" s="140">
        <v>35</v>
      </c>
      <c r="K22" s="141">
        <v>35</v>
      </c>
      <c r="L22" s="140">
        <v>38</v>
      </c>
      <c r="M22" s="141">
        <v>40</v>
      </c>
      <c r="N22" s="141">
        <v>38</v>
      </c>
      <c r="O22" s="141">
        <f t="shared" si="0"/>
        <v>2</v>
      </c>
      <c r="P22" s="83">
        <f t="shared" si="1"/>
        <v>5.2631578947368418E-2</v>
      </c>
      <c r="R22" s="114" t="s">
        <v>415</v>
      </c>
      <c r="S22" s="106" t="s">
        <v>124</v>
      </c>
      <c r="T22" s="104"/>
      <c r="U22" s="104"/>
      <c r="V22" s="140"/>
      <c r="W22" s="140"/>
      <c r="X22" s="140"/>
      <c r="Y22" s="141">
        <v>1</v>
      </c>
      <c r="Z22" s="140">
        <v>1</v>
      </c>
      <c r="AA22" s="141">
        <v>55</v>
      </c>
      <c r="AB22" s="140">
        <v>47</v>
      </c>
      <c r="AC22" s="140">
        <v>51</v>
      </c>
      <c r="AD22" s="140">
        <v>50</v>
      </c>
      <c r="AE22" s="141">
        <v>18</v>
      </c>
      <c r="AF22" s="141">
        <v>17</v>
      </c>
      <c r="AG22" s="141">
        <f t="shared" si="2"/>
        <v>1</v>
      </c>
      <c r="AH22" s="83">
        <f t="shared" si="3"/>
        <v>5.5555555555555552E-2</v>
      </c>
      <c r="AJ22" s="109" t="s">
        <v>108</v>
      </c>
      <c r="AK22" s="106" t="s">
        <v>110</v>
      </c>
      <c r="AL22" s="104">
        <v>84</v>
      </c>
      <c r="AM22" s="104">
        <v>81</v>
      </c>
      <c r="AN22" s="104">
        <v>81</v>
      </c>
      <c r="AO22" s="104">
        <v>84</v>
      </c>
      <c r="AP22" s="140">
        <v>84</v>
      </c>
      <c r="AQ22" s="140">
        <v>55</v>
      </c>
      <c r="AR22" s="140">
        <v>87</v>
      </c>
      <c r="AS22" s="140">
        <v>88</v>
      </c>
      <c r="AT22" s="140">
        <v>78</v>
      </c>
      <c r="AU22" s="140">
        <v>80</v>
      </c>
      <c r="AV22" s="140">
        <v>87</v>
      </c>
      <c r="AW22" s="140">
        <v>91</v>
      </c>
      <c r="AX22" s="104">
        <v>91</v>
      </c>
      <c r="AY22" s="140">
        <v>91</v>
      </c>
      <c r="AZ22" s="104">
        <f>+AX22-AY22</f>
        <v>0</v>
      </c>
      <c r="BA22" s="215">
        <f>+AZ22/AX22</f>
        <v>0</v>
      </c>
    </row>
    <row r="23" spans="1:53" x14ac:dyDescent="0.25">
      <c r="A23" s="120" t="s">
        <v>221</v>
      </c>
      <c r="B23" s="111" t="s">
        <v>222</v>
      </c>
      <c r="C23" s="104">
        <v>45</v>
      </c>
      <c r="D23" s="141">
        <v>85</v>
      </c>
      <c r="E23" s="104">
        <v>86</v>
      </c>
      <c r="F23" s="141">
        <v>90</v>
      </c>
      <c r="G23" s="140">
        <v>91</v>
      </c>
      <c r="H23" s="141">
        <v>76</v>
      </c>
      <c r="I23" s="141">
        <v>109</v>
      </c>
      <c r="J23" s="140">
        <v>109</v>
      </c>
      <c r="K23" s="141">
        <v>95</v>
      </c>
      <c r="L23" s="140">
        <v>96</v>
      </c>
      <c r="M23" s="141">
        <v>102</v>
      </c>
      <c r="N23" s="141">
        <v>98</v>
      </c>
      <c r="O23" s="141">
        <f t="shared" si="0"/>
        <v>4</v>
      </c>
      <c r="P23" s="83">
        <f t="shared" si="1"/>
        <v>4.0816326530612242E-2</v>
      </c>
      <c r="R23" s="155" t="s">
        <v>121</v>
      </c>
      <c r="S23" s="106" t="s">
        <v>404</v>
      </c>
      <c r="T23" s="104"/>
      <c r="U23" s="104"/>
      <c r="V23" s="104"/>
      <c r="W23" s="141">
        <v>18</v>
      </c>
      <c r="X23" s="140">
        <v>17</v>
      </c>
      <c r="Y23" s="140">
        <v>18</v>
      </c>
      <c r="Z23" s="140">
        <v>17</v>
      </c>
      <c r="AA23" s="140">
        <v>18</v>
      </c>
      <c r="AB23" s="140">
        <v>17</v>
      </c>
      <c r="AC23" s="140">
        <v>18</v>
      </c>
      <c r="AD23" s="140">
        <v>19</v>
      </c>
      <c r="AE23" s="140">
        <v>18</v>
      </c>
      <c r="AF23" s="104">
        <v>17</v>
      </c>
      <c r="AG23" s="104">
        <f t="shared" si="2"/>
        <v>1</v>
      </c>
      <c r="AH23" s="215">
        <f t="shared" si="3"/>
        <v>5.5555555555555552E-2</v>
      </c>
      <c r="AJ23" s="109" t="s">
        <v>112</v>
      </c>
      <c r="AK23" s="111" t="s">
        <v>113</v>
      </c>
      <c r="AL23" s="104">
        <v>45</v>
      </c>
      <c r="AM23" s="104">
        <v>44</v>
      </c>
      <c r="AN23" s="104">
        <v>45</v>
      </c>
      <c r="AO23" s="104">
        <v>47</v>
      </c>
      <c r="AP23" s="140">
        <v>47</v>
      </c>
      <c r="AQ23" s="140">
        <v>48</v>
      </c>
      <c r="AR23" s="140">
        <v>49</v>
      </c>
      <c r="AS23" s="140">
        <v>55</v>
      </c>
      <c r="AT23" s="141">
        <v>77</v>
      </c>
      <c r="AU23" s="140">
        <v>78</v>
      </c>
      <c r="AV23" s="140">
        <v>84</v>
      </c>
      <c r="AW23" s="140">
        <v>86</v>
      </c>
      <c r="AX23" s="104">
        <v>86</v>
      </c>
      <c r="AY23" s="140">
        <v>86</v>
      </c>
      <c r="AZ23" s="104">
        <f>+AX23-AY23</f>
        <v>0</v>
      </c>
      <c r="BA23" s="215">
        <f>+AZ23/AX23</f>
        <v>0</v>
      </c>
    </row>
    <row r="24" spans="1:53" x14ac:dyDescent="0.25">
      <c r="A24" s="114" t="s">
        <v>34</v>
      </c>
      <c r="B24" s="115" t="s">
        <v>35</v>
      </c>
      <c r="C24" s="104">
        <v>45</v>
      </c>
      <c r="D24" s="104">
        <v>44</v>
      </c>
      <c r="E24" s="141">
        <v>28</v>
      </c>
      <c r="F24" s="140">
        <v>30</v>
      </c>
      <c r="G24" s="140">
        <v>29</v>
      </c>
      <c r="H24" s="140">
        <v>48</v>
      </c>
      <c r="I24" s="140">
        <v>49</v>
      </c>
      <c r="J24" s="140">
        <v>55</v>
      </c>
      <c r="K24" s="140">
        <v>28</v>
      </c>
      <c r="L24" s="140">
        <v>29</v>
      </c>
      <c r="M24" s="140">
        <v>30</v>
      </c>
      <c r="N24" s="140">
        <v>29</v>
      </c>
      <c r="O24" s="104">
        <f t="shared" si="0"/>
        <v>1</v>
      </c>
      <c r="P24" s="215">
        <f t="shared" si="1"/>
        <v>3.4482758620689655E-2</v>
      </c>
      <c r="R24" s="155" t="s">
        <v>367</v>
      </c>
      <c r="S24" s="111" t="s">
        <v>150</v>
      </c>
      <c r="T24" s="300" t="s">
        <v>380</v>
      </c>
      <c r="U24" s="141">
        <v>113</v>
      </c>
      <c r="V24" s="104">
        <v>116</v>
      </c>
      <c r="W24" s="104">
        <v>120</v>
      </c>
      <c r="X24" s="140">
        <v>121</v>
      </c>
      <c r="Y24" s="141">
        <v>10</v>
      </c>
      <c r="Z24" s="141">
        <v>17</v>
      </c>
      <c r="AA24" s="140">
        <v>18</v>
      </c>
      <c r="AB24" s="140">
        <v>17</v>
      </c>
      <c r="AC24" s="140">
        <v>18</v>
      </c>
      <c r="AD24" s="140">
        <v>19</v>
      </c>
      <c r="AE24" s="140">
        <v>18</v>
      </c>
      <c r="AF24" s="104">
        <v>17</v>
      </c>
      <c r="AG24" s="104">
        <f t="shared" si="2"/>
        <v>1</v>
      </c>
      <c r="AH24" s="215">
        <f t="shared" si="3"/>
        <v>5.5555555555555552E-2</v>
      </c>
      <c r="AJ24" s="116" t="s">
        <v>465</v>
      </c>
      <c r="AK24" s="106" t="s">
        <v>427</v>
      </c>
      <c r="AL24" s="104"/>
      <c r="AM24" s="104"/>
      <c r="AN24" s="140"/>
      <c r="AO24" s="140"/>
      <c r="AP24" s="140"/>
      <c r="AQ24" s="140"/>
      <c r="AR24" s="141">
        <v>1</v>
      </c>
      <c r="AS24" s="140">
        <v>1</v>
      </c>
      <c r="AT24" s="140">
        <v>1</v>
      </c>
      <c r="AU24" s="140">
        <v>1</v>
      </c>
      <c r="AV24" s="140">
        <v>1</v>
      </c>
      <c r="AW24" s="140">
        <v>1</v>
      </c>
      <c r="AX24" s="104">
        <v>1</v>
      </c>
      <c r="AY24" s="140">
        <v>1</v>
      </c>
      <c r="AZ24" s="104">
        <f>+AX24-AY24</f>
        <v>0</v>
      </c>
      <c r="BA24" s="215">
        <f>+AZ24/AX24</f>
        <v>0</v>
      </c>
    </row>
    <row r="25" spans="1:53" x14ac:dyDescent="0.25">
      <c r="A25" s="113" t="s">
        <v>55</v>
      </c>
      <c r="B25" s="106" t="s">
        <v>56</v>
      </c>
      <c r="C25" s="104">
        <v>6</v>
      </c>
      <c r="D25" s="141">
        <v>13</v>
      </c>
      <c r="E25" s="104">
        <v>13</v>
      </c>
      <c r="F25" s="104">
        <v>15</v>
      </c>
      <c r="G25" s="140">
        <v>15</v>
      </c>
      <c r="H25" s="141">
        <v>23</v>
      </c>
      <c r="I25" s="140">
        <v>24</v>
      </c>
      <c r="J25" s="140">
        <v>25</v>
      </c>
      <c r="K25" s="141">
        <v>28</v>
      </c>
      <c r="L25" s="140">
        <v>29</v>
      </c>
      <c r="M25" s="140">
        <v>30</v>
      </c>
      <c r="N25" s="140">
        <v>29</v>
      </c>
      <c r="O25" s="104">
        <f t="shared" si="0"/>
        <v>1</v>
      </c>
      <c r="P25" s="215">
        <f t="shared" si="1"/>
        <v>3.4482758620689655E-2</v>
      </c>
      <c r="R25" s="113" t="s">
        <v>233</v>
      </c>
      <c r="S25" s="111" t="s">
        <v>234</v>
      </c>
      <c r="T25" s="104">
        <v>16</v>
      </c>
      <c r="U25" s="104">
        <v>15</v>
      </c>
      <c r="V25" s="104">
        <v>15</v>
      </c>
      <c r="W25" s="104">
        <v>18</v>
      </c>
      <c r="X25" s="140">
        <v>17</v>
      </c>
      <c r="Y25" s="140">
        <v>18</v>
      </c>
      <c r="Z25" s="140">
        <v>17</v>
      </c>
      <c r="AA25" s="140">
        <v>18</v>
      </c>
      <c r="AB25" s="140">
        <v>17</v>
      </c>
      <c r="AC25" s="140">
        <v>18</v>
      </c>
      <c r="AD25" s="140">
        <v>19</v>
      </c>
      <c r="AE25" s="140">
        <v>18</v>
      </c>
      <c r="AF25" s="104">
        <v>17</v>
      </c>
      <c r="AG25" s="104">
        <f t="shared" si="2"/>
        <v>1</v>
      </c>
      <c r="AH25" s="215">
        <f t="shared" si="3"/>
        <v>5.5555555555555552E-2</v>
      </c>
      <c r="AJ25" s="15" t="s">
        <v>131</v>
      </c>
      <c r="AK25" s="111" t="s">
        <v>132</v>
      </c>
      <c r="AL25" s="104">
        <v>88</v>
      </c>
      <c r="AM25" s="141">
        <v>102</v>
      </c>
      <c r="AN25" s="104">
        <v>104</v>
      </c>
      <c r="AO25" s="141">
        <v>107</v>
      </c>
      <c r="AP25" s="140">
        <v>108</v>
      </c>
      <c r="AQ25" s="140">
        <v>79</v>
      </c>
      <c r="AR25" s="141">
        <v>87</v>
      </c>
      <c r="AS25" s="140">
        <v>88</v>
      </c>
      <c r="AT25" s="140">
        <v>78</v>
      </c>
      <c r="AU25" s="141">
        <v>80</v>
      </c>
      <c r="AV25" s="140">
        <v>87</v>
      </c>
      <c r="AW25" s="141">
        <v>91</v>
      </c>
      <c r="AX25" s="104">
        <v>91</v>
      </c>
      <c r="AY25" s="140">
        <v>91</v>
      </c>
      <c r="AZ25" s="104">
        <f>+AX25-AY25</f>
        <v>0</v>
      </c>
      <c r="BA25" s="215">
        <f>+AZ25/AX25</f>
        <v>0</v>
      </c>
    </row>
    <row r="26" spans="1:53" x14ac:dyDescent="0.25">
      <c r="A26" s="109" t="s">
        <v>81</v>
      </c>
      <c r="B26" s="111" t="s">
        <v>82</v>
      </c>
      <c r="C26" s="104">
        <v>111</v>
      </c>
      <c r="D26" s="104">
        <v>113</v>
      </c>
      <c r="E26" s="104">
        <v>116</v>
      </c>
      <c r="F26" s="104">
        <v>120</v>
      </c>
      <c r="G26" s="140">
        <v>121</v>
      </c>
      <c r="H26" s="140">
        <v>93</v>
      </c>
      <c r="I26" s="140">
        <v>126</v>
      </c>
      <c r="J26" s="140">
        <v>128</v>
      </c>
      <c r="K26" s="141">
        <v>28</v>
      </c>
      <c r="L26" s="140">
        <v>29</v>
      </c>
      <c r="M26" s="140">
        <v>30</v>
      </c>
      <c r="N26" s="140">
        <v>29</v>
      </c>
      <c r="O26" s="104">
        <f t="shared" si="0"/>
        <v>1</v>
      </c>
      <c r="P26" s="215">
        <f t="shared" si="1"/>
        <v>3.4482758620689655E-2</v>
      </c>
      <c r="R26" s="112" t="s">
        <v>272</v>
      </c>
      <c r="S26" s="106" t="s">
        <v>100</v>
      </c>
      <c r="T26" s="104">
        <v>11</v>
      </c>
      <c r="U26" s="104">
        <v>8</v>
      </c>
      <c r="V26" s="141">
        <v>15</v>
      </c>
      <c r="W26" s="104">
        <v>18</v>
      </c>
      <c r="X26" s="140">
        <v>17</v>
      </c>
      <c r="Y26" s="140">
        <v>18</v>
      </c>
      <c r="Z26" s="140">
        <v>17</v>
      </c>
      <c r="AA26" s="140">
        <v>18</v>
      </c>
      <c r="AB26" s="140">
        <v>17</v>
      </c>
      <c r="AC26" s="140">
        <v>18</v>
      </c>
      <c r="AD26" s="140">
        <v>19</v>
      </c>
      <c r="AE26" s="140">
        <v>18</v>
      </c>
      <c r="AF26" s="104">
        <v>17</v>
      </c>
      <c r="AG26" s="104">
        <f t="shared" si="2"/>
        <v>1</v>
      </c>
      <c r="AH26" s="215">
        <f t="shared" si="3"/>
        <v>5.5555555555555552E-2</v>
      </c>
      <c r="AJ26" s="112" t="s">
        <v>133</v>
      </c>
      <c r="AK26" s="111" t="s">
        <v>477</v>
      </c>
      <c r="AL26" s="104"/>
      <c r="AM26" s="141"/>
      <c r="AN26" s="104"/>
      <c r="AO26" s="104"/>
      <c r="AP26" s="140"/>
      <c r="AQ26" s="140"/>
      <c r="AR26" s="140"/>
      <c r="AS26" s="140"/>
      <c r="AT26" s="140"/>
      <c r="AU26" s="140"/>
      <c r="AV26" s="141">
        <v>1</v>
      </c>
      <c r="AW26" s="140">
        <v>1</v>
      </c>
      <c r="AX26" s="104">
        <v>1</v>
      </c>
      <c r="AY26" s="140">
        <v>1</v>
      </c>
      <c r="AZ26" s="104">
        <f>+AX26-AY26</f>
        <v>0</v>
      </c>
      <c r="BA26" s="215">
        <f>+AZ26/AX26</f>
        <v>0</v>
      </c>
    </row>
    <row r="27" spans="1:53" ht="15.75" x14ac:dyDescent="0.25">
      <c r="A27" s="112" t="s">
        <v>105</v>
      </c>
      <c r="B27" s="106" t="s">
        <v>107</v>
      </c>
      <c r="C27" s="104">
        <v>30</v>
      </c>
      <c r="D27" s="104">
        <v>26</v>
      </c>
      <c r="E27" s="104">
        <v>28</v>
      </c>
      <c r="F27" s="104">
        <v>30</v>
      </c>
      <c r="G27" s="140">
        <v>31</v>
      </c>
      <c r="H27" s="140">
        <v>29</v>
      </c>
      <c r="I27" s="140">
        <v>29</v>
      </c>
      <c r="J27" s="140">
        <v>29</v>
      </c>
      <c r="K27" s="140">
        <v>28</v>
      </c>
      <c r="L27" s="140">
        <v>29</v>
      </c>
      <c r="M27" s="140">
        <v>30</v>
      </c>
      <c r="N27" s="140">
        <v>29</v>
      </c>
      <c r="O27" s="104">
        <f t="shared" si="0"/>
        <v>1</v>
      </c>
      <c r="P27" s="215">
        <f t="shared" si="1"/>
        <v>3.4482758620689655E-2</v>
      </c>
      <c r="R27" s="117" t="s">
        <v>97</v>
      </c>
      <c r="S27" s="106" t="s">
        <v>100</v>
      </c>
      <c r="T27" s="104">
        <v>14</v>
      </c>
      <c r="U27" s="141">
        <v>15</v>
      </c>
      <c r="V27" s="104">
        <v>15</v>
      </c>
      <c r="W27" s="141">
        <v>10</v>
      </c>
      <c r="X27" s="140">
        <v>10</v>
      </c>
      <c r="Y27" s="140">
        <v>10</v>
      </c>
      <c r="Z27" s="141">
        <v>23</v>
      </c>
      <c r="AA27" s="140">
        <v>24</v>
      </c>
      <c r="AB27" s="140">
        <v>22</v>
      </c>
      <c r="AC27" s="140">
        <v>23</v>
      </c>
      <c r="AD27" s="140">
        <v>24</v>
      </c>
      <c r="AE27" s="140">
        <v>24</v>
      </c>
      <c r="AF27" s="104">
        <v>23</v>
      </c>
      <c r="AG27" s="104">
        <f t="shared" si="2"/>
        <v>1</v>
      </c>
      <c r="AH27" s="215">
        <f t="shared" si="3"/>
        <v>4.1666666666666664E-2</v>
      </c>
      <c r="AJ27" s="391" t="s">
        <v>135</v>
      </c>
      <c r="AK27" s="223" t="s">
        <v>363</v>
      </c>
      <c r="AL27" s="104">
        <v>78</v>
      </c>
      <c r="AM27" s="141">
        <v>75</v>
      </c>
      <c r="AN27" s="141">
        <v>75</v>
      </c>
      <c r="AO27" s="104">
        <v>80</v>
      </c>
      <c r="AP27" s="140">
        <v>80</v>
      </c>
      <c r="AQ27" s="141">
        <v>51</v>
      </c>
      <c r="AR27" s="141">
        <v>83</v>
      </c>
      <c r="AS27" s="140">
        <v>84</v>
      </c>
      <c r="AT27" s="141">
        <v>71</v>
      </c>
      <c r="AU27" s="141">
        <v>73</v>
      </c>
      <c r="AV27" s="140">
        <v>79</v>
      </c>
      <c r="AW27" s="141">
        <v>86</v>
      </c>
      <c r="AX27" s="104">
        <v>86</v>
      </c>
      <c r="AY27" s="141">
        <v>86</v>
      </c>
      <c r="AZ27" s="141">
        <f>+AX27-AY27</f>
        <v>0</v>
      </c>
      <c r="BA27" s="83">
        <f>+AZ27/AX27</f>
        <v>0</v>
      </c>
    </row>
    <row r="28" spans="1:53" x14ac:dyDescent="0.25">
      <c r="A28" s="112" t="s">
        <v>133</v>
      </c>
      <c r="B28" s="106" t="s">
        <v>134</v>
      </c>
      <c r="C28" s="104">
        <v>27</v>
      </c>
      <c r="D28" s="141">
        <v>21</v>
      </c>
      <c r="E28" s="104">
        <v>22</v>
      </c>
      <c r="F28" s="104">
        <v>24</v>
      </c>
      <c r="G28" s="140">
        <v>23</v>
      </c>
      <c r="H28" s="140">
        <v>23</v>
      </c>
      <c r="I28" s="140">
        <v>24</v>
      </c>
      <c r="J28" s="141">
        <v>29</v>
      </c>
      <c r="K28" s="140">
        <v>28</v>
      </c>
      <c r="L28" s="140">
        <v>29</v>
      </c>
      <c r="M28" s="140">
        <v>30</v>
      </c>
      <c r="N28" s="140">
        <v>29</v>
      </c>
      <c r="O28" s="104">
        <f t="shared" si="0"/>
        <v>1</v>
      </c>
      <c r="P28" s="215">
        <f t="shared" si="1"/>
        <v>3.4482758620689655E-2</v>
      </c>
      <c r="R28" s="113" t="s">
        <v>81</v>
      </c>
      <c r="S28" s="111" t="s">
        <v>83</v>
      </c>
      <c r="T28" s="104">
        <v>3</v>
      </c>
      <c r="U28" s="104">
        <v>3</v>
      </c>
      <c r="V28" s="104">
        <v>3</v>
      </c>
      <c r="W28" s="104">
        <v>3</v>
      </c>
      <c r="X28" s="140">
        <v>3</v>
      </c>
      <c r="Y28" s="140">
        <v>3</v>
      </c>
      <c r="Z28" s="140">
        <v>2</v>
      </c>
      <c r="AA28" s="140">
        <v>2</v>
      </c>
      <c r="AB28" s="141">
        <v>23</v>
      </c>
      <c r="AC28" s="140">
        <v>24</v>
      </c>
      <c r="AD28" s="140">
        <v>25</v>
      </c>
      <c r="AE28" s="140">
        <v>25</v>
      </c>
      <c r="AF28" s="104">
        <v>24</v>
      </c>
      <c r="AG28" s="104">
        <f t="shared" si="2"/>
        <v>1</v>
      </c>
      <c r="AH28" s="215">
        <f t="shared" si="3"/>
        <v>0.04</v>
      </c>
      <c r="AJ28" s="120" t="s">
        <v>365</v>
      </c>
      <c r="AK28" s="106" t="s">
        <v>366</v>
      </c>
      <c r="AL28" s="300" t="s">
        <v>380</v>
      </c>
      <c r="AM28" s="141">
        <v>1</v>
      </c>
      <c r="AN28" s="141">
        <v>1</v>
      </c>
      <c r="AO28" s="140">
        <v>1</v>
      </c>
      <c r="AP28" s="140">
        <v>1</v>
      </c>
      <c r="AQ28" s="140">
        <v>1</v>
      </c>
      <c r="AR28" s="140">
        <v>1</v>
      </c>
      <c r="AS28" s="140">
        <v>1</v>
      </c>
      <c r="AT28" s="140">
        <v>1</v>
      </c>
      <c r="AU28" s="140">
        <v>1</v>
      </c>
      <c r="AV28" s="140">
        <v>1</v>
      </c>
      <c r="AW28" s="140">
        <v>1</v>
      </c>
      <c r="AX28" s="104">
        <v>1</v>
      </c>
      <c r="AY28" s="140">
        <v>1</v>
      </c>
      <c r="AZ28" s="104">
        <f>+AX28-AY28</f>
        <v>0</v>
      </c>
      <c r="BA28" s="215">
        <f>+AZ28/AX28</f>
        <v>0</v>
      </c>
    </row>
    <row r="29" spans="1:53" x14ac:dyDescent="0.25">
      <c r="A29" s="110" t="s">
        <v>184</v>
      </c>
      <c r="B29" s="106" t="s">
        <v>185</v>
      </c>
      <c r="C29" s="104">
        <v>38</v>
      </c>
      <c r="D29" s="104">
        <v>35</v>
      </c>
      <c r="E29" s="104">
        <v>37</v>
      </c>
      <c r="F29" s="141">
        <v>44</v>
      </c>
      <c r="G29" s="141">
        <v>38</v>
      </c>
      <c r="H29" s="140">
        <v>38</v>
      </c>
      <c r="I29" s="140">
        <v>39</v>
      </c>
      <c r="J29" s="140">
        <v>40</v>
      </c>
      <c r="K29" s="141">
        <v>34</v>
      </c>
      <c r="L29" s="141">
        <v>29</v>
      </c>
      <c r="M29" s="140">
        <v>30</v>
      </c>
      <c r="N29" s="141">
        <v>29</v>
      </c>
      <c r="O29" s="141">
        <f t="shared" si="0"/>
        <v>1</v>
      </c>
      <c r="P29" s="83">
        <f t="shared" si="1"/>
        <v>3.4482758620689655E-2</v>
      </c>
      <c r="R29" s="110" t="s">
        <v>88</v>
      </c>
      <c r="S29" s="106" t="s">
        <v>89</v>
      </c>
      <c r="T29" s="104">
        <v>35</v>
      </c>
      <c r="U29" s="104">
        <v>31</v>
      </c>
      <c r="V29" s="104">
        <v>34</v>
      </c>
      <c r="W29" s="104">
        <v>35</v>
      </c>
      <c r="X29" s="140">
        <v>34</v>
      </c>
      <c r="Y29" s="140">
        <v>35</v>
      </c>
      <c r="Z29" s="140">
        <v>35</v>
      </c>
      <c r="AA29" s="140">
        <v>35</v>
      </c>
      <c r="AB29" s="141">
        <v>23</v>
      </c>
      <c r="AC29" s="140">
        <v>24</v>
      </c>
      <c r="AD29" s="140">
        <v>25</v>
      </c>
      <c r="AE29" s="140">
        <v>25</v>
      </c>
      <c r="AF29" s="104">
        <v>24</v>
      </c>
      <c r="AG29" s="104">
        <f t="shared" si="2"/>
        <v>1</v>
      </c>
      <c r="AH29" s="215">
        <f t="shared" si="3"/>
        <v>0.04</v>
      </c>
      <c r="AJ29" s="113" t="s">
        <v>434</v>
      </c>
      <c r="AK29" s="106" t="s">
        <v>436</v>
      </c>
      <c r="AL29" s="104"/>
      <c r="AM29" s="104"/>
      <c r="AN29" s="104"/>
      <c r="AO29" s="104"/>
      <c r="AP29" s="140"/>
      <c r="AQ29" s="140"/>
      <c r="AR29" s="140"/>
      <c r="AS29" s="141">
        <v>1</v>
      </c>
      <c r="AT29" s="140">
        <v>1</v>
      </c>
      <c r="AU29" s="140">
        <v>1</v>
      </c>
      <c r="AV29" s="140">
        <v>1</v>
      </c>
      <c r="AW29" s="140">
        <v>1</v>
      </c>
      <c r="AX29" s="104">
        <v>1</v>
      </c>
      <c r="AY29" s="140">
        <v>1</v>
      </c>
      <c r="AZ29" s="104">
        <f>+AX29-AY29</f>
        <v>0</v>
      </c>
      <c r="BA29" s="215">
        <f>+AZ29/AX29</f>
        <v>0</v>
      </c>
    </row>
    <row r="30" spans="1:53" x14ac:dyDescent="0.25">
      <c r="A30" s="113" t="s">
        <v>190</v>
      </c>
      <c r="B30" s="111" t="s">
        <v>191</v>
      </c>
      <c r="C30" s="104">
        <v>30</v>
      </c>
      <c r="D30" s="104">
        <v>26</v>
      </c>
      <c r="E30" s="104">
        <v>28</v>
      </c>
      <c r="F30" s="104">
        <v>30</v>
      </c>
      <c r="G30" s="140">
        <v>31</v>
      </c>
      <c r="H30" s="140">
        <v>29</v>
      </c>
      <c r="I30" s="140">
        <v>29</v>
      </c>
      <c r="J30" s="140">
        <v>29</v>
      </c>
      <c r="K30" s="140">
        <v>28</v>
      </c>
      <c r="L30" s="140">
        <v>29</v>
      </c>
      <c r="M30" s="140">
        <v>30</v>
      </c>
      <c r="N30" s="140">
        <v>29</v>
      </c>
      <c r="O30" s="104">
        <f t="shared" si="0"/>
        <v>1</v>
      </c>
      <c r="P30" s="215">
        <f t="shared" si="1"/>
        <v>3.4482758620689655E-2</v>
      </c>
      <c r="R30" s="112" t="s">
        <v>143</v>
      </c>
      <c r="S30" s="106" t="s">
        <v>144</v>
      </c>
      <c r="T30" s="104">
        <v>16</v>
      </c>
      <c r="U30" s="141">
        <v>34</v>
      </c>
      <c r="V30" s="141">
        <v>22</v>
      </c>
      <c r="W30" s="104">
        <v>24</v>
      </c>
      <c r="X30" s="140">
        <v>23</v>
      </c>
      <c r="Y30" s="140">
        <v>23</v>
      </c>
      <c r="Z30" s="140">
        <v>24</v>
      </c>
      <c r="AA30" s="140">
        <v>25</v>
      </c>
      <c r="AB30" s="140">
        <v>23</v>
      </c>
      <c r="AC30" s="140">
        <v>24</v>
      </c>
      <c r="AD30" s="140">
        <v>25</v>
      </c>
      <c r="AE30" s="140">
        <v>25</v>
      </c>
      <c r="AF30" s="104">
        <v>24</v>
      </c>
      <c r="AG30" s="104">
        <f t="shared" si="2"/>
        <v>1</v>
      </c>
      <c r="AH30" s="215">
        <f t="shared" si="3"/>
        <v>0.04</v>
      </c>
      <c r="AJ30" s="110" t="s">
        <v>147</v>
      </c>
      <c r="AK30" s="106" t="s">
        <v>148</v>
      </c>
      <c r="AL30" s="104">
        <v>81</v>
      </c>
      <c r="AM30" s="141">
        <v>78</v>
      </c>
      <c r="AN30" s="141">
        <v>80</v>
      </c>
      <c r="AO30" s="141">
        <v>81</v>
      </c>
      <c r="AP30" s="140">
        <v>81</v>
      </c>
      <c r="AQ30" s="140">
        <v>50</v>
      </c>
      <c r="AR30" s="141">
        <v>86</v>
      </c>
      <c r="AS30" s="140">
        <v>87</v>
      </c>
      <c r="AT30" s="141">
        <v>75</v>
      </c>
      <c r="AU30" s="141">
        <v>77</v>
      </c>
      <c r="AV30" s="140">
        <v>83</v>
      </c>
      <c r="AW30" s="141">
        <v>86</v>
      </c>
      <c r="AX30" s="104">
        <v>86</v>
      </c>
      <c r="AY30" s="140">
        <v>86</v>
      </c>
      <c r="AZ30" s="104">
        <f>+AX30-AY30</f>
        <v>0</v>
      </c>
      <c r="BA30" s="215">
        <f>+AZ30/AX30</f>
        <v>0</v>
      </c>
    </row>
    <row r="31" spans="1:53" x14ac:dyDescent="0.25">
      <c r="A31" s="110" t="s">
        <v>108</v>
      </c>
      <c r="B31" s="106" t="s">
        <v>109</v>
      </c>
      <c r="C31" s="104">
        <v>86</v>
      </c>
      <c r="D31" s="104">
        <v>84</v>
      </c>
      <c r="E31" s="104">
        <v>84</v>
      </c>
      <c r="F31" s="104">
        <v>89</v>
      </c>
      <c r="G31" s="140">
        <v>90</v>
      </c>
      <c r="H31" s="140">
        <v>59</v>
      </c>
      <c r="I31" s="140">
        <v>92</v>
      </c>
      <c r="J31" s="140">
        <v>93</v>
      </c>
      <c r="K31" s="140">
        <v>83</v>
      </c>
      <c r="L31" s="140">
        <v>85</v>
      </c>
      <c r="M31" s="140">
        <v>92</v>
      </c>
      <c r="N31" s="141">
        <v>91</v>
      </c>
      <c r="O31" s="141">
        <f t="shared" si="0"/>
        <v>1</v>
      </c>
      <c r="P31" s="83">
        <f t="shared" si="1"/>
        <v>1.098901098901099E-2</v>
      </c>
      <c r="R31" s="117" t="s">
        <v>43</v>
      </c>
      <c r="S31" s="106" t="s">
        <v>44</v>
      </c>
      <c r="T31" s="104">
        <v>25</v>
      </c>
      <c r="U31" s="104">
        <v>23</v>
      </c>
      <c r="V31" s="104">
        <v>25</v>
      </c>
      <c r="W31" s="104">
        <v>27</v>
      </c>
      <c r="X31" s="140">
        <v>25</v>
      </c>
      <c r="Y31" s="140">
        <v>26</v>
      </c>
      <c r="Z31" s="140">
        <v>27</v>
      </c>
      <c r="AA31" s="140">
        <v>27</v>
      </c>
      <c r="AB31" s="140">
        <v>26</v>
      </c>
      <c r="AC31" s="140">
        <v>27</v>
      </c>
      <c r="AD31" s="140">
        <v>28</v>
      </c>
      <c r="AE31" s="140">
        <v>28</v>
      </c>
      <c r="AF31" s="104">
        <v>27</v>
      </c>
      <c r="AG31" s="104">
        <f t="shared" si="2"/>
        <v>1</v>
      </c>
      <c r="AH31" s="215">
        <f t="shared" si="3"/>
        <v>3.5714285714285712E-2</v>
      </c>
      <c r="AJ31" s="110" t="s">
        <v>155</v>
      </c>
      <c r="AK31" s="106" t="s">
        <v>156</v>
      </c>
      <c r="AL31" s="104">
        <v>1</v>
      </c>
      <c r="AM31" s="104">
        <v>1</v>
      </c>
      <c r="AN31" s="140">
        <v>1</v>
      </c>
      <c r="AO31" s="140">
        <v>1</v>
      </c>
      <c r="AP31" s="140">
        <v>1</v>
      </c>
      <c r="AQ31" s="140">
        <v>1</v>
      </c>
      <c r="AR31" s="140">
        <v>1</v>
      </c>
      <c r="AS31" s="140">
        <v>1</v>
      </c>
      <c r="AT31" s="141">
        <v>1</v>
      </c>
      <c r="AU31" s="140">
        <v>1</v>
      </c>
      <c r="AV31" s="140">
        <v>1</v>
      </c>
      <c r="AW31" s="140">
        <v>1</v>
      </c>
      <c r="AX31" s="104">
        <v>1</v>
      </c>
      <c r="AY31" s="140">
        <v>1</v>
      </c>
      <c r="AZ31" s="104">
        <f>+AX31-AY31</f>
        <v>0</v>
      </c>
      <c r="BA31" s="215">
        <f>+AZ31/AX31</f>
        <v>0</v>
      </c>
    </row>
    <row r="32" spans="1:53" x14ac:dyDescent="0.25">
      <c r="A32" s="107" t="s">
        <v>20</v>
      </c>
      <c r="B32" s="108" t="s">
        <v>21</v>
      </c>
      <c r="C32" s="104">
        <v>1</v>
      </c>
      <c r="D32" s="104">
        <v>1</v>
      </c>
      <c r="E32" s="140">
        <v>1</v>
      </c>
      <c r="F32" s="140">
        <v>1</v>
      </c>
      <c r="G32" s="140">
        <v>1</v>
      </c>
      <c r="H32" s="140">
        <v>1</v>
      </c>
      <c r="I32" s="140">
        <v>1</v>
      </c>
      <c r="J32" s="140">
        <v>1</v>
      </c>
      <c r="K32" s="140">
        <v>1</v>
      </c>
      <c r="L32" s="140">
        <v>1</v>
      </c>
      <c r="M32" s="140">
        <v>1</v>
      </c>
      <c r="N32" s="140">
        <v>1</v>
      </c>
      <c r="O32" s="104">
        <f t="shared" si="0"/>
        <v>0</v>
      </c>
      <c r="P32" s="215">
        <f t="shared" si="1"/>
        <v>0</v>
      </c>
      <c r="R32" s="120" t="s">
        <v>310</v>
      </c>
      <c r="S32" s="106" t="s">
        <v>311</v>
      </c>
      <c r="T32" s="104">
        <v>25</v>
      </c>
      <c r="U32" s="104">
        <v>23</v>
      </c>
      <c r="V32" s="141">
        <v>25</v>
      </c>
      <c r="W32" s="104">
        <v>27</v>
      </c>
      <c r="X32" s="140">
        <v>25</v>
      </c>
      <c r="Y32" s="140">
        <v>26</v>
      </c>
      <c r="Z32" s="141">
        <v>37</v>
      </c>
      <c r="AA32" s="140">
        <v>37</v>
      </c>
      <c r="AB32" s="140">
        <v>35</v>
      </c>
      <c r="AC32" s="141">
        <v>37</v>
      </c>
      <c r="AD32" s="140">
        <v>37</v>
      </c>
      <c r="AE32" s="140">
        <v>37</v>
      </c>
      <c r="AF32" s="104">
        <v>36</v>
      </c>
      <c r="AG32" s="104">
        <f t="shared" si="2"/>
        <v>1</v>
      </c>
      <c r="AH32" s="215">
        <f t="shared" si="3"/>
        <v>2.7027027027027029E-2</v>
      </c>
      <c r="AJ32" s="105" t="s">
        <v>159</v>
      </c>
      <c r="AK32" s="106" t="s">
        <v>160</v>
      </c>
      <c r="AL32" s="104">
        <v>1</v>
      </c>
      <c r="AM32" s="104">
        <v>1</v>
      </c>
      <c r="AN32" s="140">
        <v>1</v>
      </c>
      <c r="AO32" s="140">
        <v>1</v>
      </c>
      <c r="AP32" s="140">
        <v>1</v>
      </c>
      <c r="AQ32" s="140">
        <v>1</v>
      </c>
      <c r="AR32" s="140">
        <v>1</v>
      </c>
      <c r="AS32" s="140">
        <v>1</v>
      </c>
      <c r="AT32" s="140">
        <v>1</v>
      </c>
      <c r="AU32" s="140">
        <v>1</v>
      </c>
      <c r="AV32" s="140">
        <v>1</v>
      </c>
      <c r="AW32" s="140">
        <v>1</v>
      </c>
      <c r="AX32" s="104">
        <v>1</v>
      </c>
      <c r="AY32" s="140">
        <v>1</v>
      </c>
      <c r="AZ32" s="104">
        <f>+AX32-AY32</f>
        <v>0</v>
      </c>
      <c r="BA32" s="215">
        <f>+AZ32/AX32</f>
        <v>0</v>
      </c>
    </row>
    <row r="33" spans="1:53" x14ac:dyDescent="0.25">
      <c r="A33" s="109" t="s">
        <v>22</v>
      </c>
      <c r="B33" s="106" t="s">
        <v>23</v>
      </c>
      <c r="C33" s="104">
        <v>1</v>
      </c>
      <c r="D33" s="104">
        <v>1</v>
      </c>
      <c r="E33" s="140">
        <v>1</v>
      </c>
      <c r="F33" s="140">
        <v>1</v>
      </c>
      <c r="G33" s="140">
        <v>1</v>
      </c>
      <c r="H33" s="140">
        <v>1</v>
      </c>
      <c r="I33" s="140">
        <v>1</v>
      </c>
      <c r="J33" s="140">
        <v>1</v>
      </c>
      <c r="K33" s="140">
        <v>1</v>
      </c>
      <c r="L33" s="140">
        <v>1</v>
      </c>
      <c r="M33" s="140">
        <v>1</v>
      </c>
      <c r="N33" s="140">
        <v>1</v>
      </c>
      <c r="O33" s="104">
        <f t="shared" si="0"/>
        <v>0</v>
      </c>
      <c r="P33" s="215">
        <f t="shared" si="1"/>
        <v>0</v>
      </c>
      <c r="R33" s="113" t="s">
        <v>39</v>
      </c>
      <c r="S33" s="106" t="s">
        <v>40</v>
      </c>
      <c r="T33" s="104">
        <v>15</v>
      </c>
      <c r="U33" s="104">
        <v>13</v>
      </c>
      <c r="V33" s="141">
        <v>13</v>
      </c>
      <c r="W33" s="104">
        <v>15</v>
      </c>
      <c r="X33" s="140">
        <v>15</v>
      </c>
      <c r="Y33" s="140">
        <v>16</v>
      </c>
      <c r="Z33" s="140">
        <v>15</v>
      </c>
      <c r="AA33" s="140">
        <v>16</v>
      </c>
      <c r="AB33" s="140">
        <v>15</v>
      </c>
      <c r="AC33" s="141">
        <v>16</v>
      </c>
      <c r="AD33" s="141">
        <v>29</v>
      </c>
      <c r="AE33" s="141">
        <v>38</v>
      </c>
      <c r="AF33" s="104">
        <v>37</v>
      </c>
      <c r="AG33" s="104">
        <f t="shared" si="2"/>
        <v>1</v>
      </c>
      <c r="AH33" s="215">
        <f t="shared" si="3"/>
        <v>2.6315789473684209E-2</v>
      </c>
      <c r="AJ33" s="120" t="s">
        <v>394</v>
      </c>
      <c r="AK33" s="106" t="s">
        <v>395</v>
      </c>
      <c r="AL33" s="104"/>
      <c r="AM33" s="104"/>
      <c r="AN33" s="141">
        <v>1</v>
      </c>
      <c r="AO33" s="141">
        <v>1</v>
      </c>
      <c r="AP33" s="140">
        <v>1</v>
      </c>
      <c r="AQ33" s="141">
        <v>1</v>
      </c>
      <c r="AR33" s="140">
        <v>1</v>
      </c>
      <c r="AS33" s="140">
        <v>1</v>
      </c>
      <c r="AT33" s="140">
        <v>1</v>
      </c>
      <c r="AU33" s="140">
        <v>1</v>
      </c>
      <c r="AV33" s="140">
        <v>1</v>
      </c>
      <c r="AW33" s="140">
        <v>1</v>
      </c>
      <c r="AX33" s="104">
        <v>1</v>
      </c>
      <c r="AY33" s="140">
        <v>1</v>
      </c>
      <c r="AZ33" s="104">
        <f>+AX33-AY33</f>
        <v>0</v>
      </c>
      <c r="BA33" s="215">
        <f>+AZ33/AX33</f>
        <v>0</v>
      </c>
    </row>
    <row r="34" spans="1:53" x14ac:dyDescent="0.25">
      <c r="A34" s="107" t="s">
        <v>32</v>
      </c>
      <c r="B34" s="108" t="s">
        <v>33</v>
      </c>
      <c r="C34" s="104">
        <v>45</v>
      </c>
      <c r="D34" s="104">
        <v>44</v>
      </c>
      <c r="E34" s="104">
        <v>45</v>
      </c>
      <c r="F34" s="104">
        <v>44</v>
      </c>
      <c r="G34" s="140">
        <v>44</v>
      </c>
      <c r="H34" s="140">
        <v>29</v>
      </c>
      <c r="I34" s="140">
        <v>29</v>
      </c>
      <c r="J34" s="140">
        <v>29</v>
      </c>
      <c r="K34" s="140">
        <v>1</v>
      </c>
      <c r="L34" s="140">
        <v>1</v>
      </c>
      <c r="M34" s="140">
        <v>1</v>
      </c>
      <c r="N34" s="140">
        <v>1</v>
      </c>
      <c r="O34" s="104">
        <f t="shared" si="0"/>
        <v>0</v>
      </c>
      <c r="P34" s="215">
        <f t="shared" si="1"/>
        <v>0</v>
      </c>
      <c r="R34" s="123" t="s">
        <v>97</v>
      </c>
      <c r="S34" s="111" t="s">
        <v>98</v>
      </c>
      <c r="T34" s="104">
        <v>30</v>
      </c>
      <c r="U34" s="141">
        <v>32</v>
      </c>
      <c r="V34" s="104">
        <v>35</v>
      </c>
      <c r="W34" s="141">
        <v>36</v>
      </c>
      <c r="X34" s="140">
        <v>35</v>
      </c>
      <c r="Y34" s="141">
        <v>38</v>
      </c>
      <c r="Z34" s="141">
        <v>35</v>
      </c>
      <c r="AA34" s="140">
        <v>35</v>
      </c>
      <c r="AB34" s="141">
        <v>35</v>
      </c>
      <c r="AC34" s="140">
        <v>38</v>
      </c>
      <c r="AD34" s="141">
        <v>40</v>
      </c>
      <c r="AE34" s="141">
        <v>38</v>
      </c>
      <c r="AF34" s="104">
        <v>37</v>
      </c>
      <c r="AG34" s="104">
        <f t="shared" si="2"/>
        <v>1</v>
      </c>
      <c r="AH34" s="215">
        <f t="shared" si="3"/>
        <v>2.6315789473684209E-2</v>
      </c>
      <c r="AJ34" s="113" t="s">
        <v>163</v>
      </c>
      <c r="AK34" s="106" t="s">
        <v>164</v>
      </c>
      <c r="AL34" s="104">
        <v>1</v>
      </c>
      <c r="AM34" s="141">
        <v>1</v>
      </c>
      <c r="AN34" s="140">
        <v>1</v>
      </c>
      <c r="AO34" s="140">
        <v>1</v>
      </c>
      <c r="AP34" s="141">
        <v>1</v>
      </c>
      <c r="AQ34" s="140">
        <v>1</v>
      </c>
      <c r="AR34" s="140">
        <v>1</v>
      </c>
      <c r="AS34" s="140">
        <v>1</v>
      </c>
      <c r="AT34" s="140">
        <v>1</v>
      </c>
      <c r="AU34" s="141">
        <v>1</v>
      </c>
      <c r="AV34" s="140">
        <v>1</v>
      </c>
      <c r="AW34" s="140">
        <v>1</v>
      </c>
      <c r="AX34" s="104">
        <v>1</v>
      </c>
      <c r="AY34" s="140">
        <v>1</v>
      </c>
      <c r="AZ34" s="104">
        <f>+AX34-AY34</f>
        <v>0</v>
      </c>
      <c r="BA34" s="215">
        <f>+AZ34/AX34</f>
        <v>0</v>
      </c>
    </row>
    <row r="35" spans="1:53" x14ac:dyDescent="0.25">
      <c r="A35" s="117" t="s">
        <v>43</v>
      </c>
      <c r="B35" s="106" t="s">
        <v>44</v>
      </c>
      <c r="C35" s="104">
        <v>25</v>
      </c>
      <c r="D35" s="104">
        <v>23</v>
      </c>
      <c r="E35" s="104">
        <v>25</v>
      </c>
      <c r="F35" s="104">
        <v>27</v>
      </c>
      <c r="G35" s="140">
        <v>25</v>
      </c>
      <c r="H35" s="140">
        <v>26</v>
      </c>
      <c r="I35" s="140">
        <v>27</v>
      </c>
      <c r="J35" s="140">
        <v>27</v>
      </c>
      <c r="K35" s="140">
        <v>26</v>
      </c>
      <c r="L35" s="140">
        <v>27</v>
      </c>
      <c r="M35" s="140">
        <v>28</v>
      </c>
      <c r="N35" s="140">
        <v>28</v>
      </c>
      <c r="O35" s="104">
        <f t="shared" si="0"/>
        <v>0</v>
      </c>
      <c r="P35" s="215">
        <f t="shared" si="1"/>
        <v>0</v>
      </c>
      <c r="R35" s="113" t="s">
        <v>141</v>
      </c>
      <c r="S35" s="106" t="s">
        <v>142</v>
      </c>
      <c r="T35" s="104">
        <v>29</v>
      </c>
      <c r="U35" s="104">
        <v>25</v>
      </c>
      <c r="V35" s="104">
        <v>27</v>
      </c>
      <c r="W35" s="141">
        <v>41</v>
      </c>
      <c r="X35" s="140">
        <v>42</v>
      </c>
      <c r="Y35" s="140">
        <v>43</v>
      </c>
      <c r="Z35" s="141">
        <v>43</v>
      </c>
      <c r="AA35" s="141">
        <v>40</v>
      </c>
      <c r="AB35" s="141">
        <v>41</v>
      </c>
      <c r="AC35" s="141">
        <v>38</v>
      </c>
      <c r="AD35" s="140">
        <v>38</v>
      </c>
      <c r="AE35" s="140">
        <v>38</v>
      </c>
      <c r="AF35" s="104">
        <v>37</v>
      </c>
      <c r="AG35" s="104">
        <f t="shared" si="2"/>
        <v>1</v>
      </c>
      <c r="AH35" s="215">
        <f t="shared" si="3"/>
        <v>2.6315789473684209E-2</v>
      </c>
      <c r="AJ35" s="113" t="s">
        <v>165</v>
      </c>
      <c r="AK35" s="111" t="s">
        <v>166</v>
      </c>
      <c r="AL35" s="104">
        <v>1</v>
      </c>
      <c r="AM35" s="104">
        <v>1</v>
      </c>
      <c r="AN35" s="140">
        <v>1</v>
      </c>
      <c r="AO35" s="140">
        <v>1</v>
      </c>
      <c r="AP35" s="140">
        <v>1</v>
      </c>
      <c r="AQ35" s="140">
        <v>1</v>
      </c>
      <c r="AR35" s="140">
        <v>1</v>
      </c>
      <c r="AS35" s="140">
        <v>1</v>
      </c>
      <c r="AT35" s="140">
        <v>1</v>
      </c>
      <c r="AU35" s="140">
        <v>1</v>
      </c>
      <c r="AV35" s="140">
        <v>1</v>
      </c>
      <c r="AW35" s="140">
        <v>1</v>
      </c>
      <c r="AX35" s="104">
        <v>1</v>
      </c>
      <c r="AY35" s="140">
        <v>1</v>
      </c>
      <c r="AZ35" s="104">
        <f>+AX35-AY35</f>
        <v>0</v>
      </c>
      <c r="BA35" s="215">
        <f>+AZ35/AX35</f>
        <v>0</v>
      </c>
    </row>
    <row r="36" spans="1:53" x14ac:dyDescent="0.25">
      <c r="A36" s="109" t="s">
        <v>47</v>
      </c>
      <c r="B36" s="111" t="s">
        <v>48</v>
      </c>
      <c r="C36" s="104">
        <v>1</v>
      </c>
      <c r="D36" s="104">
        <v>1</v>
      </c>
      <c r="E36" s="140">
        <v>1</v>
      </c>
      <c r="F36" s="140">
        <v>1</v>
      </c>
      <c r="G36" s="140">
        <v>1</v>
      </c>
      <c r="H36" s="140">
        <v>1</v>
      </c>
      <c r="I36" s="140">
        <v>1</v>
      </c>
      <c r="J36" s="140">
        <v>1</v>
      </c>
      <c r="K36" s="140">
        <v>1</v>
      </c>
      <c r="L36" s="140">
        <v>1</v>
      </c>
      <c r="M36" s="140">
        <v>1</v>
      </c>
      <c r="N36" s="140">
        <v>1</v>
      </c>
      <c r="O36" s="104">
        <f t="shared" si="0"/>
        <v>0</v>
      </c>
      <c r="P36" s="215">
        <f t="shared" si="1"/>
        <v>0</v>
      </c>
      <c r="R36" s="113" t="s">
        <v>325</v>
      </c>
      <c r="S36" s="106" t="s">
        <v>326</v>
      </c>
      <c r="T36" s="104">
        <v>38</v>
      </c>
      <c r="U36" s="104">
        <v>35</v>
      </c>
      <c r="V36" s="141">
        <v>76</v>
      </c>
      <c r="W36" s="141">
        <v>84</v>
      </c>
      <c r="X36" s="140">
        <v>84</v>
      </c>
      <c r="Y36" s="141">
        <v>51</v>
      </c>
      <c r="Z36" s="141">
        <v>81</v>
      </c>
      <c r="AA36" s="140">
        <v>82</v>
      </c>
      <c r="AB36" s="141">
        <v>75</v>
      </c>
      <c r="AC36" s="140">
        <v>76</v>
      </c>
      <c r="AD36" s="140">
        <v>82</v>
      </c>
      <c r="AE36" s="141">
        <v>82</v>
      </c>
      <c r="AF36" s="141">
        <v>80</v>
      </c>
      <c r="AG36" s="141">
        <f t="shared" si="2"/>
        <v>2</v>
      </c>
      <c r="AH36" s="83">
        <f t="shared" si="3"/>
        <v>2.4390243902439025E-2</v>
      </c>
      <c r="AJ36" s="116" t="s">
        <v>181</v>
      </c>
      <c r="AK36" s="106" t="s">
        <v>126</v>
      </c>
      <c r="AL36" s="104">
        <v>1</v>
      </c>
      <c r="AM36" s="104">
        <v>1</v>
      </c>
      <c r="AN36" s="140">
        <v>1</v>
      </c>
      <c r="AO36" s="140">
        <v>1</v>
      </c>
      <c r="AP36" s="140">
        <v>1</v>
      </c>
      <c r="AQ36" s="140">
        <v>1</v>
      </c>
      <c r="AR36" s="140">
        <v>1</v>
      </c>
      <c r="AS36" s="140">
        <v>1</v>
      </c>
      <c r="AT36" s="140">
        <v>1</v>
      </c>
      <c r="AU36" s="140">
        <v>1</v>
      </c>
      <c r="AV36" s="140">
        <v>1</v>
      </c>
      <c r="AW36" s="140">
        <v>1</v>
      </c>
      <c r="AX36" s="104">
        <v>1</v>
      </c>
      <c r="AY36" s="140">
        <v>1</v>
      </c>
      <c r="AZ36" s="104">
        <f>+AX36-AY36</f>
        <v>0</v>
      </c>
      <c r="BA36" s="215">
        <f>+AZ36/AX36</f>
        <v>0</v>
      </c>
    </row>
    <row r="37" spans="1:53" x14ac:dyDescent="0.25">
      <c r="A37" s="114" t="s">
        <v>49</v>
      </c>
      <c r="B37" s="106" t="s">
        <v>50</v>
      </c>
      <c r="C37" s="104">
        <v>43</v>
      </c>
      <c r="D37" s="141">
        <v>43</v>
      </c>
      <c r="E37" s="104">
        <v>44</v>
      </c>
      <c r="F37" s="141">
        <v>44</v>
      </c>
      <c r="G37" s="140">
        <v>46</v>
      </c>
      <c r="H37" s="140">
        <v>47</v>
      </c>
      <c r="I37" s="140">
        <v>48</v>
      </c>
      <c r="J37" s="140">
        <v>49</v>
      </c>
      <c r="K37" s="140">
        <v>45</v>
      </c>
      <c r="L37" s="140">
        <v>49</v>
      </c>
      <c r="M37" s="141">
        <v>50</v>
      </c>
      <c r="N37" s="141">
        <v>50</v>
      </c>
      <c r="O37" s="141">
        <f t="shared" si="0"/>
        <v>0</v>
      </c>
      <c r="P37" s="83">
        <f t="shared" si="1"/>
        <v>0</v>
      </c>
      <c r="R37" s="109" t="s">
        <v>45</v>
      </c>
      <c r="S37" s="106" t="s">
        <v>46</v>
      </c>
      <c r="T37" s="104">
        <v>16</v>
      </c>
      <c r="U37" s="141">
        <v>35</v>
      </c>
      <c r="V37" s="104">
        <v>37</v>
      </c>
      <c r="W37" s="104">
        <v>36</v>
      </c>
      <c r="X37" s="140">
        <v>38</v>
      </c>
      <c r="Y37" s="140">
        <v>38</v>
      </c>
      <c r="Z37" s="140">
        <v>39</v>
      </c>
      <c r="AA37" s="140">
        <v>40</v>
      </c>
      <c r="AB37" s="140">
        <v>38</v>
      </c>
      <c r="AC37" s="140">
        <v>42</v>
      </c>
      <c r="AD37" s="140">
        <v>40</v>
      </c>
      <c r="AE37" s="140">
        <v>42</v>
      </c>
      <c r="AF37" s="104">
        <v>41</v>
      </c>
      <c r="AG37" s="104">
        <f t="shared" si="2"/>
        <v>1</v>
      </c>
      <c r="AH37" s="215">
        <f t="shared" si="3"/>
        <v>2.3809523809523808E-2</v>
      </c>
      <c r="AJ37" s="120" t="s">
        <v>498</v>
      </c>
      <c r="AK37" s="106" t="s">
        <v>499</v>
      </c>
      <c r="AL37" s="104"/>
      <c r="AM37" s="104"/>
      <c r="AN37" s="140"/>
      <c r="AO37" s="140"/>
      <c r="AP37" s="140"/>
      <c r="AQ37" s="140"/>
      <c r="AR37" s="140"/>
      <c r="AS37" s="141"/>
      <c r="AT37" s="140"/>
      <c r="AU37" s="140"/>
      <c r="AV37" s="140"/>
      <c r="AW37" s="141">
        <v>1</v>
      </c>
      <c r="AX37" s="104">
        <v>1</v>
      </c>
      <c r="AY37" s="140">
        <v>1</v>
      </c>
      <c r="AZ37" s="104">
        <f>+AX37-AY37</f>
        <v>0</v>
      </c>
      <c r="BA37" s="215">
        <f>+AZ37/AX37</f>
        <v>0</v>
      </c>
    </row>
    <row r="38" spans="1:53" x14ac:dyDescent="0.25">
      <c r="A38" s="114" t="s">
        <v>72</v>
      </c>
      <c r="B38" s="106" t="s">
        <v>73</v>
      </c>
      <c r="C38" s="104">
        <v>1</v>
      </c>
      <c r="D38" s="104">
        <v>1</v>
      </c>
      <c r="E38" s="140">
        <v>1</v>
      </c>
      <c r="F38" s="140">
        <v>1</v>
      </c>
      <c r="G38" s="140">
        <v>1</v>
      </c>
      <c r="H38" s="140">
        <v>1</v>
      </c>
      <c r="I38" s="140">
        <v>1</v>
      </c>
      <c r="J38" s="140">
        <v>1</v>
      </c>
      <c r="K38" s="140">
        <v>1</v>
      </c>
      <c r="L38" s="140">
        <v>1</v>
      </c>
      <c r="M38" s="140">
        <v>1</v>
      </c>
      <c r="N38" s="140">
        <v>1</v>
      </c>
      <c r="O38" s="104">
        <f t="shared" si="0"/>
        <v>0</v>
      </c>
      <c r="P38" s="215">
        <f t="shared" si="1"/>
        <v>0</v>
      </c>
      <c r="R38" s="113" t="s">
        <v>59</v>
      </c>
      <c r="S38" s="111" t="s">
        <v>60</v>
      </c>
      <c r="T38" s="104">
        <v>38</v>
      </c>
      <c r="U38" s="104">
        <v>35</v>
      </c>
      <c r="V38" s="104">
        <v>37</v>
      </c>
      <c r="W38" s="104">
        <v>36</v>
      </c>
      <c r="X38" s="140">
        <v>38</v>
      </c>
      <c r="Y38" s="140">
        <v>38</v>
      </c>
      <c r="Z38" s="140">
        <v>39</v>
      </c>
      <c r="AA38" s="140">
        <v>40</v>
      </c>
      <c r="AB38" s="141">
        <v>38</v>
      </c>
      <c r="AC38" s="140">
        <v>42</v>
      </c>
      <c r="AD38" s="140">
        <v>40</v>
      </c>
      <c r="AE38" s="140">
        <v>42</v>
      </c>
      <c r="AF38" s="104">
        <v>41</v>
      </c>
      <c r="AG38" s="104">
        <f t="shared" si="2"/>
        <v>1</v>
      </c>
      <c r="AH38" s="215">
        <f t="shared" si="3"/>
        <v>2.3809523809523808E-2</v>
      </c>
      <c r="AJ38" s="105" t="s">
        <v>195</v>
      </c>
      <c r="AK38" s="106" t="s">
        <v>196</v>
      </c>
      <c r="AL38" s="104">
        <v>1</v>
      </c>
      <c r="AM38" s="104">
        <v>1</v>
      </c>
      <c r="AN38" s="140">
        <v>1</v>
      </c>
      <c r="AO38" s="140">
        <v>1</v>
      </c>
      <c r="AP38" s="140">
        <v>1</v>
      </c>
      <c r="AQ38" s="140">
        <v>1</v>
      </c>
      <c r="AR38" s="140">
        <v>1</v>
      </c>
      <c r="AS38" s="140">
        <v>1</v>
      </c>
      <c r="AT38" s="140">
        <v>1</v>
      </c>
      <c r="AU38" s="140">
        <v>1</v>
      </c>
      <c r="AV38" s="140">
        <v>1</v>
      </c>
      <c r="AW38" s="140">
        <v>1</v>
      </c>
      <c r="AX38" s="104">
        <v>1</v>
      </c>
      <c r="AY38" s="140">
        <v>1</v>
      </c>
      <c r="AZ38" s="104">
        <f>+AX38-AY38</f>
        <v>0</v>
      </c>
      <c r="BA38" s="215">
        <f>+AZ38/AX38</f>
        <v>0</v>
      </c>
    </row>
    <row r="39" spans="1:53" x14ac:dyDescent="0.25">
      <c r="A39" s="15" t="s">
        <v>484</v>
      </c>
      <c r="B39" s="106" t="s">
        <v>476</v>
      </c>
      <c r="C39" s="104"/>
      <c r="D39" s="104"/>
      <c r="E39" s="140"/>
      <c r="F39" s="140"/>
      <c r="G39" s="140"/>
      <c r="H39" s="140"/>
      <c r="I39" s="140"/>
      <c r="J39" s="140"/>
      <c r="K39" s="140"/>
      <c r="L39" s="140"/>
      <c r="M39" s="141">
        <v>7</v>
      </c>
      <c r="N39" s="141">
        <v>7</v>
      </c>
      <c r="O39" s="141">
        <f t="shared" ref="O39:O70" si="4">+M39-N39</f>
        <v>0</v>
      </c>
      <c r="P39" s="83">
        <f t="shared" ref="P39:P70" si="5">+O39/N39</f>
        <v>0</v>
      </c>
      <c r="R39" s="113" t="s">
        <v>116</v>
      </c>
      <c r="S39" s="106" t="s">
        <v>118</v>
      </c>
      <c r="T39" s="104">
        <v>6</v>
      </c>
      <c r="U39" s="104">
        <v>1</v>
      </c>
      <c r="V39" s="140">
        <v>1</v>
      </c>
      <c r="W39" s="140">
        <v>1</v>
      </c>
      <c r="X39" s="140">
        <v>1</v>
      </c>
      <c r="Y39" s="140">
        <v>1</v>
      </c>
      <c r="Z39" s="140">
        <v>1</v>
      </c>
      <c r="AA39" s="140">
        <v>1</v>
      </c>
      <c r="AB39" s="140">
        <v>1</v>
      </c>
      <c r="AC39" s="141">
        <v>27</v>
      </c>
      <c r="AD39" s="141">
        <v>40</v>
      </c>
      <c r="AE39" s="140">
        <v>42</v>
      </c>
      <c r="AF39" s="104">
        <v>41</v>
      </c>
      <c r="AG39" s="104">
        <f t="shared" ref="AG39:AG70" si="6">+AE39-AF39</f>
        <v>1</v>
      </c>
      <c r="AH39" s="215">
        <f t="shared" ref="AH39:AH70" si="7">+AG39/AE39</f>
        <v>2.3809523809523808E-2</v>
      </c>
      <c r="AJ39" s="125" t="s">
        <v>197</v>
      </c>
      <c r="AK39" s="111" t="s">
        <v>198</v>
      </c>
      <c r="AL39" s="104">
        <v>1</v>
      </c>
      <c r="AM39" s="104">
        <v>1</v>
      </c>
      <c r="AN39" s="140">
        <v>1</v>
      </c>
      <c r="AO39" s="140">
        <v>1</v>
      </c>
      <c r="AP39" s="140">
        <v>1</v>
      </c>
      <c r="AQ39" s="140">
        <v>1</v>
      </c>
      <c r="AR39" s="140">
        <v>1</v>
      </c>
      <c r="AS39" s="140">
        <v>1</v>
      </c>
      <c r="AT39" s="140">
        <v>1</v>
      </c>
      <c r="AU39" s="140">
        <v>1</v>
      </c>
      <c r="AV39" s="140">
        <v>1</v>
      </c>
      <c r="AW39" s="140">
        <v>1</v>
      </c>
      <c r="AX39" s="104">
        <v>1</v>
      </c>
      <c r="AY39" s="140">
        <v>1</v>
      </c>
      <c r="AZ39" s="104">
        <f>+AX39-AY39</f>
        <v>0</v>
      </c>
      <c r="BA39" s="215">
        <f>+AZ39/AX39</f>
        <v>0</v>
      </c>
    </row>
    <row r="40" spans="1:53" x14ac:dyDescent="0.25">
      <c r="A40" s="112" t="s">
        <v>409</v>
      </c>
      <c r="B40" s="106" t="s">
        <v>413</v>
      </c>
      <c r="C40" s="104"/>
      <c r="D40" s="104"/>
      <c r="E40" s="140"/>
      <c r="F40" s="140"/>
      <c r="G40" s="141">
        <v>1</v>
      </c>
      <c r="H40" s="140">
        <v>1</v>
      </c>
      <c r="I40" s="140">
        <v>1</v>
      </c>
      <c r="J40" s="140">
        <v>1</v>
      </c>
      <c r="K40" s="140">
        <v>1</v>
      </c>
      <c r="L40" s="140">
        <v>1</v>
      </c>
      <c r="M40" s="140">
        <v>1</v>
      </c>
      <c r="N40" s="140">
        <v>1</v>
      </c>
      <c r="O40" s="104">
        <f t="shared" si="4"/>
        <v>0</v>
      </c>
      <c r="P40" s="215">
        <f t="shared" si="5"/>
        <v>0</v>
      </c>
      <c r="R40" s="123" t="s">
        <v>254</v>
      </c>
      <c r="S40" s="106" t="s">
        <v>56</v>
      </c>
      <c r="T40" s="104">
        <v>38</v>
      </c>
      <c r="U40" s="104">
        <v>35</v>
      </c>
      <c r="V40" s="104">
        <v>37</v>
      </c>
      <c r="W40" s="104">
        <v>36</v>
      </c>
      <c r="X40" s="140">
        <v>38</v>
      </c>
      <c r="Y40" s="140">
        <v>38</v>
      </c>
      <c r="Z40" s="140">
        <v>39</v>
      </c>
      <c r="AA40" s="140">
        <v>40</v>
      </c>
      <c r="AB40" s="140">
        <v>38</v>
      </c>
      <c r="AC40" s="140">
        <v>42</v>
      </c>
      <c r="AD40" s="140">
        <v>40</v>
      </c>
      <c r="AE40" s="140">
        <v>42</v>
      </c>
      <c r="AF40" s="104">
        <v>41</v>
      </c>
      <c r="AG40" s="104">
        <f t="shared" si="6"/>
        <v>1</v>
      </c>
      <c r="AH40" s="215">
        <f t="shared" si="7"/>
        <v>2.3809523809523808E-2</v>
      </c>
      <c r="AJ40" s="393" t="s">
        <v>439</v>
      </c>
      <c r="AK40" s="106" t="s">
        <v>172</v>
      </c>
      <c r="AL40" s="104"/>
      <c r="AM40" s="104"/>
      <c r="AN40" s="140"/>
      <c r="AO40" s="140"/>
      <c r="AP40" s="140"/>
      <c r="AQ40" s="140"/>
      <c r="AR40" s="140"/>
      <c r="AS40" s="141">
        <v>1</v>
      </c>
      <c r="AT40" s="140">
        <v>1</v>
      </c>
      <c r="AU40" s="140">
        <v>1</v>
      </c>
      <c r="AV40" s="140">
        <v>1</v>
      </c>
      <c r="AW40" s="140">
        <v>1</v>
      </c>
      <c r="AX40" s="104">
        <v>1</v>
      </c>
      <c r="AY40" s="140">
        <v>1</v>
      </c>
      <c r="AZ40" s="104">
        <f>+AX40-AY40</f>
        <v>0</v>
      </c>
      <c r="BA40" s="215">
        <f>+AZ40/AX40</f>
        <v>0</v>
      </c>
    </row>
    <row r="41" spans="1:53" x14ac:dyDescent="0.25">
      <c r="A41" s="110" t="s">
        <v>74</v>
      </c>
      <c r="B41" s="111" t="s">
        <v>75</v>
      </c>
      <c r="C41" s="104">
        <v>1</v>
      </c>
      <c r="D41" s="104">
        <v>1</v>
      </c>
      <c r="E41" s="140">
        <v>1</v>
      </c>
      <c r="F41" s="140">
        <v>1</v>
      </c>
      <c r="G41" s="140">
        <v>1</v>
      </c>
      <c r="H41" s="140">
        <v>1</v>
      </c>
      <c r="I41" s="140">
        <v>1</v>
      </c>
      <c r="J41" s="140">
        <v>1</v>
      </c>
      <c r="K41" s="140">
        <v>1</v>
      </c>
      <c r="L41" s="140">
        <v>1</v>
      </c>
      <c r="M41" s="140">
        <v>1</v>
      </c>
      <c r="N41" s="140">
        <v>1</v>
      </c>
      <c r="O41" s="104">
        <f t="shared" si="4"/>
        <v>0</v>
      </c>
      <c r="P41" s="215">
        <f t="shared" si="5"/>
        <v>0</v>
      </c>
      <c r="R41" s="117" t="s">
        <v>374</v>
      </c>
      <c r="S41" s="106" t="s">
        <v>375</v>
      </c>
      <c r="T41" s="300" t="s">
        <v>380</v>
      </c>
      <c r="U41" s="141">
        <v>1</v>
      </c>
      <c r="V41" s="140">
        <v>1</v>
      </c>
      <c r="W41" s="140">
        <v>1</v>
      </c>
      <c r="X41" s="140">
        <v>1</v>
      </c>
      <c r="Y41" s="140">
        <v>1</v>
      </c>
      <c r="Z41" s="140">
        <v>1</v>
      </c>
      <c r="AA41" s="140">
        <v>1</v>
      </c>
      <c r="AB41" s="140">
        <v>112</v>
      </c>
      <c r="AC41" s="140">
        <v>113</v>
      </c>
      <c r="AD41" s="140">
        <v>120</v>
      </c>
      <c r="AE41" s="140">
        <v>120</v>
      </c>
      <c r="AF41" s="104">
        <v>119</v>
      </c>
      <c r="AG41" s="104">
        <f t="shared" si="6"/>
        <v>1</v>
      </c>
      <c r="AH41" s="215">
        <f t="shared" si="7"/>
        <v>8.3333333333333332E-3</v>
      </c>
      <c r="AJ41" s="125" t="s">
        <v>430</v>
      </c>
      <c r="AK41" s="106" t="s">
        <v>368</v>
      </c>
      <c r="AL41" s="300" t="s">
        <v>380</v>
      </c>
      <c r="AM41" s="141">
        <v>1</v>
      </c>
      <c r="AN41" s="140">
        <v>1</v>
      </c>
      <c r="AO41" s="140">
        <v>1</v>
      </c>
      <c r="AP41" s="140">
        <v>1</v>
      </c>
      <c r="AQ41" s="140">
        <v>1</v>
      </c>
      <c r="AR41" s="141">
        <v>1</v>
      </c>
      <c r="AS41" s="140">
        <v>1</v>
      </c>
      <c r="AT41" s="140">
        <v>1</v>
      </c>
      <c r="AU41" s="140">
        <v>1</v>
      </c>
      <c r="AV41" s="140">
        <v>1</v>
      </c>
      <c r="AW41" s="141">
        <v>1</v>
      </c>
      <c r="AX41" s="104">
        <v>1</v>
      </c>
      <c r="AY41" s="140">
        <v>1</v>
      </c>
      <c r="AZ41" s="104">
        <f>+AX41-AY41</f>
        <v>0</v>
      </c>
      <c r="BA41" s="215">
        <f>+AZ41/AX41</f>
        <v>0</v>
      </c>
    </row>
    <row r="42" spans="1:53" x14ac:dyDescent="0.25">
      <c r="A42" s="113" t="s">
        <v>81</v>
      </c>
      <c r="B42" s="111" t="s">
        <v>83</v>
      </c>
      <c r="C42" s="104">
        <v>3</v>
      </c>
      <c r="D42" s="104">
        <v>3</v>
      </c>
      <c r="E42" s="104">
        <v>3</v>
      </c>
      <c r="F42" s="104">
        <v>3</v>
      </c>
      <c r="G42" s="140">
        <v>3</v>
      </c>
      <c r="H42" s="140">
        <v>3</v>
      </c>
      <c r="I42" s="140">
        <v>2</v>
      </c>
      <c r="J42" s="140">
        <v>2</v>
      </c>
      <c r="K42" s="141">
        <v>23</v>
      </c>
      <c r="L42" s="140">
        <v>24</v>
      </c>
      <c r="M42" s="140">
        <v>25</v>
      </c>
      <c r="N42" s="140">
        <v>25</v>
      </c>
      <c r="O42" s="104">
        <f t="shared" si="4"/>
        <v>0</v>
      </c>
      <c r="P42" s="215">
        <f t="shared" si="5"/>
        <v>0</v>
      </c>
      <c r="R42" s="107" t="s">
        <v>20</v>
      </c>
      <c r="S42" s="108" t="s">
        <v>21</v>
      </c>
      <c r="T42" s="104">
        <v>1</v>
      </c>
      <c r="U42" s="104">
        <v>1</v>
      </c>
      <c r="V42" s="140">
        <v>1</v>
      </c>
      <c r="W42" s="140">
        <v>1</v>
      </c>
      <c r="X42" s="140">
        <v>1</v>
      </c>
      <c r="Y42" s="140">
        <v>1</v>
      </c>
      <c r="Z42" s="140">
        <v>1</v>
      </c>
      <c r="AA42" s="140">
        <v>1</v>
      </c>
      <c r="AB42" s="140">
        <v>1</v>
      </c>
      <c r="AC42" s="140">
        <v>1</v>
      </c>
      <c r="AD42" s="140">
        <v>1</v>
      </c>
      <c r="AE42" s="140">
        <v>1</v>
      </c>
      <c r="AF42" s="104">
        <v>1</v>
      </c>
      <c r="AG42" s="104">
        <f t="shared" si="6"/>
        <v>0</v>
      </c>
      <c r="AH42" s="215">
        <f t="shared" si="7"/>
        <v>0</v>
      </c>
      <c r="AJ42" s="133" t="s">
        <v>501</v>
      </c>
      <c r="AK42" s="111" t="s">
        <v>502</v>
      </c>
      <c r="AL42" s="30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1">
        <v>1</v>
      </c>
      <c r="AX42" s="104">
        <v>1</v>
      </c>
      <c r="AY42" s="140">
        <v>1</v>
      </c>
      <c r="AZ42" s="104">
        <f>+AX42-AY42</f>
        <v>0</v>
      </c>
      <c r="BA42" s="215">
        <f>+AZ42/AX42</f>
        <v>0</v>
      </c>
    </row>
    <row r="43" spans="1:53" x14ac:dyDescent="0.25">
      <c r="A43" s="110" t="s">
        <v>88</v>
      </c>
      <c r="B43" s="106" t="s">
        <v>89</v>
      </c>
      <c r="C43" s="104">
        <v>35</v>
      </c>
      <c r="D43" s="104">
        <v>31</v>
      </c>
      <c r="E43" s="104">
        <v>34</v>
      </c>
      <c r="F43" s="104">
        <v>35</v>
      </c>
      <c r="G43" s="140">
        <v>34</v>
      </c>
      <c r="H43" s="140">
        <v>35</v>
      </c>
      <c r="I43" s="140">
        <v>35</v>
      </c>
      <c r="J43" s="140">
        <v>35</v>
      </c>
      <c r="K43" s="141">
        <v>23</v>
      </c>
      <c r="L43" s="140">
        <v>24</v>
      </c>
      <c r="M43" s="140">
        <v>25</v>
      </c>
      <c r="N43" s="140">
        <v>25</v>
      </c>
      <c r="O43" s="104">
        <f t="shared" si="4"/>
        <v>0</v>
      </c>
      <c r="P43" s="215">
        <f t="shared" si="5"/>
        <v>0</v>
      </c>
      <c r="R43" s="109" t="s">
        <v>22</v>
      </c>
      <c r="S43" s="106" t="s">
        <v>23</v>
      </c>
      <c r="T43" s="104">
        <v>1</v>
      </c>
      <c r="U43" s="104">
        <v>1</v>
      </c>
      <c r="V43" s="140">
        <v>1</v>
      </c>
      <c r="W43" s="140">
        <v>1</v>
      </c>
      <c r="X43" s="140">
        <v>1</v>
      </c>
      <c r="Y43" s="140">
        <v>1</v>
      </c>
      <c r="Z43" s="140">
        <v>1</v>
      </c>
      <c r="AA43" s="140">
        <v>1</v>
      </c>
      <c r="AB43" s="140">
        <v>1</v>
      </c>
      <c r="AC43" s="140">
        <v>1</v>
      </c>
      <c r="AD43" s="140">
        <v>1</v>
      </c>
      <c r="AE43" s="140">
        <v>1</v>
      </c>
      <c r="AF43" s="104">
        <v>1</v>
      </c>
      <c r="AG43" s="104">
        <f t="shared" si="6"/>
        <v>0</v>
      </c>
      <c r="AH43" s="215">
        <f t="shared" si="7"/>
        <v>0</v>
      </c>
      <c r="AJ43" s="133" t="s">
        <v>199</v>
      </c>
      <c r="AK43" s="106" t="s">
        <v>200</v>
      </c>
      <c r="AL43" s="104">
        <v>1</v>
      </c>
      <c r="AM43" s="104">
        <v>1</v>
      </c>
      <c r="AN43" s="140">
        <v>1</v>
      </c>
      <c r="AO43" s="140">
        <v>1</v>
      </c>
      <c r="AP43" s="140">
        <v>1</v>
      </c>
      <c r="AQ43" s="140">
        <v>1</v>
      </c>
      <c r="AR43" s="140">
        <v>1</v>
      </c>
      <c r="AS43" s="140">
        <v>1</v>
      </c>
      <c r="AT43" s="140">
        <v>1</v>
      </c>
      <c r="AU43" s="140">
        <v>1</v>
      </c>
      <c r="AV43" s="140">
        <v>1</v>
      </c>
      <c r="AW43" s="140">
        <v>1</v>
      </c>
      <c r="AX43" s="104">
        <v>1</v>
      </c>
      <c r="AY43" s="140">
        <v>1</v>
      </c>
      <c r="AZ43" s="104">
        <f>+AX43-AY43</f>
        <v>0</v>
      </c>
      <c r="BA43" s="215">
        <f>+AZ43/AX43</f>
        <v>0</v>
      </c>
    </row>
    <row r="44" spans="1:53" x14ac:dyDescent="0.25">
      <c r="A44" s="117" t="s">
        <v>97</v>
      </c>
      <c r="B44" s="106" t="s">
        <v>100</v>
      </c>
      <c r="C44" s="104">
        <v>14</v>
      </c>
      <c r="D44" s="141">
        <v>15</v>
      </c>
      <c r="E44" s="104">
        <v>15</v>
      </c>
      <c r="F44" s="141">
        <v>10</v>
      </c>
      <c r="G44" s="140">
        <v>10</v>
      </c>
      <c r="H44" s="140">
        <v>10</v>
      </c>
      <c r="I44" s="141">
        <v>23</v>
      </c>
      <c r="J44" s="140">
        <v>24</v>
      </c>
      <c r="K44" s="140">
        <v>22</v>
      </c>
      <c r="L44" s="140">
        <v>23</v>
      </c>
      <c r="M44" s="140">
        <v>24</v>
      </c>
      <c r="N44" s="140">
        <v>24</v>
      </c>
      <c r="O44" s="104">
        <f t="shared" si="4"/>
        <v>0</v>
      </c>
      <c r="P44" s="215">
        <f t="shared" si="5"/>
        <v>0</v>
      </c>
      <c r="R44" s="107" t="s">
        <v>32</v>
      </c>
      <c r="S44" s="108" t="s">
        <v>33</v>
      </c>
      <c r="T44" s="104">
        <v>45</v>
      </c>
      <c r="U44" s="104">
        <v>44</v>
      </c>
      <c r="V44" s="104">
        <v>45</v>
      </c>
      <c r="W44" s="104">
        <v>44</v>
      </c>
      <c r="X44" s="140">
        <v>44</v>
      </c>
      <c r="Y44" s="140">
        <v>29</v>
      </c>
      <c r="Z44" s="140">
        <v>29</v>
      </c>
      <c r="AA44" s="140">
        <v>29</v>
      </c>
      <c r="AB44" s="140">
        <v>1</v>
      </c>
      <c r="AC44" s="140">
        <v>1</v>
      </c>
      <c r="AD44" s="140">
        <v>1</v>
      </c>
      <c r="AE44" s="140">
        <v>1</v>
      </c>
      <c r="AF44" s="104">
        <v>1</v>
      </c>
      <c r="AG44" s="104">
        <f t="shared" si="6"/>
        <v>0</v>
      </c>
      <c r="AH44" s="215">
        <f t="shared" si="7"/>
        <v>0</v>
      </c>
      <c r="AJ44" s="109" t="s">
        <v>205</v>
      </c>
      <c r="AK44" s="111" t="s">
        <v>206</v>
      </c>
      <c r="AL44" s="104">
        <v>82</v>
      </c>
      <c r="AM44" s="141">
        <v>81</v>
      </c>
      <c r="AN44" s="104">
        <v>81</v>
      </c>
      <c r="AO44" s="104">
        <v>84</v>
      </c>
      <c r="AP44" s="140">
        <v>84</v>
      </c>
      <c r="AQ44" s="140">
        <v>55</v>
      </c>
      <c r="AR44" s="140">
        <v>87</v>
      </c>
      <c r="AS44" s="140">
        <v>88</v>
      </c>
      <c r="AT44" s="140">
        <v>78</v>
      </c>
      <c r="AU44" s="140">
        <v>80</v>
      </c>
      <c r="AV44" s="140">
        <v>87</v>
      </c>
      <c r="AW44" s="140">
        <v>91</v>
      </c>
      <c r="AX44" s="104">
        <v>91</v>
      </c>
      <c r="AY44" s="140">
        <v>91</v>
      </c>
      <c r="AZ44" s="104">
        <f>+AX44-AY44</f>
        <v>0</v>
      </c>
      <c r="BA44" s="215">
        <f>+AZ44/AX44</f>
        <v>0</v>
      </c>
    </row>
    <row r="45" spans="1:53" x14ac:dyDescent="0.25">
      <c r="A45" s="116" t="s">
        <v>116</v>
      </c>
      <c r="B45" s="111" t="s">
        <v>117</v>
      </c>
      <c r="C45" s="104">
        <v>6</v>
      </c>
      <c r="D45" s="104">
        <v>6</v>
      </c>
      <c r="E45" s="104">
        <v>6</v>
      </c>
      <c r="F45" s="104">
        <v>7</v>
      </c>
      <c r="G45" s="140">
        <v>7</v>
      </c>
      <c r="H45" s="140">
        <v>7</v>
      </c>
      <c r="I45" s="140">
        <v>8</v>
      </c>
      <c r="J45" s="140">
        <v>7</v>
      </c>
      <c r="K45" s="140">
        <v>7</v>
      </c>
      <c r="L45" s="140">
        <v>7</v>
      </c>
      <c r="M45" s="140">
        <v>7</v>
      </c>
      <c r="N45" s="140">
        <v>7</v>
      </c>
      <c r="O45" s="104">
        <f t="shared" si="4"/>
        <v>0</v>
      </c>
      <c r="P45" s="215">
        <f t="shared" si="5"/>
        <v>0</v>
      </c>
      <c r="R45" s="114" t="s">
        <v>34</v>
      </c>
      <c r="S45" s="115" t="s">
        <v>35</v>
      </c>
      <c r="T45" s="104">
        <v>45</v>
      </c>
      <c r="U45" s="104">
        <v>44</v>
      </c>
      <c r="V45" s="141">
        <v>28</v>
      </c>
      <c r="W45" s="140">
        <v>30</v>
      </c>
      <c r="X45" s="140">
        <v>29</v>
      </c>
      <c r="Y45" s="140">
        <v>48</v>
      </c>
      <c r="Z45" s="140">
        <v>49</v>
      </c>
      <c r="AA45" s="140">
        <v>55</v>
      </c>
      <c r="AB45" s="140">
        <v>28</v>
      </c>
      <c r="AC45" s="140">
        <v>29</v>
      </c>
      <c r="AD45" s="140">
        <v>30</v>
      </c>
      <c r="AE45" s="140">
        <v>29</v>
      </c>
      <c r="AF45" s="104">
        <v>29</v>
      </c>
      <c r="AG45" s="104">
        <f t="shared" si="6"/>
        <v>0</v>
      </c>
      <c r="AH45" s="215">
        <f t="shared" si="7"/>
        <v>0</v>
      </c>
      <c r="AJ45" s="112" t="s">
        <v>207</v>
      </c>
      <c r="AK45" s="111" t="s">
        <v>369</v>
      </c>
      <c r="AL45" s="104">
        <v>111</v>
      </c>
      <c r="AM45" s="141">
        <v>113</v>
      </c>
      <c r="AN45" s="104">
        <v>116</v>
      </c>
      <c r="AO45" s="104">
        <v>120</v>
      </c>
      <c r="AP45" s="140">
        <v>121</v>
      </c>
      <c r="AQ45" s="141">
        <v>83</v>
      </c>
      <c r="AR45" s="140">
        <v>116</v>
      </c>
      <c r="AS45" s="140">
        <v>118</v>
      </c>
      <c r="AT45" s="140">
        <v>104</v>
      </c>
      <c r="AU45" s="141">
        <v>78</v>
      </c>
      <c r="AV45" s="140">
        <v>84</v>
      </c>
      <c r="AW45" s="140">
        <v>86</v>
      </c>
      <c r="AX45" s="104">
        <v>86</v>
      </c>
      <c r="AY45" s="140">
        <v>86</v>
      </c>
      <c r="AZ45" s="104">
        <f>+AX45-AY45</f>
        <v>0</v>
      </c>
      <c r="BA45" s="215">
        <f>+AZ45/AX45</f>
        <v>0</v>
      </c>
    </row>
    <row r="46" spans="1:53" x14ac:dyDescent="0.25">
      <c r="A46" s="112" t="s">
        <v>127</v>
      </c>
      <c r="B46" s="111" t="s">
        <v>128</v>
      </c>
      <c r="C46" s="104">
        <v>1</v>
      </c>
      <c r="D46" s="104">
        <v>1</v>
      </c>
      <c r="E46" s="140">
        <v>1</v>
      </c>
      <c r="F46" s="140">
        <v>1</v>
      </c>
      <c r="G46" s="140">
        <v>1</v>
      </c>
      <c r="H46" s="140">
        <v>1</v>
      </c>
      <c r="I46" s="140">
        <v>1</v>
      </c>
      <c r="J46" s="141">
        <v>1</v>
      </c>
      <c r="K46" s="141">
        <v>3</v>
      </c>
      <c r="L46" s="140">
        <v>3</v>
      </c>
      <c r="M46" s="140">
        <v>3</v>
      </c>
      <c r="N46" s="140">
        <v>3</v>
      </c>
      <c r="O46" s="104">
        <f t="shared" si="4"/>
        <v>0</v>
      </c>
      <c r="P46" s="215">
        <f t="shared" si="5"/>
        <v>0</v>
      </c>
      <c r="R46" s="109" t="s">
        <v>47</v>
      </c>
      <c r="S46" s="111" t="s">
        <v>48</v>
      </c>
      <c r="T46" s="104">
        <v>1</v>
      </c>
      <c r="U46" s="104">
        <v>1</v>
      </c>
      <c r="V46" s="140">
        <v>1</v>
      </c>
      <c r="W46" s="140">
        <v>1</v>
      </c>
      <c r="X46" s="140">
        <v>1</v>
      </c>
      <c r="Y46" s="140">
        <v>1</v>
      </c>
      <c r="Z46" s="140">
        <v>1</v>
      </c>
      <c r="AA46" s="140">
        <v>1</v>
      </c>
      <c r="AB46" s="140">
        <v>1</v>
      </c>
      <c r="AC46" s="140">
        <v>1</v>
      </c>
      <c r="AD46" s="140">
        <v>1</v>
      </c>
      <c r="AE46" s="140">
        <v>1</v>
      </c>
      <c r="AF46" s="104">
        <v>1</v>
      </c>
      <c r="AG46" s="104">
        <f t="shared" si="6"/>
        <v>0</v>
      </c>
      <c r="AH46" s="215">
        <f t="shared" si="7"/>
        <v>0</v>
      </c>
      <c r="AJ46" s="110" t="s">
        <v>487</v>
      </c>
      <c r="AK46" s="106" t="s">
        <v>480</v>
      </c>
      <c r="AL46" s="104"/>
      <c r="AM46" s="104"/>
      <c r="AN46" s="104"/>
      <c r="AO46" s="104"/>
      <c r="AP46" s="140"/>
      <c r="AQ46" s="140"/>
      <c r="AR46" s="140"/>
      <c r="AS46" s="140"/>
      <c r="AT46" s="140"/>
      <c r="AU46" s="140"/>
      <c r="AV46" s="141">
        <v>1</v>
      </c>
      <c r="AW46" s="140">
        <v>1</v>
      </c>
      <c r="AX46" s="104">
        <v>1</v>
      </c>
      <c r="AY46" s="140">
        <v>1</v>
      </c>
      <c r="AZ46" s="104">
        <f>+AX46-AY46</f>
        <v>0</v>
      </c>
      <c r="BA46" s="215">
        <f>+AZ46/AX46</f>
        <v>0</v>
      </c>
    </row>
    <row r="47" spans="1:53" x14ac:dyDescent="0.25">
      <c r="A47" s="112" t="s">
        <v>129</v>
      </c>
      <c r="B47" s="106" t="s">
        <v>485</v>
      </c>
      <c r="C47" s="104"/>
      <c r="D47" s="104"/>
      <c r="E47" s="140"/>
      <c r="F47" s="140"/>
      <c r="G47" s="140"/>
      <c r="H47" s="140"/>
      <c r="I47" s="140"/>
      <c r="J47" s="141"/>
      <c r="K47" s="141"/>
      <c r="L47" s="140"/>
      <c r="M47" s="141">
        <v>1</v>
      </c>
      <c r="N47" s="141">
        <v>1</v>
      </c>
      <c r="O47" s="141">
        <f t="shared" si="4"/>
        <v>0</v>
      </c>
      <c r="P47" s="83">
        <f t="shared" si="5"/>
        <v>0</v>
      </c>
      <c r="R47" s="114" t="s">
        <v>49</v>
      </c>
      <c r="S47" s="106" t="s">
        <v>50</v>
      </c>
      <c r="T47" s="104">
        <v>43</v>
      </c>
      <c r="U47" s="141">
        <v>43</v>
      </c>
      <c r="V47" s="104">
        <v>44</v>
      </c>
      <c r="W47" s="141">
        <v>44</v>
      </c>
      <c r="X47" s="140">
        <v>46</v>
      </c>
      <c r="Y47" s="140">
        <v>47</v>
      </c>
      <c r="Z47" s="140">
        <v>48</v>
      </c>
      <c r="AA47" s="140">
        <v>49</v>
      </c>
      <c r="AB47" s="140">
        <v>45</v>
      </c>
      <c r="AC47" s="140">
        <v>49</v>
      </c>
      <c r="AD47" s="141">
        <v>50</v>
      </c>
      <c r="AE47" s="141">
        <v>50</v>
      </c>
      <c r="AF47" s="104">
        <v>50</v>
      </c>
      <c r="AG47" s="104">
        <f t="shared" si="6"/>
        <v>0</v>
      </c>
      <c r="AH47" s="215">
        <f t="shared" si="7"/>
        <v>0</v>
      </c>
      <c r="AJ47" s="114" t="s">
        <v>402</v>
      </c>
      <c r="AK47" s="106" t="s">
        <v>118</v>
      </c>
      <c r="AL47" s="104"/>
      <c r="AM47" s="104"/>
      <c r="AN47" s="104"/>
      <c r="AO47" s="141">
        <v>1</v>
      </c>
      <c r="AP47" s="140">
        <v>1</v>
      </c>
      <c r="AQ47" s="140">
        <v>1</v>
      </c>
      <c r="AR47" s="140">
        <v>1</v>
      </c>
      <c r="AS47" s="140">
        <v>1</v>
      </c>
      <c r="AT47" s="140">
        <v>1</v>
      </c>
      <c r="AU47" s="140">
        <v>1</v>
      </c>
      <c r="AV47" s="140">
        <v>1</v>
      </c>
      <c r="AW47" s="140">
        <v>1</v>
      </c>
      <c r="AX47" s="104">
        <v>1</v>
      </c>
      <c r="AY47" s="140">
        <v>1</v>
      </c>
      <c r="AZ47" s="104">
        <f>+AX47-AY47</f>
        <v>0</v>
      </c>
      <c r="BA47" s="215">
        <f>+AZ47/AX47</f>
        <v>0</v>
      </c>
    </row>
    <row r="48" spans="1:53" x14ac:dyDescent="0.25">
      <c r="A48" s="109" t="s">
        <v>465</v>
      </c>
      <c r="B48" s="106" t="s">
        <v>427</v>
      </c>
      <c r="C48" s="104"/>
      <c r="D48" s="104"/>
      <c r="E48" s="140"/>
      <c r="F48" s="140"/>
      <c r="G48" s="140"/>
      <c r="H48" s="140"/>
      <c r="I48" s="141">
        <v>1</v>
      </c>
      <c r="J48" s="140">
        <v>1</v>
      </c>
      <c r="K48" s="140">
        <v>1</v>
      </c>
      <c r="L48" s="140">
        <v>1</v>
      </c>
      <c r="M48" s="140">
        <v>1</v>
      </c>
      <c r="N48" s="140">
        <v>1</v>
      </c>
      <c r="O48" s="104">
        <f t="shared" si="4"/>
        <v>0</v>
      </c>
      <c r="P48" s="215">
        <f t="shared" si="5"/>
        <v>0</v>
      </c>
      <c r="R48" s="117" t="s">
        <v>49</v>
      </c>
      <c r="S48" s="106" t="s">
        <v>52</v>
      </c>
      <c r="T48" s="104">
        <v>103</v>
      </c>
      <c r="U48" s="141">
        <v>87</v>
      </c>
      <c r="V48" s="104">
        <v>88</v>
      </c>
      <c r="W48" s="104">
        <v>92</v>
      </c>
      <c r="X48" s="140">
        <v>93</v>
      </c>
      <c r="Y48" s="140">
        <v>62</v>
      </c>
      <c r="Z48" s="140">
        <v>94</v>
      </c>
      <c r="AA48" s="140">
        <v>95</v>
      </c>
      <c r="AB48" s="140">
        <v>85</v>
      </c>
      <c r="AC48" s="140">
        <v>87</v>
      </c>
      <c r="AD48" s="140">
        <v>94</v>
      </c>
      <c r="AE48" s="140">
        <v>98</v>
      </c>
      <c r="AF48" s="104">
        <v>98</v>
      </c>
      <c r="AG48" s="104">
        <f t="shared" si="6"/>
        <v>0</v>
      </c>
      <c r="AH48" s="215">
        <f t="shared" si="7"/>
        <v>0</v>
      </c>
      <c r="AJ48" s="113" t="s">
        <v>212</v>
      </c>
      <c r="AK48" s="106" t="s">
        <v>213</v>
      </c>
      <c r="AL48" s="104">
        <v>1</v>
      </c>
      <c r="AM48" s="104">
        <v>1</v>
      </c>
      <c r="AN48" s="140">
        <v>1</v>
      </c>
      <c r="AO48" s="140">
        <v>1</v>
      </c>
      <c r="AP48" s="141">
        <v>1</v>
      </c>
      <c r="AQ48" s="140">
        <v>1</v>
      </c>
      <c r="AR48" s="140">
        <v>1</v>
      </c>
      <c r="AS48" s="140">
        <v>1</v>
      </c>
      <c r="AT48" s="140">
        <v>1</v>
      </c>
      <c r="AU48" s="140">
        <v>1</v>
      </c>
      <c r="AV48" s="140">
        <v>1</v>
      </c>
      <c r="AW48" s="140">
        <v>1</v>
      </c>
      <c r="AX48" s="104">
        <v>1</v>
      </c>
      <c r="AY48" s="140">
        <v>1</v>
      </c>
      <c r="AZ48" s="104">
        <f>+AX48-AY48</f>
        <v>0</v>
      </c>
      <c r="BA48" s="215">
        <f>+AZ48/AX48</f>
        <v>0</v>
      </c>
    </row>
    <row r="49" spans="1:53" x14ac:dyDescent="0.25">
      <c r="A49" s="117" t="s">
        <v>133</v>
      </c>
      <c r="B49" s="111" t="s">
        <v>477</v>
      </c>
      <c r="C49" s="104"/>
      <c r="D49" s="141"/>
      <c r="E49" s="104"/>
      <c r="F49" s="104"/>
      <c r="G49" s="140"/>
      <c r="H49" s="140"/>
      <c r="I49" s="140"/>
      <c r="J49" s="141"/>
      <c r="K49" s="140"/>
      <c r="L49" s="140"/>
      <c r="M49" s="141">
        <v>1</v>
      </c>
      <c r="N49" s="140">
        <v>1</v>
      </c>
      <c r="O49" s="104">
        <f t="shared" si="4"/>
        <v>0</v>
      </c>
      <c r="P49" s="215">
        <f t="shared" si="5"/>
        <v>0</v>
      </c>
      <c r="R49" s="113" t="s">
        <v>55</v>
      </c>
      <c r="S49" s="106" t="s">
        <v>56</v>
      </c>
      <c r="T49" s="104">
        <v>6</v>
      </c>
      <c r="U49" s="141">
        <v>13</v>
      </c>
      <c r="V49" s="104">
        <v>13</v>
      </c>
      <c r="W49" s="104">
        <v>15</v>
      </c>
      <c r="X49" s="140">
        <v>15</v>
      </c>
      <c r="Y49" s="141">
        <v>23</v>
      </c>
      <c r="Z49" s="140">
        <v>24</v>
      </c>
      <c r="AA49" s="140">
        <v>25</v>
      </c>
      <c r="AB49" s="141">
        <v>28</v>
      </c>
      <c r="AC49" s="140">
        <v>29</v>
      </c>
      <c r="AD49" s="140">
        <v>30</v>
      </c>
      <c r="AE49" s="140">
        <v>29</v>
      </c>
      <c r="AF49" s="104">
        <v>29</v>
      </c>
      <c r="AG49" s="104">
        <f t="shared" si="6"/>
        <v>0</v>
      </c>
      <c r="AH49" s="215">
        <f t="shared" si="7"/>
        <v>0</v>
      </c>
      <c r="AJ49" s="116" t="s">
        <v>451</v>
      </c>
      <c r="AK49" s="111" t="s">
        <v>452</v>
      </c>
      <c r="AL49" s="104"/>
      <c r="AM49" s="104"/>
      <c r="AN49" s="104"/>
      <c r="AO49" s="104"/>
      <c r="AP49" s="140"/>
      <c r="AQ49" s="140"/>
      <c r="AR49" s="140"/>
      <c r="AS49" s="140"/>
      <c r="AT49" s="141">
        <v>1</v>
      </c>
      <c r="AU49" s="140">
        <v>1</v>
      </c>
      <c r="AV49" s="140">
        <v>1</v>
      </c>
      <c r="AW49" s="140">
        <v>1</v>
      </c>
      <c r="AX49" s="104">
        <v>1</v>
      </c>
      <c r="AY49" s="140">
        <v>1</v>
      </c>
      <c r="AZ49" s="104">
        <f>+AX49-AY49</f>
        <v>0</v>
      </c>
      <c r="BA49" s="215">
        <f>+AZ49/AX49</f>
        <v>0</v>
      </c>
    </row>
    <row r="50" spans="1:53" x14ac:dyDescent="0.25">
      <c r="A50" s="125" t="s">
        <v>139</v>
      </c>
      <c r="B50" s="106" t="s">
        <v>140</v>
      </c>
      <c r="C50" s="104">
        <v>4</v>
      </c>
      <c r="D50" s="104">
        <v>4</v>
      </c>
      <c r="E50" s="104">
        <v>4</v>
      </c>
      <c r="F50" s="104">
        <v>4</v>
      </c>
      <c r="G50" s="140">
        <v>4</v>
      </c>
      <c r="H50" s="140">
        <v>4</v>
      </c>
      <c r="I50" s="140">
        <v>4</v>
      </c>
      <c r="J50" s="140">
        <v>3</v>
      </c>
      <c r="K50" s="141">
        <v>7</v>
      </c>
      <c r="L50" s="140">
        <v>7</v>
      </c>
      <c r="M50" s="140">
        <v>7</v>
      </c>
      <c r="N50" s="140">
        <v>7</v>
      </c>
      <c r="O50" s="104">
        <f t="shared" si="4"/>
        <v>0</v>
      </c>
      <c r="P50" s="215">
        <f t="shared" si="5"/>
        <v>0</v>
      </c>
      <c r="R50" s="120" t="s">
        <v>57</v>
      </c>
      <c r="S50" s="106" t="s">
        <v>58</v>
      </c>
      <c r="T50" s="104">
        <v>45</v>
      </c>
      <c r="U50" s="104">
        <v>44</v>
      </c>
      <c r="V50" s="104">
        <v>45</v>
      </c>
      <c r="W50" s="104">
        <v>47</v>
      </c>
      <c r="X50" s="141">
        <v>84</v>
      </c>
      <c r="Y50" s="140">
        <v>55</v>
      </c>
      <c r="Z50" s="140">
        <v>87</v>
      </c>
      <c r="AA50" s="140">
        <v>88</v>
      </c>
      <c r="AB50" s="140">
        <v>78</v>
      </c>
      <c r="AC50" s="140">
        <v>80</v>
      </c>
      <c r="AD50" s="140">
        <v>87</v>
      </c>
      <c r="AE50" s="140">
        <v>91</v>
      </c>
      <c r="AF50" s="104">
        <v>91</v>
      </c>
      <c r="AG50" s="104">
        <f t="shared" si="6"/>
        <v>0</v>
      </c>
      <c r="AH50" s="215">
        <f t="shared" si="7"/>
        <v>0</v>
      </c>
      <c r="AJ50" s="242" t="s">
        <v>467</v>
      </c>
      <c r="AK50" s="106" t="s">
        <v>468</v>
      </c>
      <c r="AL50" s="104"/>
      <c r="AM50" s="104"/>
      <c r="AN50" s="104"/>
      <c r="AO50" s="104"/>
      <c r="AP50" s="140"/>
      <c r="AQ50" s="140"/>
      <c r="AR50" s="140"/>
      <c r="AS50" s="140"/>
      <c r="AT50" s="140"/>
      <c r="AU50" s="141">
        <v>2</v>
      </c>
      <c r="AV50" s="141">
        <v>2</v>
      </c>
      <c r="AW50" s="141">
        <v>2</v>
      </c>
      <c r="AX50" s="104">
        <v>2</v>
      </c>
      <c r="AY50" s="141">
        <v>2</v>
      </c>
      <c r="AZ50" s="141">
        <f>+AX50-AY50</f>
        <v>0</v>
      </c>
      <c r="BA50" s="83">
        <f>+AZ50/AX50</f>
        <v>0</v>
      </c>
    </row>
    <row r="51" spans="1:53" x14ac:dyDescent="0.25">
      <c r="A51" s="113" t="s">
        <v>141</v>
      </c>
      <c r="B51" s="106" t="s">
        <v>142</v>
      </c>
      <c r="C51" s="104">
        <v>29</v>
      </c>
      <c r="D51" s="104">
        <v>25</v>
      </c>
      <c r="E51" s="104">
        <v>27</v>
      </c>
      <c r="F51" s="141">
        <v>41</v>
      </c>
      <c r="G51" s="140">
        <v>42</v>
      </c>
      <c r="H51" s="140">
        <v>43</v>
      </c>
      <c r="I51" s="141">
        <v>43</v>
      </c>
      <c r="J51" s="141">
        <v>40</v>
      </c>
      <c r="K51" s="141">
        <v>41</v>
      </c>
      <c r="L51" s="141">
        <v>38</v>
      </c>
      <c r="M51" s="140">
        <v>38</v>
      </c>
      <c r="N51" s="140">
        <v>38</v>
      </c>
      <c r="O51" s="104">
        <f t="shared" si="4"/>
        <v>0</v>
      </c>
      <c r="P51" s="215">
        <f t="shared" si="5"/>
        <v>0</v>
      </c>
      <c r="R51" s="133" t="s">
        <v>497</v>
      </c>
      <c r="S51" s="106" t="s">
        <v>419</v>
      </c>
      <c r="T51" s="104"/>
      <c r="U51" s="104"/>
      <c r="V51" s="104"/>
      <c r="W51" s="104"/>
      <c r="X51" s="141"/>
      <c r="Y51" s="140"/>
      <c r="Z51" s="140"/>
      <c r="AA51" s="140"/>
      <c r="AB51" s="140"/>
      <c r="AC51" s="140"/>
      <c r="AD51" s="140"/>
      <c r="AE51" s="141">
        <v>1</v>
      </c>
      <c r="AF51" s="104">
        <v>1</v>
      </c>
      <c r="AG51" s="104">
        <f t="shared" si="6"/>
        <v>0</v>
      </c>
      <c r="AH51" s="215">
        <f t="shared" si="7"/>
        <v>0</v>
      </c>
      <c r="AJ51" s="242" t="s">
        <v>503</v>
      </c>
      <c r="AK51" s="111" t="s">
        <v>504</v>
      </c>
      <c r="AL51" s="104"/>
      <c r="AM51" s="104"/>
      <c r="AN51" s="104"/>
      <c r="AO51" s="104"/>
      <c r="AP51" s="140"/>
      <c r="AQ51" s="140"/>
      <c r="AR51" s="140"/>
      <c r="AS51" s="140"/>
      <c r="AT51" s="140"/>
      <c r="AU51" s="140"/>
      <c r="AV51" s="140"/>
      <c r="AW51" s="141">
        <v>1</v>
      </c>
      <c r="AX51" s="104">
        <v>1</v>
      </c>
      <c r="AY51" s="141">
        <v>1</v>
      </c>
      <c r="AZ51" s="141">
        <f>+AX51-AY51</f>
        <v>0</v>
      </c>
      <c r="BA51" s="83">
        <f>+AZ51/AX51</f>
        <v>0</v>
      </c>
    </row>
    <row r="52" spans="1:53" x14ac:dyDescent="0.25">
      <c r="A52" s="15" t="s">
        <v>365</v>
      </c>
      <c r="B52" s="106" t="s">
        <v>366</v>
      </c>
      <c r="C52" s="300" t="s">
        <v>380</v>
      </c>
      <c r="D52" s="141">
        <v>1</v>
      </c>
      <c r="E52" s="141">
        <v>1</v>
      </c>
      <c r="F52" s="140">
        <v>1</v>
      </c>
      <c r="G52" s="140">
        <v>1</v>
      </c>
      <c r="H52" s="140">
        <v>1</v>
      </c>
      <c r="I52" s="140">
        <v>1</v>
      </c>
      <c r="J52" s="140">
        <v>1</v>
      </c>
      <c r="K52" s="140">
        <v>1</v>
      </c>
      <c r="L52" s="140">
        <v>1</v>
      </c>
      <c r="M52" s="140">
        <v>1</v>
      </c>
      <c r="N52" s="140">
        <v>1</v>
      </c>
      <c r="O52" s="104">
        <f t="shared" si="4"/>
        <v>0</v>
      </c>
      <c r="P52" s="215">
        <f t="shared" si="5"/>
        <v>0</v>
      </c>
      <c r="R52" s="120" t="s">
        <v>497</v>
      </c>
      <c r="S52" s="106" t="s">
        <v>115</v>
      </c>
      <c r="T52" s="104"/>
      <c r="U52" s="104"/>
      <c r="V52" s="104"/>
      <c r="W52" s="104"/>
      <c r="X52" s="141"/>
      <c r="Y52" s="140"/>
      <c r="Z52" s="140"/>
      <c r="AA52" s="140"/>
      <c r="AB52" s="140"/>
      <c r="AC52" s="140"/>
      <c r="AD52" s="140"/>
      <c r="AE52" s="140">
        <v>1</v>
      </c>
      <c r="AF52" s="104">
        <v>1</v>
      </c>
      <c r="AG52" s="104">
        <f t="shared" si="6"/>
        <v>0</v>
      </c>
      <c r="AH52" s="215">
        <f t="shared" si="7"/>
        <v>0</v>
      </c>
      <c r="AJ52" s="113" t="s">
        <v>219</v>
      </c>
      <c r="AK52" s="111" t="s">
        <v>220</v>
      </c>
      <c r="AL52" s="104">
        <v>78</v>
      </c>
      <c r="AM52" s="104">
        <v>76</v>
      </c>
      <c r="AN52" s="104">
        <v>77</v>
      </c>
      <c r="AO52" s="104">
        <v>82</v>
      </c>
      <c r="AP52" s="140">
        <v>82</v>
      </c>
      <c r="AQ52" s="140">
        <v>53</v>
      </c>
      <c r="AR52" s="140">
        <v>84</v>
      </c>
      <c r="AS52" s="140">
        <v>85</v>
      </c>
      <c r="AT52" s="140">
        <v>73</v>
      </c>
      <c r="AU52" s="140">
        <v>73</v>
      </c>
      <c r="AV52" s="140">
        <v>79</v>
      </c>
      <c r="AW52" s="140">
        <v>83</v>
      </c>
      <c r="AX52" s="104">
        <v>83</v>
      </c>
      <c r="AY52" s="140">
        <v>83</v>
      </c>
      <c r="AZ52" s="104">
        <f>+AX52-AY52</f>
        <v>0</v>
      </c>
      <c r="BA52" s="215">
        <f>+AZ52/AX52</f>
        <v>0</v>
      </c>
    </row>
    <row r="53" spans="1:53" x14ac:dyDescent="0.25">
      <c r="A53" s="112" t="s">
        <v>143</v>
      </c>
      <c r="B53" s="106" t="s">
        <v>144</v>
      </c>
      <c r="C53" s="104">
        <v>16</v>
      </c>
      <c r="D53" s="141">
        <v>34</v>
      </c>
      <c r="E53" s="141">
        <v>22</v>
      </c>
      <c r="F53" s="104">
        <v>24</v>
      </c>
      <c r="G53" s="140">
        <v>23</v>
      </c>
      <c r="H53" s="140">
        <v>23</v>
      </c>
      <c r="I53" s="140">
        <v>24</v>
      </c>
      <c r="J53" s="140">
        <v>25</v>
      </c>
      <c r="K53" s="140">
        <v>23</v>
      </c>
      <c r="L53" s="140">
        <v>24</v>
      </c>
      <c r="M53" s="140">
        <v>25</v>
      </c>
      <c r="N53" s="140">
        <v>25</v>
      </c>
      <c r="O53" s="104">
        <f t="shared" si="4"/>
        <v>0</v>
      </c>
      <c r="P53" s="215">
        <f t="shared" si="5"/>
        <v>0</v>
      </c>
      <c r="R53" s="109" t="s">
        <v>59</v>
      </c>
      <c r="S53" s="111" t="s">
        <v>61</v>
      </c>
      <c r="T53" s="104">
        <v>1</v>
      </c>
      <c r="U53" s="104">
        <v>87</v>
      </c>
      <c r="V53" s="104">
        <v>88</v>
      </c>
      <c r="W53" s="104">
        <v>92</v>
      </c>
      <c r="X53" s="140">
        <v>93</v>
      </c>
      <c r="Y53" s="140">
        <v>62</v>
      </c>
      <c r="Z53" s="140">
        <v>94</v>
      </c>
      <c r="AA53" s="140">
        <v>95</v>
      </c>
      <c r="AB53" s="140">
        <v>85</v>
      </c>
      <c r="AC53" s="140">
        <v>87</v>
      </c>
      <c r="AD53" s="140">
        <v>94</v>
      </c>
      <c r="AE53" s="140">
        <v>98</v>
      </c>
      <c r="AF53" s="104">
        <v>98</v>
      </c>
      <c r="AG53" s="104">
        <f t="shared" si="6"/>
        <v>0</v>
      </c>
      <c r="AH53" s="215">
        <f t="shared" si="7"/>
        <v>0</v>
      </c>
      <c r="AJ53" s="133" t="s">
        <v>471</v>
      </c>
      <c r="AK53" s="106" t="s">
        <v>256</v>
      </c>
      <c r="AL53" s="140"/>
      <c r="AM53" s="140"/>
      <c r="AN53" s="140"/>
      <c r="AO53" s="140"/>
      <c r="AP53" s="140"/>
      <c r="AQ53" s="140"/>
      <c r="AR53" s="140"/>
      <c r="AS53" s="140"/>
      <c r="AT53" s="140"/>
      <c r="AU53" s="141">
        <v>1</v>
      </c>
      <c r="AV53" s="140">
        <v>1</v>
      </c>
      <c r="AW53" s="140">
        <v>1</v>
      </c>
      <c r="AX53" s="104">
        <v>1</v>
      </c>
      <c r="AY53" s="140">
        <v>1</v>
      </c>
      <c r="AZ53" s="104">
        <f>+AX53-AY53</f>
        <v>0</v>
      </c>
      <c r="BA53" s="215">
        <f>+AZ53/AX53</f>
        <v>0</v>
      </c>
    </row>
    <row r="54" spans="1:53" x14ac:dyDescent="0.25">
      <c r="A54" s="172" t="s">
        <v>434</v>
      </c>
      <c r="B54" s="108" t="s">
        <v>435</v>
      </c>
      <c r="C54" s="104"/>
      <c r="D54" s="104"/>
      <c r="E54" s="104"/>
      <c r="F54" s="104"/>
      <c r="G54" s="140"/>
      <c r="H54" s="140"/>
      <c r="I54" s="140"/>
      <c r="J54" s="141">
        <v>7</v>
      </c>
      <c r="K54" s="140">
        <v>7</v>
      </c>
      <c r="L54" s="140">
        <v>7</v>
      </c>
      <c r="M54" s="140">
        <v>7</v>
      </c>
      <c r="N54" s="140">
        <v>7</v>
      </c>
      <c r="O54" s="104">
        <f t="shared" si="4"/>
        <v>0</v>
      </c>
      <c r="P54" s="215">
        <f t="shared" si="5"/>
        <v>0</v>
      </c>
      <c r="R54" s="114" t="s">
        <v>72</v>
      </c>
      <c r="S54" s="106" t="s">
        <v>73</v>
      </c>
      <c r="T54" s="104">
        <v>1</v>
      </c>
      <c r="U54" s="104">
        <v>1</v>
      </c>
      <c r="V54" s="140">
        <v>1</v>
      </c>
      <c r="W54" s="140">
        <v>1</v>
      </c>
      <c r="X54" s="140">
        <v>1</v>
      </c>
      <c r="Y54" s="140">
        <v>1</v>
      </c>
      <c r="Z54" s="140">
        <v>1</v>
      </c>
      <c r="AA54" s="140">
        <v>1</v>
      </c>
      <c r="AB54" s="140">
        <v>1</v>
      </c>
      <c r="AC54" s="140">
        <v>1</v>
      </c>
      <c r="AD54" s="140">
        <v>1</v>
      </c>
      <c r="AE54" s="140">
        <v>1</v>
      </c>
      <c r="AF54" s="104">
        <v>1</v>
      </c>
      <c r="AG54" s="104">
        <f t="shared" si="6"/>
        <v>0</v>
      </c>
      <c r="AH54" s="215">
        <f t="shared" si="7"/>
        <v>0</v>
      </c>
      <c r="AJ54" s="133" t="s">
        <v>225</v>
      </c>
      <c r="AK54" s="106" t="s">
        <v>227</v>
      </c>
      <c r="AL54" s="104">
        <v>1</v>
      </c>
      <c r="AM54" s="104">
        <v>1</v>
      </c>
      <c r="AN54" s="141">
        <v>1</v>
      </c>
      <c r="AO54" s="140">
        <v>1</v>
      </c>
      <c r="AP54" s="140">
        <v>1</v>
      </c>
      <c r="AQ54" s="140">
        <v>1</v>
      </c>
      <c r="AR54" s="140">
        <v>1</v>
      </c>
      <c r="AS54" s="140">
        <v>1</v>
      </c>
      <c r="AT54" s="140">
        <v>1</v>
      </c>
      <c r="AU54" s="140">
        <v>1</v>
      </c>
      <c r="AV54" s="140">
        <v>1</v>
      </c>
      <c r="AW54" s="140">
        <v>1</v>
      </c>
      <c r="AX54" s="104">
        <v>1</v>
      </c>
      <c r="AY54" s="140">
        <v>1</v>
      </c>
      <c r="AZ54" s="104">
        <f>+AX54-AY54</f>
        <v>0</v>
      </c>
      <c r="BA54" s="215">
        <f>+AZ54/AX54</f>
        <v>0</v>
      </c>
    </row>
    <row r="55" spans="1:53" x14ac:dyDescent="0.25">
      <c r="A55" s="126" t="s">
        <v>434</v>
      </c>
      <c r="B55" s="108" t="s">
        <v>436</v>
      </c>
      <c r="C55" s="104"/>
      <c r="D55" s="104"/>
      <c r="E55" s="104"/>
      <c r="F55" s="104"/>
      <c r="G55" s="140"/>
      <c r="H55" s="140"/>
      <c r="I55" s="140"/>
      <c r="J55" s="141">
        <v>1</v>
      </c>
      <c r="K55" s="140">
        <v>1</v>
      </c>
      <c r="L55" s="140">
        <v>1</v>
      </c>
      <c r="M55" s="140">
        <v>1</v>
      </c>
      <c r="N55" s="140">
        <v>1</v>
      </c>
      <c r="O55" s="104">
        <f t="shared" si="4"/>
        <v>0</v>
      </c>
      <c r="P55" s="215">
        <f t="shared" si="5"/>
        <v>0</v>
      </c>
      <c r="R55" s="112" t="s">
        <v>409</v>
      </c>
      <c r="S55" s="106" t="s">
        <v>413</v>
      </c>
      <c r="T55" s="104"/>
      <c r="U55" s="104"/>
      <c r="V55" s="140"/>
      <c r="W55" s="140"/>
      <c r="X55" s="141">
        <v>1</v>
      </c>
      <c r="Y55" s="140">
        <v>1</v>
      </c>
      <c r="Z55" s="140">
        <v>1</v>
      </c>
      <c r="AA55" s="140">
        <v>1</v>
      </c>
      <c r="AB55" s="140">
        <v>1</v>
      </c>
      <c r="AC55" s="140">
        <v>1</v>
      </c>
      <c r="AD55" s="140">
        <v>1</v>
      </c>
      <c r="AE55" s="140">
        <v>1</v>
      </c>
      <c r="AF55" s="104">
        <v>1</v>
      </c>
      <c r="AG55" s="104">
        <f t="shared" si="6"/>
        <v>0</v>
      </c>
      <c r="AH55" s="215">
        <f t="shared" si="7"/>
        <v>0</v>
      </c>
      <c r="AJ55" s="105" t="s">
        <v>231</v>
      </c>
      <c r="AK55" s="111" t="s">
        <v>232</v>
      </c>
      <c r="AL55" s="104">
        <v>78</v>
      </c>
      <c r="AM55" s="104">
        <v>76</v>
      </c>
      <c r="AN55" s="104">
        <v>77</v>
      </c>
      <c r="AO55" s="104">
        <v>82</v>
      </c>
      <c r="AP55" s="140">
        <v>82</v>
      </c>
      <c r="AQ55" s="140">
        <v>53</v>
      </c>
      <c r="AR55" s="140">
        <v>84</v>
      </c>
      <c r="AS55" s="140">
        <v>85</v>
      </c>
      <c r="AT55" s="140">
        <v>73</v>
      </c>
      <c r="AU55" s="140">
        <v>73</v>
      </c>
      <c r="AV55" s="140">
        <v>79</v>
      </c>
      <c r="AW55" s="140">
        <v>83</v>
      </c>
      <c r="AX55" s="104">
        <v>83</v>
      </c>
      <c r="AY55" s="140">
        <v>83</v>
      </c>
      <c r="AZ55" s="104">
        <f>+AX55-AY55</f>
        <v>0</v>
      </c>
      <c r="BA55" s="215">
        <f>+AZ55/AX55</f>
        <v>0</v>
      </c>
    </row>
    <row r="56" spans="1:53" x14ac:dyDescent="0.25">
      <c r="A56" s="113" t="s">
        <v>155</v>
      </c>
      <c r="B56" s="106" t="s">
        <v>156</v>
      </c>
      <c r="C56" s="104">
        <v>1</v>
      </c>
      <c r="D56" s="104">
        <v>1</v>
      </c>
      <c r="E56" s="140">
        <v>1</v>
      </c>
      <c r="F56" s="140">
        <v>1</v>
      </c>
      <c r="G56" s="140">
        <v>1</v>
      </c>
      <c r="H56" s="140">
        <v>1</v>
      </c>
      <c r="I56" s="140">
        <v>1</v>
      </c>
      <c r="J56" s="140">
        <v>1</v>
      </c>
      <c r="K56" s="141">
        <v>1</v>
      </c>
      <c r="L56" s="140">
        <v>1</v>
      </c>
      <c r="M56" s="140">
        <v>1</v>
      </c>
      <c r="N56" s="140">
        <v>1</v>
      </c>
      <c r="O56" s="104">
        <f t="shared" si="4"/>
        <v>0</v>
      </c>
      <c r="P56" s="215">
        <f t="shared" si="5"/>
        <v>0</v>
      </c>
      <c r="R56" s="110" t="s">
        <v>74</v>
      </c>
      <c r="S56" s="111" t="s">
        <v>75</v>
      </c>
      <c r="T56" s="104">
        <v>1</v>
      </c>
      <c r="U56" s="104">
        <v>1</v>
      </c>
      <c r="V56" s="140">
        <v>1</v>
      </c>
      <c r="W56" s="140">
        <v>1</v>
      </c>
      <c r="X56" s="140">
        <v>1</v>
      </c>
      <c r="Y56" s="140">
        <v>1</v>
      </c>
      <c r="Z56" s="140">
        <v>1</v>
      </c>
      <c r="AA56" s="140">
        <v>1</v>
      </c>
      <c r="AB56" s="140">
        <v>1</v>
      </c>
      <c r="AC56" s="140">
        <v>1</v>
      </c>
      <c r="AD56" s="140">
        <v>1</v>
      </c>
      <c r="AE56" s="140">
        <v>1</v>
      </c>
      <c r="AF56" s="104">
        <v>1</v>
      </c>
      <c r="AG56" s="104">
        <f t="shared" si="6"/>
        <v>0</v>
      </c>
      <c r="AH56" s="215">
        <f t="shared" si="7"/>
        <v>0</v>
      </c>
      <c r="AJ56" s="105" t="s">
        <v>237</v>
      </c>
      <c r="AK56" s="106" t="s">
        <v>238</v>
      </c>
      <c r="AL56" s="104">
        <v>1</v>
      </c>
      <c r="AM56" s="104">
        <v>1</v>
      </c>
      <c r="AN56" s="140">
        <v>1</v>
      </c>
      <c r="AO56" s="140">
        <v>1</v>
      </c>
      <c r="AP56" s="140">
        <v>1</v>
      </c>
      <c r="AQ56" s="140">
        <v>1</v>
      </c>
      <c r="AR56" s="140">
        <v>1</v>
      </c>
      <c r="AS56" s="140">
        <v>1</v>
      </c>
      <c r="AT56" s="140">
        <v>1</v>
      </c>
      <c r="AU56" s="140">
        <v>1</v>
      </c>
      <c r="AV56" s="140">
        <v>1</v>
      </c>
      <c r="AW56" s="140">
        <v>1</v>
      </c>
      <c r="AX56" s="104">
        <v>1</v>
      </c>
      <c r="AY56" s="140">
        <v>1</v>
      </c>
      <c r="AZ56" s="104">
        <f>+AX56-AY56</f>
        <v>0</v>
      </c>
      <c r="BA56" s="215">
        <f>+AZ56/AX56</f>
        <v>0</v>
      </c>
    </row>
    <row r="57" spans="1:53" x14ac:dyDescent="0.25">
      <c r="A57" s="105" t="s">
        <v>159</v>
      </c>
      <c r="B57" s="106" t="s">
        <v>160</v>
      </c>
      <c r="C57" s="104">
        <v>1</v>
      </c>
      <c r="D57" s="104">
        <v>1</v>
      </c>
      <c r="E57" s="140">
        <v>1</v>
      </c>
      <c r="F57" s="140">
        <v>1</v>
      </c>
      <c r="G57" s="140">
        <v>1</v>
      </c>
      <c r="H57" s="140">
        <v>1</v>
      </c>
      <c r="I57" s="140">
        <v>1</v>
      </c>
      <c r="J57" s="140">
        <v>1</v>
      </c>
      <c r="K57" s="140">
        <v>1</v>
      </c>
      <c r="L57" s="140">
        <v>1</v>
      </c>
      <c r="M57" s="140">
        <v>1</v>
      </c>
      <c r="N57" s="140">
        <v>1</v>
      </c>
      <c r="O57" s="104">
        <f t="shared" si="4"/>
        <v>0</v>
      </c>
      <c r="P57" s="215">
        <f t="shared" si="5"/>
        <v>0</v>
      </c>
      <c r="R57" s="109" t="s">
        <v>81</v>
      </c>
      <c r="S57" s="111" t="s">
        <v>82</v>
      </c>
      <c r="T57" s="104">
        <v>111</v>
      </c>
      <c r="U57" s="104">
        <v>113</v>
      </c>
      <c r="V57" s="104">
        <v>116</v>
      </c>
      <c r="W57" s="104">
        <v>120</v>
      </c>
      <c r="X57" s="140">
        <v>121</v>
      </c>
      <c r="Y57" s="140">
        <v>93</v>
      </c>
      <c r="Z57" s="140">
        <v>126</v>
      </c>
      <c r="AA57" s="140">
        <v>128</v>
      </c>
      <c r="AB57" s="141">
        <v>28</v>
      </c>
      <c r="AC57" s="140">
        <v>29</v>
      </c>
      <c r="AD57" s="140">
        <v>30</v>
      </c>
      <c r="AE57" s="140">
        <v>29</v>
      </c>
      <c r="AF57" s="104">
        <v>29</v>
      </c>
      <c r="AG57" s="104">
        <f t="shared" si="6"/>
        <v>0</v>
      </c>
      <c r="AH57" s="215">
        <f t="shared" si="7"/>
        <v>0</v>
      </c>
      <c r="AJ57" s="117" t="s">
        <v>244</v>
      </c>
      <c r="AK57" s="106" t="s">
        <v>245</v>
      </c>
      <c r="AL57" s="104">
        <v>45</v>
      </c>
      <c r="AM57" s="104">
        <v>44</v>
      </c>
      <c r="AN57" s="104">
        <v>45</v>
      </c>
      <c r="AO57" s="104">
        <v>47</v>
      </c>
      <c r="AP57" s="140">
        <v>47</v>
      </c>
      <c r="AQ57" s="140">
        <v>48</v>
      </c>
      <c r="AR57" s="141">
        <v>112</v>
      </c>
      <c r="AS57" s="141">
        <v>112</v>
      </c>
      <c r="AT57" s="140">
        <v>98</v>
      </c>
      <c r="AU57" s="140">
        <v>100</v>
      </c>
      <c r="AV57" s="141">
        <v>120</v>
      </c>
      <c r="AW57" s="141">
        <v>86</v>
      </c>
      <c r="AX57" s="104">
        <v>86</v>
      </c>
      <c r="AY57" s="140">
        <v>86</v>
      </c>
      <c r="AZ57" s="104">
        <f>+AX57-AY57</f>
        <v>0</v>
      </c>
      <c r="BA57" s="215">
        <f>+AZ57/AX57</f>
        <v>0</v>
      </c>
    </row>
    <row r="58" spans="1:53" x14ac:dyDescent="0.25">
      <c r="A58" s="112" t="s">
        <v>394</v>
      </c>
      <c r="B58" s="106" t="s">
        <v>395</v>
      </c>
      <c r="C58" s="104"/>
      <c r="D58" s="104"/>
      <c r="E58" s="141">
        <v>1</v>
      </c>
      <c r="F58" s="141">
        <v>1</v>
      </c>
      <c r="G58" s="140">
        <v>1</v>
      </c>
      <c r="H58" s="141">
        <v>1</v>
      </c>
      <c r="I58" s="140">
        <v>1</v>
      </c>
      <c r="J58" s="140">
        <v>1</v>
      </c>
      <c r="K58" s="140">
        <v>1</v>
      </c>
      <c r="L58" s="140">
        <v>1</v>
      </c>
      <c r="M58" s="140">
        <v>1</v>
      </c>
      <c r="N58" s="140">
        <v>1</v>
      </c>
      <c r="O58" s="104">
        <f t="shared" si="4"/>
        <v>0</v>
      </c>
      <c r="P58" s="215">
        <f t="shared" si="5"/>
        <v>0</v>
      </c>
      <c r="R58" s="113" t="s">
        <v>86</v>
      </c>
      <c r="S58" s="106" t="s">
        <v>87</v>
      </c>
      <c r="T58" s="104">
        <v>45</v>
      </c>
      <c r="U58" s="104">
        <v>44</v>
      </c>
      <c r="V58" s="104">
        <v>45</v>
      </c>
      <c r="W58" s="104">
        <v>47</v>
      </c>
      <c r="X58" s="140">
        <v>47</v>
      </c>
      <c r="Y58" s="140">
        <v>48</v>
      </c>
      <c r="Z58" s="140">
        <v>49</v>
      </c>
      <c r="AA58" s="140">
        <v>55</v>
      </c>
      <c r="AB58" s="141">
        <v>85</v>
      </c>
      <c r="AC58" s="140">
        <v>87</v>
      </c>
      <c r="AD58" s="140">
        <v>94</v>
      </c>
      <c r="AE58" s="140">
        <v>98</v>
      </c>
      <c r="AF58" s="104">
        <v>98</v>
      </c>
      <c r="AG58" s="104">
        <f t="shared" si="6"/>
        <v>0</v>
      </c>
      <c r="AH58" s="215">
        <f t="shared" si="7"/>
        <v>0</v>
      </c>
      <c r="AJ58" s="116" t="s">
        <v>254</v>
      </c>
      <c r="AK58" s="106" t="s">
        <v>255</v>
      </c>
      <c r="AL58" s="104">
        <v>1</v>
      </c>
      <c r="AM58" s="104">
        <v>1</v>
      </c>
      <c r="AN58" s="140">
        <v>1</v>
      </c>
      <c r="AO58" s="140">
        <v>1</v>
      </c>
      <c r="AP58" s="140">
        <v>1</v>
      </c>
      <c r="AQ58" s="140">
        <v>1</v>
      </c>
      <c r="AR58" s="140">
        <v>1</v>
      </c>
      <c r="AS58" s="140">
        <v>1</v>
      </c>
      <c r="AT58" s="140">
        <v>1</v>
      </c>
      <c r="AU58" s="140">
        <v>1</v>
      </c>
      <c r="AV58" s="140">
        <v>1</v>
      </c>
      <c r="AW58" s="140">
        <v>1</v>
      </c>
      <c r="AX58" s="104">
        <v>1</v>
      </c>
      <c r="AY58" s="140">
        <v>1</v>
      </c>
      <c r="AZ58" s="104">
        <f>+AX58-AY58</f>
        <v>0</v>
      </c>
      <c r="BA58" s="215">
        <f>+AZ58/AX58</f>
        <v>0</v>
      </c>
    </row>
    <row r="59" spans="1:53" x14ac:dyDescent="0.25">
      <c r="A59" s="120" t="s">
        <v>163</v>
      </c>
      <c r="B59" s="106" t="s">
        <v>164</v>
      </c>
      <c r="C59" s="104">
        <v>1</v>
      </c>
      <c r="D59" s="141">
        <v>1</v>
      </c>
      <c r="E59" s="140">
        <v>1</v>
      </c>
      <c r="F59" s="140">
        <v>1</v>
      </c>
      <c r="G59" s="141">
        <v>1</v>
      </c>
      <c r="H59" s="140">
        <v>1</v>
      </c>
      <c r="I59" s="140">
        <v>1</v>
      </c>
      <c r="J59" s="140">
        <v>1</v>
      </c>
      <c r="K59" s="140">
        <v>1</v>
      </c>
      <c r="L59" s="141">
        <v>1</v>
      </c>
      <c r="M59" s="140">
        <v>1</v>
      </c>
      <c r="N59" s="140">
        <v>1</v>
      </c>
      <c r="O59" s="104">
        <f t="shared" si="4"/>
        <v>0</v>
      </c>
      <c r="P59" s="215">
        <f t="shared" si="5"/>
        <v>0</v>
      </c>
      <c r="R59" s="112" t="s">
        <v>95</v>
      </c>
      <c r="S59" s="106" t="s">
        <v>96</v>
      </c>
      <c r="T59" s="104">
        <v>84</v>
      </c>
      <c r="U59" s="104">
        <v>81</v>
      </c>
      <c r="V59" s="104">
        <v>81</v>
      </c>
      <c r="W59" s="104">
        <v>84</v>
      </c>
      <c r="X59" s="140">
        <v>84</v>
      </c>
      <c r="Y59" s="140">
        <v>55</v>
      </c>
      <c r="Z59" s="140">
        <v>87</v>
      </c>
      <c r="AA59" s="140">
        <v>88</v>
      </c>
      <c r="AB59" s="140">
        <v>78</v>
      </c>
      <c r="AC59" s="140">
        <v>80</v>
      </c>
      <c r="AD59" s="140">
        <v>87</v>
      </c>
      <c r="AE59" s="140">
        <v>91</v>
      </c>
      <c r="AF59" s="104">
        <v>91</v>
      </c>
      <c r="AG59" s="104">
        <f t="shared" si="6"/>
        <v>0</v>
      </c>
      <c r="AH59" s="215">
        <f t="shared" si="7"/>
        <v>0</v>
      </c>
      <c r="AJ59" s="112" t="s">
        <v>259</v>
      </c>
      <c r="AK59" s="106" t="s">
        <v>144</v>
      </c>
      <c r="AL59" s="104">
        <v>1</v>
      </c>
      <c r="AM59" s="104">
        <v>1</v>
      </c>
      <c r="AN59" s="140">
        <v>1</v>
      </c>
      <c r="AO59" s="140">
        <v>1</v>
      </c>
      <c r="AP59" s="140">
        <v>1</v>
      </c>
      <c r="AQ59" s="140">
        <v>1</v>
      </c>
      <c r="AR59" s="140">
        <v>1</v>
      </c>
      <c r="AS59" s="140">
        <v>1</v>
      </c>
      <c r="AT59" s="140">
        <v>1</v>
      </c>
      <c r="AU59" s="140">
        <v>1</v>
      </c>
      <c r="AV59" s="140">
        <v>1</v>
      </c>
      <c r="AW59" s="140">
        <v>1</v>
      </c>
      <c r="AX59" s="104">
        <v>1</v>
      </c>
      <c r="AY59" s="140">
        <v>1</v>
      </c>
      <c r="AZ59" s="104">
        <f>+AX59-AY59</f>
        <v>0</v>
      </c>
      <c r="BA59" s="215">
        <f>+AZ59/AX59</f>
        <v>0</v>
      </c>
    </row>
    <row r="60" spans="1:53" x14ac:dyDescent="0.25">
      <c r="A60" s="120" t="s">
        <v>165</v>
      </c>
      <c r="B60" s="111" t="s">
        <v>166</v>
      </c>
      <c r="C60" s="104">
        <v>1</v>
      </c>
      <c r="D60" s="104">
        <v>1</v>
      </c>
      <c r="E60" s="140">
        <v>1</v>
      </c>
      <c r="F60" s="140">
        <v>1</v>
      </c>
      <c r="G60" s="140">
        <v>1</v>
      </c>
      <c r="H60" s="140">
        <v>1</v>
      </c>
      <c r="I60" s="140">
        <v>1</v>
      </c>
      <c r="J60" s="140">
        <v>1</v>
      </c>
      <c r="K60" s="140">
        <v>1</v>
      </c>
      <c r="L60" s="140">
        <v>1</v>
      </c>
      <c r="M60" s="140">
        <v>1</v>
      </c>
      <c r="N60" s="140">
        <v>1</v>
      </c>
      <c r="O60" s="104">
        <f t="shared" si="4"/>
        <v>0</v>
      </c>
      <c r="P60" s="215">
        <f t="shared" si="5"/>
        <v>0</v>
      </c>
      <c r="R60" s="112" t="s">
        <v>105</v>
      </c>
      <c r="S60" s="106" t="s">
        <v>107</v>
      </c>
      <c r="T60" s="104">
        <v>30</v>
      </c>
      <c r="U60" s="104">
        <v>26</v>
      </c>
      <c r="V60" s="104">
        <v>28</v>
      </c>
      <c r="W60" s="104">
        <v>30</v>
      </c>
      <c r="X60" s="140">
        <v>31</v>
      </c>
      <c r="Y60" s="140">
        <v>29</v>
      </c>
      <c r="Z60" s="140">
        <v>29</v>
      </c>
      <c r="AA60" s="140">
        <v>29</v>
      </c>
      <c r="AB60" s="140">
        <v>28</v>
      </c>
      <c r="AC60" s="140">
        <v>29</v>
      </c>
      <c r="AD60" s="140">
        <v>30</v>
      </c>
      <c r="AE60" s="140">
        <v>29</v>
      </c>
      <c r="AF60" s="104">
        <v>29</v>
      </c>
      <c r="AG60" s="104">
        <f t="shared" si="6"/>
        <v>0</v>
      </c>
      <c r="AH60" s="215">
        <f t="shared" si="7"/>
        <v>0</v>
      </c>
      <c r="AJ60" s="112" t="s">
        <v>266</v>
      </c>
      <c r="AK60" s="106" t="s">
        <v>268</v>
      </c>
      <c r="AL60" s="104">
        <v>1</v>
      </c>
      <c r="AM60" s="104">
        <v>1</v>
      </c>
      <c r="AN60" s="140">
        <v>1</v>
      </c>
      <c r="AO60" s="140">
        <v>1</v>
      </c>
      <c r="AP60" s="140">
        <v>1</v>
      </c>
      <c r="AQ60" s="140">
        <v>1</v>
      </c>
      <c r="AR60" s="140">
        <v>1</v>
      </c>
      <c r="AS60" s="140">
        <v>1</v>
      </c>
      <c r="AT60" s="140">
        <v>1</v>
      </c>
      <c r="AU60" s="140">
        <v>1</v>
      </c>
      <c r="AV60" s="140">
        <v>1</v>
      </c>
      <c r="AW60" s="140">
        <v>1</v>
      </c>
      <c r="AX60" s="104">
        <v>1</v>
      </c>
      <c r="AY60" s="140">
        <v>1</v>
      </c>
      <c r="AZ60" s="104">
        <f>+AX60-AY60</f>
        <v>0</v>
      </c>
      <c r="BA60" s="215">
        <f>+AZ60/AX60</f>
        <v>0</v>
      </c>
    </row>
    <row r="61" spans="1:53" x14ac:dyDescent="0.25">
      <c r="A61" s="120" t="s">
        <v>177</v>
      </c>
      <c r="B61" s="106" t="s">
        <v>79</v>
      </c>
      <c r="C61" s="104">
        <v>16</v>
      </c>
      <c r="D61" s="141">
        <v>21</v>
      </c>
      <c r="E61" s="141">
        <v>22</v>
      </c>
      <c r="F61" s="104">
        <v>24</v>
      </c>
      <c r="G61" s="141">
        <v>28</v>
      </c>
      <c r="H61" s="141">
        <v>29</v>
      </c>
      <c r="I61" s="140">
        <v>29</v>
      </c>
      <c r="J61" s="141">
        <v>37</v>
      </c>
      <c r="K61" s="140">
        <v>35</v>
      </c>
      <c r="L61" s="140">
        <v>38</v>
      </c>
      <c r="M61" s="141">
        <v>38</v>
      </c>
      <c r="N61" s="141">
        <v>38</v>
      </c>
      <c r="O61" s="141">
        <f t="shared" si="4"/>
        <v>0</v>
      </c>
      <c r="P61" s="83">
        <f t="shared" si="5"/>
        <v>0</v>
      </c>
      <c r="R61" s="110" t="s">
        <v>108</v>
      </c>
      <c r="S61" s="106" t="s">
        <v>110</v>
      </c>
      <c r="T61" s="104">
        <v>84</v>
      </c>
      <c r="U61" s="104">
        <v>81</v>
      </c>
      <c r="V61" s="104">
        <v>81</v>
      </c>
      <c r="W61" s="104">
        <v>84</v>
      </c>
      <c r="X61" s="140">
        <v>84</v>
      </c>
      <c r="Y61" s="140">
        <v>55</v>
      </c>
      <c r="Z61" s="140">
        <v>87</v>
      </c>
      <c r="AA61" s="140">
        <v>88</v>
      </c>
      <c r="AB61" s="140">
        <v>78</v>
      </c>
      <c r="AC61" s="140">
        <v>80</v>
      </c>
      <c r="AD61" s="140">
        <v>87</v>
      </c>
      <c r="AE61" s="140">
        <v>91</v>
      </c>
      <c r="AF61" s="104">
        <v>91</v>
      </c>
      <c r="AG61" s="104">
        <f t="shared" si="6"/>
        <v>0</v>
      </c>
      <c r="AH61" s="215">
        <f t="shared" si="7"/>
        <v>0</v>
      </c>
      <c r="AJ61" s="105" t="s">
        <v>273</v>
      </c>
      <c r="AK61" s="106" t="s">
        <v>274</v>
      </c>
      <c r="AL61" s="104">
        <v>1</v>
      </c>
      <c r="AM61" s="104">
        <v>1</v>
      </c>
      <c r="AN61" s="140">
        <v>1</v>
      </c>
      <c r="AO61" s="140">
        <v>1</v>
      </c>
      <c r="AP61" s="140">
        <v>1</v>
      </c>
      <c r="AQ61" s="140">
        <v>1</v>
      </c>
      <c r="AR61" s="140">
        <v>1</v>
      </c>
      <c r="AS61" s="140">
        <v>1</v>
      </c>
      <c r="AT61" s="140">
        <v>1</v>
      </c>
      <c r="AU61" s="140">
        <v>1</v>
      </c>
      <c r="AV61" s="140">
        <v>1</v>
      </c>
      <c r="AW61" s="140">
        <v>1</v>
      </c>
      <c r="AX61" s="104">
        <v>1</v>
      </c>
      <c r="AY61" s="140">
        <v>1</v>
      </c>
      <c r="AZ61" s="104">
        <f>+AX61-AY61</f>
        <v>0</v>
      </c>
      <c r="BA61" s="215">
        <f>+AZ61/AX61</f>
        <v>0</v>
      </c>
    </row>
    <row r="62" spans="1:53" x14ac:dyDescent="0.25">
      <c r="A62" s="109" t="s">
        <v>181</v>
      </c>
      <c r="B62" s="106" t="s">
        <v>126</v>
      </c>
      <c r="C62" s="104">
        <v>1</v>
      </c>
      <c r="D62" s="104">
        <v>1</v>
      </c>
      <c r="E62" s="140">
        <v>1</v>
      </c>
      <c r="F62" s="140">
        <v>1</v>
      </c>
      <c r="G62" s="140">
        <v>1</v>
      </c>
      <c r="H62" s="140">
        <v>1</v>
      </c>
      <c r="I62" s="140">
        <v>1</v>
      </c>
      <c r="J62" s="140">
        <v>1</v>
      </c>
      <c r="K62" s="140">
        <v>1</v>
      </c>
      <c r="L62" s="140">
        <v>1</v>
      </c>
      <c r="M62" s="140">
        <v>1</v>
      </c>
      <c r="N62" s="140">
        <v>1</v>
      </c>
      <c r="O62" s="104">
        <f t="shared" si="4"/>
        <v>0</v>
      </c>
      <c r="P62" s="215">
        <f t="shared" si="5"/>
        <v>0</v>
      </c>
      <c r="R62" s="110" t="s">
        <v>112</v>
      </c>
      <c r="S62" s="111" t="s">
        <v>113</v>
      </c>
      <c r="T62" s="104">
        <v>45</v>
      </c>
      <c r="U62" s="104">
        <v>44</v>
      </c>
      <c r="V62" s="104">
        <v>45</v>
      </c>
      <c r="W62" s="104">
        <v>47</v>
      </c>
      <c r="X62" s="140">
        <v>47</v>
      </c>
      <c r="Y62" s="140">
        <v>48</v>
      </c>
      <c r="Z62" s="140">
        <v>49</v>
      </c>
      <c r="AA62" s="140">
        <v>55</v>
      </c>
      <c r="AB62" s="141">
        <v>77</v>
      </c>
      <c r="AC62" s="140">
        <v>78</v>
      </c>
      <c r="AD62" s="140">
        <v>84</v>
      </c>
      <c r="AE62" s="140">
        <v>86</v>
      </c>
      <c r="AF62" s="104">
        <v>86</v>
      </c>
      <c r="AG62" s="104">
        <f t="shared" si="6"/>
        <v>0</v>
      </c>
      <c r="AH62" s="215">
        <f t="shared" si="7"/>
        <v>0</v>
      </c>
      <c r="AJ62" s="105" t="s">
        <v>441</v>
      </c>
      <c r="AK62" s="106" t="s">
        <v>442</v>
      </c>
      <c r="AL62" s="104"/>
      <c r="AM62" s="140"/>
      <c r="AN62" s="140"/>
      <c r="AO62" s="140"/>
      <c r="AP62" s="140"/>
      <c r="AQ62" s="140"/>
      <c r="AR62" s="140"/>
      <c r="AS62" s="141">
        <v>1</v>
      </c>
      <c r="AT62" s="140">
        <v>1</v>
      </c>
      <c r="AU62" s="140">
        <v>1</v>
      </c>
      <c r="AV62" s="140">
        <v>1</v>
      </c>
      <c r="AW62" s="140">
        <v>1</v>
      </c>
      <c r="AX62" s="104">
        <v>1</v>
      </c>
      <c r="AY62" s="140">
        <v>1</v>
      </c>
      <c r="AZ62" s="104">
        <f>+AX62-AY62</f>
        <v>0</v>
      </c>
      <c r="BA62" s="215">
        <f>+AZ62/AX62</f>
        <v>0</v>
      </c>
    </row>
    <row r="63" spans="1:53" x14ac:dyDescent="0.25">
      <c r="A63" s="116" t="s">
        <v>195</v>
      </c>
      <c r="B63" s="106" t="s">
        <v>196</v>
      </c>
      <c r="C63" s="104">
        <v>1</v>
      </c>
      <c r="D63" s="104">
        <v>1</v>
      </c>
      <c r="E63" s="140">
        <v>1</v>
      </c>
      <c r="F63" s="140">
        <v>1</v>
      </c>
      <c r="G63" s="140">
        <v>1</v>
      </c>
      <c r="H63" s="140">
        <v>1</v>
      </c>
      <c r="I63" s="140">
        <v>1</v>
      </c>
      <c r="J63" s="140">
        <v>1</v>
      </c>
      <c r="K63" s="140">
        <v>1</v>
      </c>
      <c r="L63" s="140">
        <v>1</v>
      </c>
      <c r="M63" s="140">
        <v>1</v>
      </c>
      <c r="N63" s="140">
        <v>1</v>
      </c>
      <c r="O63" s="104">
        <f t="shared" si="4"/>
        <v>0</v>
      </c>
      <c r="P63" s="215">
        <f t="shared" si="5"/>
        <v>0</v>
      </c>
      <c r="R63" s="112" t="s">
        <v>129</v>
      </c>
      <c r="S63" s="106" t="s">
        <v>485</v>
      </c>
      <c r="T63" s="104"/>
      <c r="U63" s="104"/>
      <c r="V63" s="140"/>
      <c r="W63" s="140"/>
      <c r="X63" s="140"/>
      <c r="Y63" s="140"/>
      <c r="Z63" s="140"/>
      <c r="AA63" s="141"/>
      <c r="AB63" s="141"/>
      <c r="AC63" s="140"/>
      <c r="AD63" s="141">
        <v>1</v>
      </c>
      <c r="AE63" s="141">
        <v>1</v>
      </c>
      <c r="AF63" s="104">
        <v>1</v>
      </c>
      <c r="AG63" s="104">
        <f t="shared" si="6"/>
        <v>0</v>
      </c>
      <c r="AH63" s="215">
        <f t="shared" si="7"/>
        <v>0</v>
      </c>
      <c r="AJ63" s="105" t="s">
        <v>296</v>
      </c>
      <c r="AK63" s="106" t="s">
        <v>107</v>
      </c>
      <c r="AL63" s="104">
        <v>1</v>
      </c>
      <c r="AM63" s="104">
        <v>1</v>
      </c>
      <c r="AN63" s="140">
        <v>1</v>
      </c>
      <c r="AO63" s="140">
        <v>1</v>
      </c>
      <c r="AP63" s="140">
        <v>1</v>
      </c>
      <c r="AQ63" s="140">
        <v>1</v>
      </c>
      <c r="AR63" s="140">
        <v>1</v>
      </c>
      <c r="AS63" s="140">
        <v>1</v>
      </c>
      <c r="AT63" s="140">
        <v>1</v>
      </c>
      <c r="AU63" s="140">
        <v>1</v>
      </c>
      <c r="AV63" s="140">
        <v>1</v>
      </c>
      <c r="AW63" s="140">
        <v>1</v>
      </c>
      <c r="AX63" s="104">
        <v>1</v>
      </c>
      <c r="AY63" s="140">
        <v>1</v>
      </c>
      <c r="AZ63" s="104">
        <f>+AX63-AY63</f>
        <v>0</v>
      </c>
      <c r="BA63" s="215">
        <f>+AZ63/AX63</f>
        <v>0</v>
      </c>
    </row>
    <row r="64" spans="1:53" x14ac:dyDescent="0.25">
      <c r="A64" s="132" t="s">
        <v>197</v>
      </c>
      <c r="B64" s="111" t="s">
        <v>198</v>
      </c>
      <c r="C64" s="104">
        <v>1</v>
      </c>
      <c r="D64" s="104">
        <v>1</v>
      </c>
      <c r="E64" s="140">
        <v>1</v>
      </c>
      <c r="F64" s="140">
        <v>1</v>
      </c>
      <c r="G64" s="140">
        <v>1</v>
      </c>
      <c r="H64" s="140">
        <v>1</v>
      </c>
      <c r="I64" s="140">
        <v>1</v>
      </c>
      <c r="J64" s="140">
        <v>1</v>
      </c>
      <c r="K64" s="140">
        <v>1</v>
      </c>
      <c r="L64" s="140">
        <v>1</v>
      </c>
      <c r="M64" s="140">
        <v>1</v>
      </c>
      <c r="N64" s="140">
        <v>1</v>
      </c>
      <c r="O64" s="104">
        <f t="shared" si="4"/>
        <v>0</v>
      </c>
      <c r="P64" s="215">
        <f t="shared" si="5"/>
        <v>0</v>
      </c>
      <c r="R64" s="109" t="s">
        <v>465</v>
      </c>
      <c r="S64" s="106" t="s">
        <v>427</v>
      </c>
      <c r="T64" s="104"/>
      <c r="U64" s="104"/>
      <c r="V64" s="140"/>
      <c r="W64" s="140"/>
      <c r="X64" s="140"/>
      <c r="Y64" s="140"/>
      <c r="Z64" s="141">
        <v>1</v>
      </c>
      <c r="AA64" s="140">
        <v>1</v>
      </c>
      <c r="AB64" s="140">
        <v>1</v>
      </c>
      <c r="AC64" s="140">
        <v>1</v>
      </c>
      <c r="AD64" s="140">
        <v>1</v>
      </c>
      <c r="AE64" s="140">
        <v>1</v>
      </c>
      <c r="AF64" s="104">
        <v>1</v>
      </c>
      <c r="AG64" s="104">
        <f t="shared" si="6"/>
        <v>0</v>
      </c>
      <c r="AH64" s="215">
        <f t="shared" si="7"/>
        <v>0</v>
      </c>
      <c r="AJ64" s="120" t="s">
        <v>421</v>
      </c>
      <c r="AK64" s="111" t="s">
        <v>422</v>
      </c>
      <c r="AL64" s="104"/>
      <c r="AM64" s="104"/>
      <c r="AN64" s="140"/>
      <c r="AO64" s="104"/>
      <c r="AP64" s="140"/>
      <c r="AQ64" s="141">
        <v>93</v>
      </c>
      <c r="AR64" s="140">
        <v>126</v>
      </c>
      <c r="AS64" s="140">
        <v>128</v>
      </c>
      <c r="AT64" s="140">
        <v>112</v>
      </c>
      <c r="AU64" s="140">
        <v>113</v>
      </c>
      <c r="AV64" s="141">
        <v>104</v>
      </c>
      <c r="AW64" s="141">
        <v>85</v>
      </c>
      <c r="AX64" s="104">
        <v>85</v>
      </c>
      <c r="AY64" s="141">
        <v>85</v>
      </c>
      <c r="AZ64" s="141">
        <f>+AX64-AY64</f>
        <v>0</v>
      </c>
      <c r="BA64" s="83">
        <f>+AZ64/AX64</f>
        <v>0</v>
      </c>
    </row>
    <row r="65" spans="1:53" x14ac:dyDescent="0.25">
      <c r="A65" s="132" t="s">
        <v>439</v>
      </c>
      <c r="B65" s="111" t="s">
        <v>172</v>
      </c>
      <c r="C65" s="104"/>
      <c r="D65" s="104"/>
      <c r="E65" s="140"/>
      <c r="F65" s="140"/>
      <c r="G65" s="140"/>
      <c r="H65" s="140"/>
      <c r="I65" s="140"/>
      <c r="J65" s="141">
        <v>1</v>
      </c>
      <c r="K65" s="140">
        <v>1</v>
      </c>
      <c r="L65" s="140">
        <v>1</v>
      </c>
      <c r="M65" s="140">
        <v>1</v>
      </c>
      <c r="N65" s="140">
        <v>1</v>
      </c>
      <c r="O65" s="104">
        <f t="shared" si="4"/>
        <v>0</v>
      </c>
      <c r="P65" s="215">
        <f t="shared" si="5"/>
        <v>0</v>
      </c>
      <c r="R65" s="113" t="s">
        <v>131</v>
      </c>
      <c r="S65" s="106" t="s">
        <v>107</v>
      </c>
      <c r="T65" s="104">
        <v>27</v>
      </c>
      <c r="U65" s="141">
        <v>26</v>
      </c>
      <c r="V65" s="104">
        <v>28</v>
      </c>
      <c r="W65" s="141">
        <v>27</v>
      </c>
      <c r="X65" s="140">
        <v>25</v>
      </c>
      <c r="Y65" s="140">
        <v>26</v>
      </c>
      <c r="Z65" s="141">
        <v>28</v>
      </c>
      <c r="AA65" s="140">
        <v>28</v>
      </c>
      <c r="AB65" s="141">
        <v>27</v>
      </c>
      <c r="AC65" s="141">
        <v>29</v>
      </c>
      <c r="AD65" s="141">
        <v>40</v>
      </c>
      <c r="AE65" s="141">
        <v>49</v>
      </c>
      <c r="AF65" s="104">
        <v>49</v>
      </c>
      <c r="AG65" s="104">
        <f t="shared" si="6"/>
        <v>0</v>
      </c>
      <c r="AH65" s="215">
        <f t="shared" si="7"/>
        <v>0</v>
      </c>
      <c r="AJ65" s="396" t="s">
        <v>312</v>
      </c>
      <c r="AK65" s="106" t="s">
        <v>313</v>
      </c>
      <c r="AL65" s="104">
        <v>1</v>
      </c>
      <c r="AM65" s="104">
        <v>1</v>
      </c>
      <c r="AN65" s="140">
        <v>1</v>
      </c>
      <c r="AO65" s="140">
        <v>1</v>
      </c>
      <c r="AP65" s="140">
        <v>1</v>
      </c>
      <c r="AQ65" s="140">
        <v>1</v>
      </c>
      <c r="AR65" s="140">
        <v>1</v>
      </c>
      <c r="AS65" s="140">
        <v>1</v>
      </c>
      <c r="AT65" s="140">
        <v>1</v>
      </c>
      <c r="AU65" s="140">
        <v>1</v>
      </c>
      <c r="AV65" s="140">
        <v>1</v>
      </c>
      <c r="AW65" s="140">
        <v>1</v>
      </c>
      <c r="AX65" s="104">
        <v>1</v>
      </c>
      <c r="AY65" s="140">
        <v>1</v>
      </c>
      <c r="AZ65" s="104">
        <f>+AX65-AY65</f>
        <v>0</v>
      </c>
      <c r="BA65" s="215">
        <f>+AZ65/AX65</f>
        <v>0</v>
      </c>
    </row>
    <row r="66" spans="1:53" x14ac:dyDescent="0.25">
      <c r="A66" s="132" t="s">
        <v>367</v>
      </c>
      <c r="B66" s="106" t="s">
        <v>368</v>
      </c>
      <c r="C66" s="300" t="s">
        <v>380</v>
      </c>
      <c r="D66" s="141">
        <v>1</v>
      </c>
      <c r="E66" s="140">
        <v>1</v>
      </c>
      <c r="F66" s="140">
        <v>1</v>
      </c>
      <c r="G66" s="140">
        <v>1</v>
      </c>
      <c r="H66" s="140">
        <v>1</v>
      </c>
      <c r="I66" s="141">
        <v>1</v>
      </c>
      <c r="J66" s="140">
        <v>1</v>
      </c>
      <c r="K66" s="140">
        <v>1</v>
      </c>
      <c r="L66" s="140">
        <v>1</v>
      </c>
      <c r="M66" s="140">
        <v>1</v>
      </c>
      <c r="N66" s="141">
        <v>1</v>
      </c>
      <c r="O66" s="141">
        <f t="shared" si="4"/>
        <v>0</v>
      </c>
      <c r="P66" s="83">
        <f t="shared" si="5"/>
        <v>0</v>
      </c>
      <c r="R66" s="117" t="s">
        <v>131</v>
      </c>
      <c r="S66" s="111" t="s">
        <v>132</v>
      </c>
      <c r="T66" s="104">
        <v>88</v>
      </c>
      <c r="U66" s="141">
        <v>102</v>
      </c>
      <c r="V66" s="104">
        <v>104</v>
      </c>
      <c r="W66" s="141">
        <v>107</v>
      </c>
      <c r="X66" s="140">
        <v>108</v>
      </c>
      <c r="Y66" s="140">
        <v>79</v>
      </c>
      <c r="Z66" s="141">
        <v>87</v>
      </c>
      <c r="AA66" s="140">
        <v>88</v>
      </c>
      <c r="AB66" s="140">
        <v>78</v>
      </c>
      <c r="AC66" s="141">
        <v>80</v>
      </c>
      <c r="AD66" s="140">
        <v>87</v>
      </c>
      <c r="AE66" s="141">
        <v>91</v>
      </c>
      <c r="AF66" s="104">
        <v>91</v>
      </c>
      <c r="AG66" s="104">
        <f t="shared" si="6"/>
        <v>0</v>
      </c>
      <c r="AH66" s="215">
        <f t="shared" si="7"/>
        <v>0</v>
      </c>
      <c r="AJ66" s="117" t="s">
        <v>49</v>
      </c>
      <c r="AK66" s="106" t="s">
        <v>52</v>
      </c>
      <c r="AL66" s="104">
        <v>103</v>
      </c>
      <c r="AM66" s="141">
        <v>87</v>
      </c>
      <c r="AN66" s="104">
        <v>88</v>
      </c>
      <c r="AO66" s="104">
        <v>92</v>
      </c>
      <c r="AP66" s="140">
        <v>93</v>
      </c>
      <c r="AQ66" s="140">
        <v>62</v>
      </c>
      <c r="AR66" s="140">
        <v>94</v>
      </c>
      <c r="AS66" s="140">
        <v>95</v>
      </c>
      <c r="AT66" s="140">
        <v>85</v>
      </c>
      <c r="AU66" s="140">
        <v>87</v>
      </c>
      <c r="AV66" s="140">
        <v>94</v>
      </c>
      <c r="AW66" s="140">
        <v>98</v>
      </c>
      <c r="AX66" s="104">
        <v>98</v>
      </c>
      <c r="AY66" s="140">
        <v>99</v>
      </c>
      <c r="AZ66" s="104">
        <f>+AX66-AY66</f>
        <v>-1</v>
      </c>
      <c r="BA66" s="215">
        <f>+AZ66/AX66</f>
        <v>-1.020408163265306E-2</v>
      </c>
    </row>
    <row r="67" spans="1:53" x14ac:dyDescent="0.25">
      <c r="A67" s="133" t="s">
        <v>199</v>
      </c>
      <c r="B67" s="106" t="s">
        <v>200</v>
      </c>
      <c r="C67" s="104">
        <v>1</v>
      </c>
      <c r="D67" s="104">
        <v>1</v>
      </c>
      <c r="E67" s="140">
        <v>1</v>
      </c>
      <c r="F67" s="140">
        <v>1</v>
      </c>
      <c r="G67" s="140">
        <v>1</v>
      </c>
      <c r="H67" s="140">
        <v>1</v>
      </c>
      <c r="I67" s="140">
        <v>1</v>
      </c>
      <c r="J67" s="140">
        <v>1</v>
      </c>
      <c r="K67" s="140">
        <v>1</v>
      </c>
      <c r="L67" s="140">
        <v>1</v>
      </c>
      <c r="M67" s="140">
        <v>1</v>
      </c>
      <c r="N67" s="140">
        <v>1</v>
      </c>
      <c r="O67" s="104">
        <f t="shared" si="4"/>
        <v>0</v>
      </c>
      <c r="P67" s="215">
        <f t="shared" si="5"/>
        <v>0</v>
      </c>
      <c r="R67" s="117" t="s">
        <v>133</v>
      </c>
      <c r="S67" s="111" t="s">
        <v>477</v>
      </c>
      <c r="T67" s="104"/>
      <c r="U67" s="141"/>
      <c r="V67" s="104"/>
      <c r="W67" s="104"/>
      <c r="X67" s="140"/>
      <c r="Y67" s="140"/>
      <c r="Z67" s="140"/>
      <c r="AA67" s="141"/>
      <c r="AB67" s="140"/>
      <c r="AC67" s="140"/>
      <c r="AD67" s="141">
        <v>1</v>
      </c>
      <c r="AE67" s="140">
        <v>1</v>
      </c>
      <c r="AF67" s="104">
        <v>1</v>
      </c>
      <c r="AG67" s="104">
        <f t="shared" si="6"/>
        <v>0</v>
      </c>
      <c r="AH67" s="215">
        <f t="shared" si="7"/>
        <v>0</v>
      </c>
      <c r="AJ67" s="105" t="s">
        <v>59</v>
      </c>
      <c r="AK67" s="111" t="s">
        <v>61</v>
      </c>
      <c r="AL67" s="104">
        <v>1</v>
      </c>
      <c r="AM67" s="104">
        <v>87</v>
      </c>
      <c r="AN67" s="104">
        <v>88</v>
      </c>
      <c r="AO67" s="104">
        <v>92</v>
      </c>
      <c r="AP67" s="140">
        <v>93</v>
      </c>
      <c r="AQ67" s="140">
        <v>62</v>
      </c>
      <c r="AR67" s="140">
        <v>94</v>
      </c>
      <c r="AS67" s="140">
        <v>95</v>
      </c>
      <c r="AT67" s="140">
        <v>85</v>
      </c>
      <c r="AU67" s="140">
        <v>87</v>
      </c>
      <c r="AV67" s="140">
        <v>94</v>
      </c>
      <c r="AW67" s="140">
        <v>98</v>
      </c>
      <c r="AX67" s="104">
        <v>98</v>
      </c>
      <c r="AY67" s="140">
        <v>99</v>
      </c>
      <c r="AZ67" s="104">
        <f>+AX67-AY67</f>
        <v>-1</v>
      </c>
      <c r="BA67" s="215">
        <f>+AZ67/AX67</f>
        <v>-1.020408163265306E-2</v>
      </c>
    </row>
    <row r="68" spans="1:53" x14ac:dyDescent="0.25">
      <c r="A68" s="110" t="s">
        <v>110</v>
      </c>
      <c r="B68" s="106" t="s">
        <v>118</v>
      </c>
      <c r="C68" s="104">
        <v>11</v>
      </c>
      <c r="D68" s="104">
        <v>8</v>
      </c>
      <c r="E68" s="104">
        <v>8</v>
      </c>
      <c r="F68" s="104">
        <v>10</v>
      </c>
      <c r="G68" s="140">
        <v>10</v>
      </c>
      <c r="H68" s="140">
        <v>10</v>
      </c>
      <c r="I68" s="140">
        <v>11</v>
      </c>
      <c r="J68" s="140">
        <v>11</v>
      </c>
      <c r="K68" s="140">
        <v>11</v>
      </c>
      <c r="L68" s="140">
        <v>11</v>
      </c>
      <c r="M68" s="140">
        <v>12</v>
      </c>
      <c r="N68" s="140">
        <v>12</v>
      </c>
      <c r="O68" s="104">
        <f t="shared" si="4"/>
        <v>0</v>
      </c>
      <c r="P68" s="215">
        <f t="shared" si="5"/>
        <v>0</v>
      </c>
      <c r="R68" s="120" t="s">
        <v>135</v>
      </c>
      <c r="S68" s="106" t="s">
        <v>136</v>
      </c>
      <c r="T68" s="104">
        <v>78</v>
      </c>
      <c r="U68" s="141">
        <v>75</v>
      </c>
      <c r="V68" s="141">
        <v>75</v>
      </c>
      <c r="W68" s="104">
        <v>80</v>
      </c>
      <c r="X68" s="140">
        <v>80</v>
      </c>
      <c r="Y68" s="141">
        <v>51</v>
      </c>
      <c r="Z68" s="141">
        <v>83</v>
      </c>
      <c r="AA68" s="140">
        <v>84</v>
      </c>
      <c r="AB68" s="141">
        <v>71</v>
      </c>
      <c r="AC68" s="141">
        <v>73</v>
      </c>
      <c r="AD68" s="140">
        <v>79</v>
      </c>
      <c r="AE68" s="141">
        <v>86</v>
      </c>
      <c r="AF68" s="104">
        <v>86</v>
      </c>
      <c r="AG68" s="104">
        <f t="shared" si="6"/>
        <v>0</v>
      </c>
      <c r="AH68" s="215">
        <f t="shared" si="7"/>
        <v>0</v>
      </c>
      <c r="AJ68" s="110" t="s">
        <v>454</v>
      </c>
      <c r="AK68" s="106" t="s">
        <v>87</v>
      </c>
      <c r="AL68" s="104">
        <v>45</v>
      </c>
      <c r="AM68" s="104">
        <v>44</v>
      </c>
      <c r="AN68" s="104">
        <v>45</v>
      </c>
      <c r="AO68" s="104">
        <v>47</v>
      </c>
      <c r="AP68" s="140">
        <v>47</v>
      </c>
      <c r="AQ68" s="140">
        <v>48</v>
      </c>
      <c r="AR68" s="140">
        <v>49</v>
      </c>
      <c r="AS68" s="140">
        <v>55</v>
      </c>
      <c r="AT68" s="141">
        <v>85</v>
      </c>
      <c r="AU68" s="140">
        <v>87</v>
      </c>
      <c r="AV68" s="140">
        <v>94</v>
      </c>
      <c r="AW68" s="140">
        <v>98</v>
      </c>
      <c r="AX68" s="104">
        <v>98</v>
      </c>
      <c r="AY68" s="140">
        <v>99</v>
      </c>
      <c r="AZ68" s="104">
        <f>+AX68-AY68</f>
        <v>-1</v>
      </c>
      <c r="BA68" s="215">
        <f>+AZ68/AX68</f>
        <v>-1.020408163265306E-2</v>
      </c>
    </row>
    <row r="69" spans="1:53" x14ac:dyDescent="0.25">
      <c r="A69" s="110" t="s">
        <v>208</v>
      </c>
      <c r="B69" s="111" t="s">
        <v>209</v>
      </c>
      <c r="C69" s="104">
        <v>45</v>
      </c>
      <c r="D69" s="141">
        <v>8</v>
      </c>
      <c r="E69" s="104">
        <v>8</v>
      </c>
      <c r="F69" s="104">
        <v>10</v>
      </c>
      <c r="G69" s="140">
        <v>10</v>
      </c>
      <c r="H69" s="140">
        <v>10</v>
      </c>
      <c r="I69" s="140">
        <v>11</v>
      </c>
      <c r="J69" s="140">
        <v>11</v>
      </c>
      <c r="K69" s="140">
        <v>11</v>
      </c>
      <c r="L69" s="140">
        <v>11</v>
      </c>
      <c r="M69" s="140">
        <v>12</v>
      </c>
      <c r="N69" s="140">
        <v>12</v>
      </c>
      <c r="O69" s="104">
        <f t="shared" si="4"/>
        <v>0</v>
      </c>
      <c r="P69" s="215">
        <f t="shared" si="5"/>
        <v>0</v>
      </c>
      <c r="R69" s="120" t="s">
        <v>137</v>
      </c>
      <c r="S69" s="111" t="s">
        <v>54</v>
      </c>
      <c r="T69" s="104">
        <v>45</v>
      </c>
      <c r="U69" s="104">
        <v>44</v>
      </c>
      <c r="V69" s="104">
        <v>45</v>
      </c>
      <c r="W69" s="104">
        <v>47</v>
      </c>
      <c r="X69" s="140">
        <v>47</v>
      </c>
      <c r="Y69" s="140">
        <v>48</v>
      </c>
      <c r="Z69" s="140">
        <v>49</v>
      </c>
      <c r="AA69" s="140">
        <v>54</v>
      </c>
      <c r="AB69" s="141">
        <v>71</v>
      </c>
      <c r="AC69" s="140">
        <v>72</v>
      </c>
      <c r="AD69" s="140">
        <v>77</v>
      </c>
      <c r="AE69" s="141">
        <v>80</v>
      </c>
      <c r="AF69" s="104">
        <v>80</v>
      </c>
      <c r="AG69" s="104">
        <f t="shared" si="6"/>
        <v>0</v>
      </c>
      <c r="AH69" s="215">
        <f t="shared" si="7"/>
        <v>0</v>
      </c>
      <c r="AJ69" s="120" t="s">
        <v>157</v>
      </c>
      <c r="AK69" s="106" t="s">
        <v>158</v>
      </c>
      <c r="AL69" s="104">
        <v>37</v>
      </c>
      <c r="AM69" s="141">
        <v>79</v>
      </c>
      <c r="AN69" s="141">
        <v>84</v>
      </c>
      <c r="AO69" s="141">
        <v>84</v>
      </c>
      <c r="AP69" s="140">
        <v>84</v>
      </c>
      <c r="AQ69" s="141">
        <v>61</v>
      </c>
      <c r="AR69" s="140">
        <v>94</v>
      </c>
      <c r="AS69" s="140">
        <v>95</v>
      </c>
      <c r="AT69" s="140">
        <v>85</v>
      </c>
      <c r="AU69" s="140">
        <v>87</v>
      </c>
      <c r="AV69" s="140">
        <v>94</v>
      </c>
      <c r="AW69" s="140">
        <v>98</v>
      </c>
      <c r="AX69" s="104">
        <v>98</v>
      </c>
      <c r="AY69" s="140">
        <v>99</v>
      </c>
      <c r="AZ69" s="104">
        <f>+AX69-AY69</f>
        <v>-1</v>
      </c>
      <c r="BA69" s="215">
        <f>+AZ69/AX69</f>
        <v>-1.020408163265306E-2</v>
      </c>
    </row>
    <row r="70" spans="1:53" x14ac:dyDescent="0.25">
      <c r="A70" s="113" t="s">
        <v>487</v>
      </c>
      <c r="B70" s="106" t="s">
        <v>480</v>
      </c>
      <c r="C70" s="104"/>
      <c r="D70" s="104"/>
      <c r="E70" s="104"/>
      <c r="F70" s="104"/>
      <c r="G70" s="140"/>
      <c r="H70" s="140"/>
      <c r="I70" s="140"/>
      <c r="J70" s="140"/>
      <c r="K70" s="140"/>
      <c r="L70" s="140"/>
      <c r="M70" s="141">
        <v>1</v>
      </c>
      <c r="N70" s="140">
        <v>1</v>
      </c>
      <c r="O70" s="104">
        <f t="shared" si="4"/>
        <v>0</v>
      </c>
      <c r="P70" s="215">
        <f t="shared" si="5"/>
        <v>0</v>
      </c>
      <c r="R70" s="15" t="s">
        <v>365</v>
      </c>
      <c r="S70" s="106" t="s">
        <v>366</v>
      </c>
      <c r="T70" s="300" t="s">
        <v>380</v>
      </c>
      <c r="U70" s="141">
        <v>1</v>
      </c>
      <c r="V70" s="141">
        <v>1</v>
      </c>
      <c r="W70" s="140">
        <v>1</v>
      </c>
      <c r="X70" s="140">
        <v>1</v>
      </c>
      <c r="Y70" s="140">
        <v>1</v>
      </c>
      <c r="Z70" s="140">
        <v>1</v>
      </c>
      <c r="AA70" s="140">
        <v>1</v>
      </c>
      <c r="AB70" s="140">
        <v>1</v>
      </c>
      <c r="AC70" s="140">
        <v>1</v>
      </c>
      <c r="AD70" s="140">
        <v>1</v>
      </c>
      <c r="AE70" s="140">
        <v>1</v>
      </c>
      <c r="AF70" s="104">
        <v>1</v>
      </c>
      <c r="AG70" s="104">
        <f t="shared" si="6"/>
        <v>0</v>
      </c>
      <c r="AH70" s="215">
        <f t="shared" si="7"/>
        <v>0</v>
      </c>
      <c r="AJ70" s="110" t="s">
        <v>210</v>
      </c>
      <c r="AK70" s="111" t="s">
        <v>211</v>
      </c>
      <c r="AL70" s="104">
        <v>88</v>
      </c>
      <c r="AM70" s="104">
        <v>87</v>
      </c>
      <c r="AN70" s="104">
        <v>88</v>
      </c>
      <c r="AO70" s="104">
        <v>92</v>
      </c>
      <c r="AP70" s="140">
        <v>93</v>
      </c>
      <c r="AQ70" s="140">
        <v>62</v>
      </c>
      <c r="AR70" s="140">
        <v>94</v>
      </c>
      <c r="AS70" s="140">
        <v>95</v>
      </c>
      <c r="AT70" s="140">
        <v>85</v>
      </c>
      <c r="AU70" s="140">
        <v>87</v>
      </c>
      <c r="AV70" s="140">
        <v>94</v>
      </c>
      <c r="AW70" s="140">
        <v>98</v>
      </c>
      <c r="AX70" s="104">
        <v>98</v>
      </c>
      <c r="AY70" s="140">
        <v>99</v>
      </c>
      <c r="AZ70" s="104">
        <f>+AX70-AY70</f>
        <v>-1</v>
      </c>
      <c r="BA70" s="215">
        <f>+AZ70/AX70</f>
        <v>-1.020408163265306E-2</v>
      </c>
    </row>
    <row r="71" spans="1:53" x14ac:dyDescent="0.25">
      <c r="A71" s="112" t="s">
        <v>402</v>
      </c>
      <c r="B71" s="106" t="s">
        <v>403</v>
      </c>
      <c r="C71" s="104"/>
      <c r="D71" s="104"/>
      <c r="E71" s="104"/>
      <c r="F71" s="141">
        <v>4</v>
      </c>
      <c r="G71" s="140">
        <v>4</v>
      </c>
      <c r="H71" s="140">
        <v>4</v>
      </c>
      <c r="I71" s="140">
        <v>4</v>
      </c>
      <c r="J71" s="140">
        <v>3</v>
      </c>
      <c r="K71" s="140">
        <v>3</v>
      </c>
      <c r="L71" s="140">
        <v>3</v>
      </c>
      <c r="M71" s="140">
        <v>3</v>
      </c>
      <c r="N71" s="140">
        <v>3</v>
      </c>
      <c r="O71" s="104">
        <f t="shared" ref="O71:O102" si="8">+M71-N71</f>
        <v>0</v>
      </c>
      <c r="P71" s="215">
        <f t="shared" ref="P71:P102" si="9">+O71/N71</f>
        <v>0</v>
      </c>
      <c r="R71" s="126" t="s">
        <v>434</v>
      </c>
      <c r="S71" s="108" t="s">
        <v>436</v>
      </c>
      <c r="T71" s="104"/>
      <c r="U71" s="104"/>
      <c r="V71" s="104"/>
      <c r="W71" s="104"/>
      <c r="X71" s="140"/>
      <c r="Y71" s="140"/>
      <c r="Z71" s="140"/>
      <c r="AA71" s="141">
        <v>1</v>
      </c>
      <c r="AB71" s="140">
        <v>1</v>
      </c>
      <c r="AC71" s="140">
        <v>1</v>
      </c>
      <c r="AD71" s="140">
        <v>1</v>
      </c>
      <c r="AE71" s="140">
        <v>1</v>
      </c>
      <c r="AF71" s="104">
        <v>1</v>
      </c>
      <c r="AG71" s="104">
        <f t="shared" ref="AG71:AG102" si="10">+AE71-AF71</f>
        <v>0</v>
      </c>
      <c r="AH71" s="215">
        <f t="shared" ref="AH71:AH102" si="11">+AG71/AE71</f>
        <v>0</v>
      </c>
      <c r="AJ71" s="117" t="s">
        <v>371</v>
      </c>
      <c r="AK71" s="111" t="s">
        <v>372</v>
      </c>
      <c r="AL71" s="300" t="s">
        <v>380</v>
      </c>
      <c r="AM71" s="141">
        <v>87</v>
      </c>
      <c r="AN71" s="104">
        <v>88</v>
      </c>
      <c r="AO71" s="104">
        <v>92</v>
      </c>
      <c r="AP71" s="140">
        <v>93</v>
      </c>
      <c r="AQ71" s="140">
        <v>62</v>
      </c>
      <c r="AR71" s="140">
        <v>94</v>
      </c>
      <c r="AS71" s="140">
        <v>95</v>
      </c>
      <c r="AT71" s="140">
        <v>85</v>
      </c>
      <c r="AU71" s="140">
        <v>87</v>
      </c>
      <c r="AV71" s="140">
        <v>94</v>
      </c>
      <c r="AW71" s="140">
        <v>98</v>
      </c>
      <c r="AX71" s="104">
        <v>98</v>
      </c>
      <c r="AY71" s="140">
        <v>99</v>
      </c>
      <c r="AZ71" s="104">
        <f>+AX71-AY71</f>
        <v>-1</v>
      </c>
      <c r="BA71" s="215">
        <f>+AZ71/AX71</f>
        <v>-1.020408163265306E-2</v>
      </c>
    </row>
    <row r="72" spans="1:53" x14ac:dyDescent="0.25">
      <c r="A72" s="114" t="s">
        <v>402</v>
      </c>
      <c r="B72" s="106" t="s">
        <v>118</v>
      </c>
      <c r="C72" s="104"/>
      <c r="D72" s="104"/>
      <c r="E72" s="104"/>
      <c r="F72" s="141">
        <v>1</v>
      </c>
      <c r="G72" s="140">
        <v>1</v>
      </c>
      <c r="H72" s="140">
        <v>1</v>
      </c>
      <c r="I72" s="140">
        <v>1</v>
      </c>
      <c r="J72" s="140">
        <v>1</v>
      </c>
      <c r="K72" s="140">
        <v>1</v>
      </c>
      <c r="L72" s="140">
        <v>1</v>
      </c>
      <c r="M72" s="140">
        <v>1</v>
      </c>
      <c r="N72" s="140">
        <v>1</v>
      </c>
      <c r="O72" s="104">
        <f t="shared" si="8"/>
        <v>0</v>
      </c>
      <c r="P72" s="215">
        <f t="shared" si="9"/>
        <v>0</v>
      </c>
      <c r="R72" s="113" t="s">
        <v>147</v>
      </c>
      <c r="S72" s="106" t="s">
        <v>148</v>
      </c>
      <c r="T72" s="104">
        <v>81</v>
      </c>
      <c r="U72" s="141">
        <v>78</v>
      </c>
      <c r="V72" s="141">
        <v>80</v>
      </c>
      <c r="W72" s="141">
        <v>81</v>
      </c>
      <c r="X72" s="140">
        <v>81</v>
      </c>
      <c r="Y72" s="140">
        <v>50</v>
      </c>
      <c r="Z72" s="141">
        <v>86</v>
      </c>
      <c r="AA72" s="140">
        <v>87</v>
      </c>
      <c r="AB72" s="141">
        <v>75</v>
      </c>
      <c r="AC72" s="141">
        <v>77</v>
      </c>
      <c r="AD72" s="140">
        <v>83</v>
      </c>
      <c r="AE72" s="141">
        <v>86</v>
      </c>
      <c r="AF72" s="104">
        <v>86</v>
      </c>
      <c r="AG72" s="104">
        <f t="shared" si="10"/>
        <v>0</v>
      </c>
      <c r="AH72" s="215">
        <f t="shared" si="11"/>
        <v>0</v>
      </c>
      <c r="AJ72" s="112" t="s">
        <v>266</v>
      </c>
      <c r="AK72" s="106" t="s">
        <v>267</v>
      </c>
      <c r="AL72" s="104">
        <v>88</v>
      </c>
      <c r="AM72" s="104">
        <v>87</v>
      </c>
      <c r="AN72" s="104">
        <v>88</v>
      </c>
      <c r="AO72" s="104">
        <v>92</v>
      </c>
      <c r="AP72" s="140">
        <v>93</v>
      </c>
      <c r="AQ72" s="140">
        <v>62</v>
      </c>
      <c r="AR72" s="140">
        <v>94</v>
      </c>
      <c r="AS72" s="140">
        <v>95</v>
      </c>
      <c r="AT72" s="140">
        <v>85</v>
      </c>
      <c r="AU72" s="140">
        <v>87</v>
      </c>
      <c r="AV72" s="140">
        <v>94</v>
      </c>
      <c r="AW72" s="140">
        <v>98</v>
      </c>
      <c r="AX72" s="104">
        <v>98</v>
      </c>
      <c r="AY72" s="140">
        <v>99</v>
      </c>
      <c r="AZ72" s="104">
        <f>+AX72-AY72</f>
        <v>-1</v>
      </c>
      <c r="BA72" s="215">
        <f>+AZ72/AX72</f>
        <v>-1.020408163265306E-2</v>
      </c>
    </row>
    <row r="73" spans="1:53" x14ac:dyDescent="0.25">
      <c r="A73" s="120" t="s">
        <v>212</v>
      </c>
      <c r="B73" s="106" t="s">
        <v>213</v>
      </c>
      <c r="C73" s="104">
        <v>1</v>
      </c>
      <c r="D73" s="104">
        <v>1</v>
      </c>
      <c r="E73" s="140">
        <v>1</v>
      </c>
      <c r="F73" s="140">
        <v>1</v>
      </c>
      <c r="G73" s="141">
        <v>1</v>
      </c>
      <c r="H73" s="140">
        <v>1</v>
      </c>
      <c r="I73" s="140">
        <v>1</v>
      </c>
      <c r="J73" s="140">
        <v>1</v>
      </c>
      <c r="K73" s="140">
        <v>1</v>
      </c>
      <c r="L73" s="140">
        <v>1</v>
      </c>
      <c r="M73" s="140">
        <v>1</v>
      </c>
      <c r="N73" s="140">
        <v>1</v>
      </c>
      <c r="O73" s="104">
        <f t="shared" si="8"/>
        <v>0</v>
      </c>
      <c r="P73" s="215">
        <f t="shared" si="9"/>
        <v>0</v>
      </c>
      <c r="R73" s="113" t="s">
        <v>155</v>
      </c>
      <c r="S73" s="106" t="s">
        <v>156</v>
      </c>
      <c r="T73" s="104">
        <v>1</v>
      </c>
      <c r="U73" s="104">
        <v>1</v>
      </c>
      <c r="V73" s="140">
        <v>1</v>
      </c>
      <c r="W73" s="140">
        <v>1</v>
      </c>
      <c r="X73" s="140">
        <v>1</v>
      </c>
      <c r="Y73" s="140">
        <v>1</v>
      </c>
      <c r="Z73" s="140">
        <v>1</v>
      </c>
      <c r="AA73" s="140">
        <v>1</v>
      </c>
      <c r="AB73" s="141">
        <v>1</v>
      </c>
      <c r="AC73" s="140">
        <v>1</v>
      </c>
      <c r="AD73" s="140">
        <v>1</v>
      </c>
      <c r="AE73" s="140">
        <v>1</v>
      </c>
      <c r="AF73" s="104">
        <v>1</v>
      </c>
      <c r="AG73" s="104">
        <f t="shared" si="10"/>
        <v>0</v>
      </c>
      <c r="AH73" s="215">
        <f t="shared" si="11"/>
        <v>0</v>
      </c>
      <c r="AJ73" s="131" t="s">
        <v>285</v>
      </c>
      <c r="AK73" s="118" t="s">
        <v>286</v>
      </c>
      <c r="AL73" s="104">
        <v>106</v>
      </c>
      <c r="AM73" s="141">
        <v>100</v>
      </c>
      <c r="AN73" s="104">
        <v>101</v>
      </c>
      <c r="AO73" s="104">
        <v>105</v>
      </c>
      <c r="AP73" s="140">
        <v>106</v>
      </c>
      <c r="AQ73" s="140">
        <v>76</v>
      </c>
      <c r="AR73" s="140">
        <v>108</v>
      </c>
      <c r="AS73" s="140">
        <v>108</v>
      </c>
      <c r="AT73" s="140">
        <v>94</v>
      </c>
      <c r="AU73" s="141">
        <v>99</v>
      </c>
      <c r="AV73" s="140">
        <v>106</v>
      </c>
      <c r="AW73" s="140">
        <v>110</v>
      </c>
      <c r="AX73" s="141">
        <v>98</v>
      </c>
      <c r="AY73" s="140">
        <v>99</v>
      </c>
      <c r="AZ73" s="104">
        <f>+AX73-AY73</f>
        <v>-1</v>
      </c>
      <c r="BA73" s="215">
        <f>+AZ73/AX73</f>
        <v>-1.020408163265306E-2</v>
      </c>
    </row>
    <row r="74" spans="1:53" x14ac:dyDescent="0.25">
      <c r="A74" s="109" t="s">
        <v>451</v>
      </c>
      <c r="B74" s="111" t="s">
        <v>452</v>
      </c>
      <c r="C74" s="104"/>
      <c r="D74" s="104"/>
      <c r="E74" s="104"/>
      <c r="F74" s="104"/>
      <c r="G74" s="140"/>
      <c r="H74" s="140"/>
      <c r="I74" s="140"/>
      <c r="J74" s="140"/>
      <c r="K74" s="141">
        <v>1</v>
      </c>
      <c r="L74" s="140">
        <v>1</v>
      </c>
      <c r="M74" s="140">
        <v>1</v>
      </c>
      <c r="N74" s="140">
        <v>1</v>
      </c>
      <c r="O74" s="104">
        <f t="shared" si="8"/>
        <v>0</v>
      </c>
      <c r="P74" s="215">
        <f t="shared" si="9"/>
        <v>0</v>
      </c>
      <c r="R74" s="15" t="s">
        <v>157</v>
      </c>
      <c r="S74" s="106" t="s">
        <v>158</v>
      </c>
      <c r="T74" s="104">
        <v>37</v>
      </c>
      <c r="U74" s="141">
        <v>79</v>
      </c>
      <c r="V74" s="141">
        <v>84</v>
      </c>
      <c r="W74" s="141">
        <v>84</v>
      </c>
      <c r="X74" s="140">
        <v>84</v>
      </c>
      <c r="Y74" s="141">
        <v>61</v>
      </c>
      <c r="Z74" s="140">
        <v>94</v>
      </c>
      <c r="AA74" s="140">
        <v>95</v>
      </c>
      <c r="AB74" s="140">
        <v>85</v>
      </c>
      <c r="AC74" s="140">
        <v>87</v>
      </c>
      <c r="AD74" s="140">
        <v>94</v>
      </c>
      <c r="AE74" s="140">
        <v>98</v>
      </c>
      <c r="AF74" s="104">
        <v>98</v>
      </c>
      <c r="AG74" s="104">
        <f t="shared" si="10"/>
        <v>0</v>
      </c>
      <c r="AH74" s="215">
        <f t="shared" si="11"/>
        <v>0</v>
      </c>
      <c r="AJ74" s="110" t="s">
        <v>259</v>
      </c>
      <c r="AK74" s="111" t="s">
        <v>260</v>
      </c>
      <c r="AL74" s="104">
        <v>87</v>
      </c>
      <c r="AM74" s="104">
        <v>85</v>
      </c>
      <c r="AN74" s="104">
        <v>86</v>
      </c>
      <c r="AO74" s="104">
        <v>90</v>
      </c>
      <c r="AP74" s="140">
        <v>91</v>
      </c>
      <c r="AQ74" s="140">
        <v>60</v>
      </c>
      <c r="AR74" s="140">
        <v>93</v>
      </c>
      <c r="AS74" s="140">
        <v>94</v>
      </c>
      <c r="AT74" s="140">
        <v>84</v>
      </c>
      <c r="AU74" s="140">
        <v>86</v>
      </c>
      <c r="AV74" s="140">
        <v>93</v>
      </c>
      <c r="AW74" s="140">
        <v>97</v>
      </c>
      <c r="AX74" s="104">
        <v>97</v>
      </c>
      <c r="AY74" s="140">
        <v>98</v>
      </c>
      <c r="AZ74" s="104">
        <f>+AX74-AY74</f>
        <v>-1</v>
      </c>
      <c r="BA74" s="215">
        <f>+AZ74/AX74</f>
        <v>-1.0309278350515464E-2</v>
      </c>
    </row>
    <row r="75" spans="1:53" x14ac:dyDescent="0.25">
      <c r="A75" s="241" t="s">
        <v>467</v>
      </c>
      <c r="B75" s="106" t="s">
        <v>468</v>
      </c>
      <c r="C75" s="104"/>
      <c r="D75" s="104"/>
      <c r="E75" s="104"/>
      <c r="F75" s="104"/>
      <c r="G75" s="140"/>
      <c r="H75" s="140"/>
      <c r="I75" s="140"/>
      <c r="J75" s="140"/>
      <c r="K75" s="141"/>
      <c r="L75" s="141">
        <v>2</v>
      </c>
      <c r="M75" s="141">
        <v>2</v>
      </c>
      <c r="N75" s="141">
        <v>2</v>
      </c>
      <c r="O75" s="141">
        <f t="shared" si="8"/>
        <v>0</v>
      </c>
      <c r="P75" s="83">
        <f t="shared" si="9"/>
        <v>0</v>
      </c>
      <c r="R75" s="105" t="s">
        <v>159</v>
      </c>
      <c r="S75" s="106" t="s">
        <v>160</v>
      </c>
      <c r="T75" s="104">
        <v>1</v>
      </c>
      <c r="U75" s="104">
        <v>1</v>
      </c>
      <c r="V75" s="140">
        <v>1</v>
      </c>
      <c r="W75" s="140">
        <v>1</v>
      </c>
      <c r="X75" s="140">
        <v>1</v>
      </c>
      <c r="Y75" s="140">
        <v>1</v>
      </c>
      <c r="Z75" s="140">
        <v>1</v>
      </c>
      <c r="AA75" s="140">
        <v>1</v>
      </c>
      <c r="AB75" s="140">
        <v>1</v>
      </c>
      <c r="AC75" s="140">
        <v>1</v>
      </c>
      <c r="AD75" s="140">
        <v>1</v>
      </c>
      <c r="AE75" s="140">
        <v>1</v>
      </c>
      <c r="AF75" s="104">
        <v>1</v>
      </c>
      <c r="AG75" s="104">
        <f t="shared" si="10"/>
        <v>0</v>
      </c>
      <c r="AH75" s="215">
        <f t="shared" si="11"/>
        <v>0</v>
      </c>
      <c r="AJ75" s="109" t="s">
        <v>108</v>
      </c>
      <c r="AK75" s="106" t="s">
        <v>109</v>
      </c>
      <c r="AL75" s="104">
        <v>86</v>
      </c>
      <c r="AM75" s="104">
        <v>84</v>
      </c>
      <c r="AN75" s="104">
        <v>84</v>
      </c>
      <c r="AO75" s="104">
        <v>89</v>
      </c>
      <c r="AP75" s="140">
        <v>90</v>
      </c>
      <c r="AQ75" s="140">
        <v>59</v>
      </c>
      <c r="AR75" s="140">
        <v>92</v>
      </c>
      <c r="AS75" s="140">
        <v>93</v>
      </c>
      <c r="AT75" s="140">
        <v>83</v>
      </c>
      <c r="AU75" s="140">
        <v>85</v>
      </c>
      <c r="AV75" s="140">
        <v>92</v>
      </c>
      <c r="AW75" s="141">
        <v>91</v>
      </c>
      <c r="AX75" s="104">
        <v>96</v>
      </c>
      <c r="AY75" s="140">
        <v>97</v>
      </c>
      <c r="AZ75" s="104">
        <f>+AX75-AY75</f>
        <v>-1</v>
      </c>
      <c r="BA75" s="215">
        <f>+AZ75/AX75</f>
        <v>-1.0416666666666666E-2</v>
      </c>
    </row>
    <row r="76" spans="1:53" x14ac:dyDescent="0.25">
      <c r="A76" s="242" t="s">
        <v>469</v>
      </c>
      <c r="B76" s="111" t="s">
        <v>470</v>
      </c>
      <c r="C76" s="104"/>
      <c r="D76" s="104"/>
      <c r="E76" s="104"/>
      <c r="F76" s="104"/>
      <c r="G76" s="140"/>
      <c r="H76" s="140"/>
      <c r="I76" s="140"/>
      <c r="J76" s="140"/>
      <c r="K76" s="141"/>
      <c r="L76" s="141">
        <v>1</v>
      </c>
      <c r="M76" s="140">
        <v>1</v>
      </c>
      <c r="N76" s="140">
        <v>1</v>
      </c>
      <c r="O76" s="104">
        <f t="shared" si="8"/>
        <v>0</v>
      </c>
      <c r="P76" s="215">
        <f t="shared" si="9"/>
        <v>0</v>
      </c>
      <c r="R76" s="112" t="s">
        <v>394</v>
      </c>
      <c r="S76" s="106" t="s">
        <v>395</v>
      </c>
      <c r="T76" s="104"/>
      <c r="U76" s="104"/>
      <c r="V76" s="141">
        <v>1</v>
      </c>
      <c r="W76" s="141">
        <v>1</v>
      </c>
      <c r="X76" s="140">
        <v>1</v>
      </c>
      <c r="Y76" s="141">
        <v>1</v>
      </c>
      <c r="Z76" s="140">
        <v>1</v>
      </c>
      <c r="AA76" s="140">
        <v>1</v>
      </c>
      <c r="AB76" s="140">
        <v>1</v>
      </c>
      <c r="AC76" s="140">
        <v>1</v>
      </c>
      <c r="AD76" s="140">
        <v>1</v>
      </c>
      <c r="AE76" s="140">
        <v>1</v>
      </c>
      <c r="AF76" s="104">
        <v>1</v>
      </c>
      <c r="AG76" s="104">
        <f t="shared" si="10"/>
        <v>0</v>
      </c>
      <c r="AH76" s="215">
        <f t="shared" si="11"/>
        <v>0</v>
      </c>
      <c r="AJ76" s="113" t="s">
        <v>137</v>
      </c>
      <c r="AK76" s="111" t="s">
        <v>364</v>
      </c>
      <c r="AL76" s="104">
        <v>45</v>
      </c>
      <c r="AM76" s="104">
        <v>44</v>
      </c>
      <c r="AN76" s="104">
        <v>45</v>
      </c>
      <c r="AO76" s="104">
        <v>47</v>
      </c>
      <c r="AP76" s="140">
        <v>47</v>
      </c>
      <c r="AQ76" s="140">
        <v>48</v>
      </c>
      <c r="AR76" s="140">
        <v>49</v>
      </c>
      <c r="AS76" s="140">
        <v>54</v>
      </c>
      <c r="AT76" s="141">
        <v>71</v>
      </c>
      <c r="AU76" s="140">
        <v>72</v>
      </c>
      <c r="AV76" s="140">
        <v>77</v>
      </c>
      <c r="AW76" s="141">
        <v>80</v>
      </c>
      <c r="AX76" s="104">
        <v>80</v>
      </c>
      <c r="AY76" s="141">
        <v>81</v>
      </c>
      <c r="AZ76" s="141">
        <f>+AX76-AY76</f>
        <v>-1</v>
      </c>
      <c r="BA76" s="83">
        <f>+AZ76/AX76</f>
        <v>-1.2500000000000001E-2</v>
      </c>
    </row>
    <row r="77" spans="1:53" x14ac:dyDescent="0.25">
      <c r="A77" s="133" t="s">
        <v>471</v>
      </c>
      <c r="B77" s="106" t="s">
        <v>256</v>
      </c>
      <c r="C77" s="104"/>
      <c r="D77" s="141"/>
      <c r="E77" s="104"/>
      <c r="F77" s="141"/>
      <c r="G77" s="140"/>
      <c r="H77" s="141"/>
      <c r="I77" s="141"/>
      <c r="J77" s="140"/>
      <c r="K77" s="141"/>
      <c r="L77" s="141">
        <v>1</v>
      </c>
      <c r="M77" s="140">
        <v>1</v>
      </c>
      <c r="N77" s="140">
        <v>1</v>
      </c>
      <c r="O77" s="104">
        <f t="shared" si="8"/>
        <v>0</v>
      </c>
      <c r="P77" s="215">
        <f t="shared" si="9"/>
        <v>0</v>
      </c>
      <c r="R77" s="120" t="s">
        <v>163</v>
      </c>
      <c r="S77" s="106" t="s">
        <v>164</v>
      </c>
      <c r="T77" s="104">
        <v>1</v>
      </c>
      <c r="U77" s="141">
        <v>1</v>
      </c>
      <c r="V77" s="140">
        <v>1</v>
      </c>
      <c r="W77" s="140">
        <v>1</v>
      </c>
      <c r="X77" s="141">
        <v>1</v>
      </c>
      <c r="Y77" s="140">
        <v>1</v>
      </c>
      <c r="Z77" s="140">
        <v>1</v>
      </c>
      <c r="AA77" s="140">
        <v>1</v>
      </c>
      <c r="AB77" s="140">
        <v>1</v>
      </c>
      <c r="AC77" s="141">
        <v>1</v>
      </c>
      <c r="AD77" s="140">
        <v>1</v>
      </c>
      <c r="AE77" s="140">
        <v>1</v>
      </c>
      <c r="AF77" s="104">
        <v>1</v>
      </c>
      <c r="AG77" s="104">
        <f t="shared" si="10"/>
        <v>0</v>
      </c>
      <c r="AH77" s="215">
        <f t="shared" si="11"/>
        <v>0</v>
      </c>
      <c r="AJ77" s="110" t="s">
        <v>325</v>
      </c>
      <c r="AK77" s="106" t="s">
        <v>407</v>
      </c>
      <c r="AL77" s="104">
        <v>38</v>
      </c>
      <c r="AM77" s="104">
        <v>35</v>
      </c>
      <c r="AN77" s="141">
        <v>76</v>
      </c>
      <c r="AO77" s="141">
        <v>84</v>
      </c>
      <c r="AP77" s="140">
        <v>84</v>
      </c>
      <c r="AQ77" s="141">
        <v>51</v>
      </c>
      <c r="AR77" s="141">
        <v>81</v>
      </c>
      <c r="AS77" s="140">
        <v>82</v>
      </c>
      <c r="AT77" s="141">
        <v>75</v>
      </c>
      <c r="AU77" s="140">
        <v>76</v>
      </c>
      <c r="AV77" s="140">
        <v>82</v>
      </c>
      <c r="AW77" s="141">
        <v>82</v>
      </c>
      <c r="AX77" s="141">
        <v>80</v>
      </c>
      <c r="AY77" s="140">
        <v>81</v>
      </c>
      <c r="AZ77" s="104">
        <f>+AX77-AY77</f>
        <v>-1</v>
      </c>
      <c r="BA77" s="215">
        <f>+AZ77/AX77</f>
        <v>-1.2500000000000001E-2</v>
      </c>
    </row>
    <row r="78" spans="1:53" x14ac:dyDescent="0.25">
      <c r="A78" s="137" t="s">
        <v>225</v>
      </c>
      <c r="B78" s="106" t="s">
        <v>226</v>
      </c>
      <c r="C78" s="104">
        <v>1</v>
      </c>
      <c r="D78" s="104">
        <v>1</v>
      </c>
      <c r="E78" s="141">
        <v>8</v>
      </c>
      <c r="F78" s="104">
        <v>10</v>
      </c>
      <c r="G78" s="140">
        <v>10</v>
      </c>
      <c r="H78" s="140">
        <v>10</v>
      </c>
      <c r="I78" s="140">
        <v>11</v>
      </c>
      <c r="J78" s="140">
        <v>11</v>
      </c>
      <c r="K78" s="140">
        <v>11</v>
      </c>
      <c r="L78" s="140">
        <v>11</v>
      </c>
      <c r="M78" s="140">
        <v>12</v>
      </c>
      <c r="N78" s="140">
        <v>12</v>
      </c>
      <c r="O78" s="104">
        <f t="shared" si="8"/>
        <v>0</v>
      </c>
      <c r="P78" s="215">
        <f t="shared" si="9"/>
        <v>0</v>
      </c>
      <c r="R78" s="120" t="s">
        <v>165</v>
      </c>
      <c r="S78" s="111" t="s">
        <v>166</v>
      </c>
      <c r="T78" s="104">
        <v>1</v>
      </c>
      <c r="U78" s="104">
        <v>1</v>
      </c>
      <c r="V78" s="140">
        <v>1</v>
      </c>
      <c r="W78" s="140">
        <v>1</v>
      </c>
      <c r="X78" s="140">
        <v>1</v>
      </c>
      <c r="Y78" s="140">
        <v>1</v>
      </c>
      <c r="Z78" s="140">
        <v>1</v>
      </c>
      <c r="AA78" s="140">
        <v>1</v>
      </c>
      <c r="AB78" s="140">
        <v>1</v>
      </c>
      <c r="AC78" s="140">
        <v>1</v>
      </c>
      <c r="AD78" s="140">
        <v>1</v>
      </c>
      <c r="AE78" s="140">
        <v>1</v>
      </c>
      <c r="AF78" s="104">
        <v>1</v>
      </c>
      <c r="AG78" s="104">
        <f t="shared" si="10"/>
        <v>0</v>
      </c>
      <c r="AH78" s="215">
        <f t="shared" si="11"/>
        <v>0</v>
      </c>
      <c r="AJ78" s="131" t="s">
        <v>66</v>
      </c>
      <c r="AK78" s="111" t="s">
        <v>67</v>
      </c>
      <c r="AL78" s="104">
        <v>16</v>
      </c>
      <c r="AM78" s="104">
        <v>15</v>
      </c>
      <c r="AN78" s="104">
        <v>15</v>
      </c>
      <c r="AO78" s="141">
        <v>15</v>
      </c>
      <c r="AP78" s="141">
        <v>35</v>
      </c>
      <c r="AQ78" s="140">
        <v>36</v>
      </c>
      <c r="AR78" s="141">
        <v>43</v>
      </c>
      <c r="AS78" s="140">
        <v>45</v>
      </c>
      <c r="AT78" s="141">
        <v>69</v>
      </c>
      <c r="AU78" s="140">
        <v>70</v>
      </c>
      <c r="AV78" s="140">
        <v>74</v>
      </c>
      <c r="AW78" s="140">
        <v>78</v>
      </c>
      <c r="AX78" s="104">
        <v>79</v>
      </c>
      <c r="AY78" s="140">
        <v>80</v>
      </c>
      <c r="AZ78" s="104">
        <f>+AX78-AY78</f>
        <v>-1</v>
      </c>
      <c r="BA78" s="215">
        <f>+AZ78/AX78</f>
        <v>-1.2658227848101266E-2</v>
      </c>
    </row>
    <row r="79" spans="1:53" x14ac:dyDescent="0.25">
      <c r="A79" s="137" t="s">
        <v>225</v>
      </c>
      <c r="B79" s="106" t="s">
        <v>227</v>
      </c>
      <c r="C79" s="104">
        <v>1</v>
      </c>
      <c r="D79" s="104">
        <v>1</v>
      </c>
      <c r="E79" s="141">
        <v>1</v>
      </c>
      <c r="F79" s="140">
        <v>1</v>
      </c>
      <c r="G79" s="140">
        <v>1</v>
      </c>
      <c r="H79" s="140">
        <v>1</v>
      </c>
      <c r="I79" s="140">
        <v>1</v>
      </c>
      <c r="J79" s="140">
        <v>1</v>
      </c>
      <c r="K79" s="140">
        <v>1</v>
      </c>
      <c r="L79" s="140">
        <v>1</v>
      </c>
      <c r="M79" s="140">
        <v>1</v>
      </c>
      <c r="N79" s="140">
        <v>1</v>
      </c>
      <c r="O79" s="104">
        <f t="shared" si="8"/>
        <v>0</v>
      </c>
      <c r="P79" s="215">
        <f t="shared" si="9"/>
        <v>0</v>
      </c>
      <c r="R79" s="109" t="s">
        <v>181</v>
      </c>
      <c r="S79" s="106" t="s">
        <v>126</v>
      </c>
      <c r="T79" s="104">
        <v>1</v>
      </c>
      <c r="U79" s="104">
        <v>1</v>
      </c>
      <c r="V79" s="140">
        <v>1</v>
      </c>
      <c r="W79" s="140">
        <v>1</v>
      </c>
      <c r="X79" s="140">
        <v>1</v>
      </c>
      <c r="Y79" s="140">
        <v>1</v>
      </c>
      <c r="Z79" s="140">
        <v>1</v>
      </c>
      <c r="AA79" s="140">
        <v>1</v>
      </c>
      <c r="AB79" s="140">
        <v>1</v>
      </c>
      <c r="AC79" s="140">
        <v>1</v>
      </c>
      <c r="AD79" s="140">
        <v>1</v>
      </c>
      <c r="AE79" s="140">
        <v>1</v>
      </c>
      <c r="AF79" s="104">
        <v>1</v>
      </c>
      <c r="AG79" s="104">
        <f t="shared" si="10"/>
        <v>0</v>
      </c>
      <c r="AH79" s="215">
        <f t="shared" si="11"/>
        <v>0</v>
      </c>
      <c r="AJ79" s="133" t="s">
        <v>432</v>
      </c>
      <c r="AK79" s="106" t="s">
        <v>433</v>
      </c>
      <c r="AL79" s="104"/>
      <c r="AM79" s="141"/>
      <c r="AN79" s="141"/>
      <c r="AO79" s="104"/>
      <c r="AP79" s="140"/>
      <c r="AQ79" s="140"/>
      <c r="AR79" s="140"/>
      <c r="AS79" s="141">
        <v>112</v>
      </c>
      <c r="AT79" s="140">
        <v>98</v>
      </c>
      <c r="AU79" s="140">
        <v>100</v>
      </c>
      <c r="AV79" s="140">
        <v>107</v>
      </c>
      <c r="AW79" s="140">
        <v>111</v>
      </c>
      <c r="AX79" s="104">
        <v>112</v>
      </c>
      <c r="AY79" s="140">
        <v>114</v>
      </c>
      <c r="AZ79" s="104">
        <f>+AX79-AY79</f>
        <v>-2</v>
      </c>
      <c r="BA79" s="215">
        <f>+AZ79/AX79</f>
        <v>-1.7857142857142856E-2</v>
      </c>
    </row>
    <row r="80" spans="1:53" x14ac:dyDescent="0.25">
      <c r="A80" s="105" t="s">
        <v>237</v>
      </c>
      <c r="B80" s="106" t="s">
        <v>238</v>
      </c>
      <c r="C80" s="104">
        <v>1</v>
      </c>
      <c r="D80" s="104">
        <v>1</v>
      </c>
      <c r="E80" s="140">
        <v>1</v>
      </c>
      <c r="F80" s="140">
        <v>1</v>
      </c>
      <c r="G80" s="140">
        <v>1</v>
      </c>
      <c r="H80" s="140">
        <v>1</v>
      </c>
      <c r="I80" s="140">
        <v>1</v>
      </c>
      <c r="J80" s="140">
        <v>1</v>
      </c>
      <c r="K80" s="140">
        <v>1</v>
      </c>
      <c r="L80" s="140">
        <v>1</v>
      </c>
      <c r="M80" s="140">
        <v>1</v>
      </c>
      <c r="N80" s="140">
        <v>1</v>
      </c>
      <c r="O80" s="104">
        <f t="shared" si="8"/>
        <v>0</v>
      </c>
      <c r="P80" s="215">
        <f t="shared" si="9"/>
        <v>0</v>
      </c>
      <c r="R80" s="120" t="s">
        <v>498</v>
      </c>
      <c r="S80" s="106" t="s">
        <v>499</v>
      </c>
      <c r="T80" s="104"/>
      <c r="U80" s="104"/>
      <c r="V80" s="140"/>
      <c r="W80" s="140"/>
      <c r="X80" s="140"/>
      <c r="Y80" s="140"/>
      <c r="Z80" s="140"/>
      <c r="AA80" s="141"/>
      <c r="AB80" s="140"/>
      <c r="AC80" s="140"/>
      <c r="AD80" s="140"/>
      <c r="AE80" s="141">
        <v>1</v>
      </c>
      <c r="AF80" s="104">
        <v>1</v>
      </c>
      <c r="AG80" s="104">
        <f t="shared" si="10"/>
        <v>0</v>
      </c>
      <c r="AH80" s="215">
        <f t="shared" si="11"/>
        <v>0</v>
      </c>
      <c r="AJ80" s="392" t="s">
        <v>169</v>
      </c>
      <c r="AK80" s="106" t="s">
        <v>144</v>
      </c>
      <c r="AL80" s="104">
        <v>100</v>
      </c>
      <c r="AM80" s="104">
        <v>102</v>
      </c>
      <c r="AN80" s="104">
        <v>104</v>
      </c>
      <c r="AO80" s="104">
        <v>109</v>
      </c>
      <c r="AP80" s="140">
        <v>110</v>
      </c>
      <c r="AQ80" s="140">
        <v>81</v>
      </c>
      <c r="AR80" s="140">
        <v>112</v>
      </c>
      <c r="AS80" s="140">
        <v>112</v>
      </c>
      <c r="AT80" s="140">
        <v>98</v>
      </c>
      <c r="AU80" s="140">
        <v>100</v>
      </c>
      <c r="AV80" s="140">
        <v>107</v>
      </c>
      <c r="AW80" s="140">
        <v>111</v>
      </c>
      <c r="AX80" s="104">
        <v>112</v>
      </c>
      <c r="AY80" s="140">
        <v>114</v>
      </c>
      <c r="AZ80" s="104">
        <f>+AX80-AY80</f>
        <v>-2</v>
      </c>
      <c r="BA80" s="215">
        <f>+AZ80/AX80</f>
        <v>-1.7857142857142856E-2</v>
      </c>
    </row>
    <row r="81" spans="1:53" x14ac:dyDescent="0.25">
      <c r="A81" s="116" t="s">
        <v>254</v>
      </c>
      <c r="B81" s="106" t="s">
        <v>255</v>
      </c>
      <c r="C81" s="104">
        <v>1</v>
      </c>
      <c r="D81" s="104">
        <v>1</v>
      </c>
      <c r="E81" s="140">
        <v>1</v>
      </c>
      <c r="F81" s="140">
        <v>1</v>
      </c>
      <c r="G81" s="140">
        <v>1</v>
      </c>
      <c r="H81" s="140">
        <v>1</v>
      </c>
      <c r="I81" s="140">
        <v>1</v>
      </c>
      <c r="J81" s="140">
        <v>1</v>
      </c>
      <c r="K81" s="140">
        <v>1</v>
      </c>
      <c r="L81" s="140">
        <v>1</v>
      </c>
      <c r="M81" s="140">
        <v>1</v>
      </c>
      <c r="N81" s="140">
        <v>1</v>
      </c>
      <c r="O81" s="104">
        <f t="shared" si="8"/>
        <v>0</v>
      </c>
      <c r="P81" s="215">
        <f t="shared" si="9"/>
        <v>0</v>
      </c>
      <c r="R81" s="110" t="s">
        <v>184</v>
      </c>
      <c r="S81" s="106" t="s">
        <v>185</v>
      </c>
      <c r="T81" s="104">
        <v>38</v>
      </c>
      <c r="U81" s="104">
        <v>35</v>
      </c>
      <c r="V81" s="104">
        <v>37</v>
      </c>
      <c r="W81" s="141">
        <v>44</v>
      </c>
      <c r="X81" s="141">
        <v>38</v>
      </c>
      <c r="Y81" s="140">
        <v>38</v>
      </c>
      <c r="Z81" s="140">
        <v>39</v>
      </c>
      <c r="AA81" s="140">
        <v>40</v>
      </c>
      <c r="AB81" s="141">
        <v>34</v>
      </c>
      <c r="AC81" s="141">
        <v>29</v>
      </c>
      <c r="AD81" s="140">
        <v>30</v>
      </c>
      <c r="AE81" s="141">
        <v>29</v>
      </c>
      <c r="AF81" s="104">
        <v>29</v>
      </c>
      <c r="AG81" s="104">
        <f t="shared" si="10"/>
        <v>0</v>
      </c>
      <c r="AH81" s="215">
        <f t="shared" si="11"/>
        <v>0</v>
      </c>
      <c r="AJ81" s="110" t="s">
        <v>175</v>
      </c>
      <c r="AK81" s="111" t="s">
        <v>176</v>
      </c>
      <c r="AL81" s="104">
        <v>88</v>
      </c>
      <c r="AM81" s="104">
        <v>87</v>
      </c>
      <c r="AN81" s="104">
        <v>88</v>
      </c>
      <c r="AO81" s="104">
        <v>92</v>
      </c>
      <c r="AP81" s="140">
        <v>93</v>
      </c>
      <c r="AQ81" s="140">
        <v>62</v>
      </c>
      <c r="AR81" s="140">
        <v>94</v>
      </c>
      <c r="AS81" s="141">
        <v>112</v>
      </c>
      <c r="AT81" s="140">
        <v>98</v>
      </c>
      <c r="AU81" s="140">
        <v>100</v>
      </c>
      <c r="AV81" s="140">
        <v>107</v>
      </c>
      <c r="AW81" s="140">
        <v>111</v>
      </c>
      <c r="AX81" s="104">
        <v>112</v>
      </c>
      <c r="AY81" s="140">
        <v>114</v>
      </c>
      <c r="AZ81" s="104">
        <f>+AX81-AY81</f>
        <v>-2</v>
      </c>
      <c r="BA81" s="215">
        <f>+AZ81/AX81</f>
        <v>-1.7857142857142856E-2</v>
      </c>
    </row>
    <row r="82" spans="1:53" x14ac:dyDescent="0.25">
      <c r="A82" s="114" t="s">
        <v>259</v>
      </c>
      <c r="B82" s="106" t="s">
        <v>144</v>
      </c>
      <c r="C82" s="104">
        <v>1</v>
      </c>
      <c r="D82" s="104">
        <v>1</v>
      </c>
      <c r="E82" s="140">
        <v>1</v>
      </c>
      <c r="F82" s="140">
        <v>1</v>
      </c>
      <c r="G82" s="140">
        <v>1</v>
      </c>
      <c r="H82" s="140">
        <v>1</v>
      </c>
      <c r="I82" s="140">
        <v>1</v>
      </c>
      <c r="J82" s="140">
        <v>1</v>
      </c>
      <c r="K82" s="140">
        <v>1</v>
      </c>
      <c r="L82" s="140">
        <v>1</v>
      </c>
      <c r="M82" s="140">
        <v>1</v>
      </c>
      <c r="N82" s="140">
        <v>1</v>
      </c>
      <c r="O82" s="104">
        <f t="shared" si="8"/>
        <v>0</v>
      </c>
      <c r="P82" s="215">
        <f t="shared" si="9"/>
        <v>0</v>
      </c>
      <c r="R82" s="113" t="s">
        <v>190</v>
      </c>
      <c r="S82" s="111" t="s">
        <v>191</v>
      </c>
      <c r="T82" s="104">
        <v>30</v>
      </c>
      <c r="U82" s="104">
        <v>26</v>
      </c>
      <c r="V82" s="104">
        <v>28</v>
      </c>
      <c r="W82" s="104">
        <v>30</v>
      </c>
      <c r="X82" s="140">
        <v>31</v>
      </c>
      <c r="Y82" s="140">
        <v>29</v>
      </c>
      <c r="Z82" s="140">
        <v>29</v>
      </c>
      <c r="AA82" s="140">
        <v>29</v>
      </c>
      <c r="AB82" s="140">
        <v>28</v>
      </c>
      <c r="AC82" s="140">
        <v>29</v>
      </c>
      <c r="AD82" s="140">
        <v>30</v>
      </c>
      <c r="AE82" s="140">
        <v>29</v>
      </c>
      <c r="AF82" s="104">
        <v>29</v>
      </c>
      <c r="AG82" s="104">
        <f t="shared" si="10"/>
        <v>0</v>
      </c>
      <c r="AH82" s="215">
        <f t="shared" si="11"/>
        <v>0</v>
      </c>
      <c r="AJ82" s="105" t="s">
        <v>182</v>
      </c>
      <c r="AK82" s="106" t="s">
        <v>183</v>
      </c>
      <c r="AL82" s="104">
        <v>100</v>
      </c>
      <c r="AM82" s="104">
        <v>102</v>
      </c>
      <c r="AN82" s="104">
        <v>104</v>
      </c>
      <c r="AO82" s="104">
        <v>109</v>
      </c>
      <c r="AP82" s="140">
        <v>110</v>
      </c>
      <c r="AQ82" s="140">
        <v>81</v>
      </c>
      <c r="AR82" s="140">
        <v>112</v>
      </c>
      <c r="AS82" s="140">
        <v>112</v>
      </c>
      <c r="AT82" s="140">
        <v>98</v>
      </c>
      <c r="AU82" s="140">
        <v>100</v>
      </c>
      <c r="AV82" s="140">
        <v>107</v>
      </c>
      <c r="AW82" s="140">
        <v>111</v>
      </c>
      <c r="AX82" s="104">
        <v>112</v>
      </c>
      <c r="AY82" s="140">
        <v>114</v>
      </c>
      <c r="AZ82" s="104">
        <f>+AX82-AY82</f>
        <v>-2</v>
      </c>
      <c r="BA82" s="215">
        <f>+AZ82/AX82</f>
        <v>-1.7857142857142856E-2</v>
      </c>
    </row>
    <row r="83" spans="1:53" x14ac:dyDescent="0.25">
      <c r="A83" s="117" t="s">
        <v>266</v>
      </c>
      <c r="B83" s="106" t="s">
        <v>268</v>
      </c>
      <c r="C83" s="104">
        <v>1</v>
      </c>
      <c r="D83" s="104">
        <v>1</v>
      </c>
      <c r="E83" s="140">
        <v>1</v>
      </c>
      <c r="F83" s="140">
        <v>1</v>
      </c>
      <c r="G83" s="140">
        <v>1</v>
      </c>
      <c r="H83" s="140">
        <v>1</v>
      </c>
      <c r="I83" s="140">
        <v>1</v>
      </c>
      <c r="J83" s="140">
        <v>1</v>
      </c>
      <c r="K83" s="140">
        <v>1</v>
      </c>
      <c r="L83" s="140">
        <v>1</v>
      </c>
      <c r="M83" s="140">
        <v>1</v>
      </c>
      <c r="N83" s="140">
        <v>1</v>
      </c>
      <c r="O83" s="104">
        <f t="shared" si="8"/>
        <v>0</v>
      </c>
      <c r="P83" s="215">
        <f t="shared" si="9"/>
        <v>0</v>
      </c>
      <c r="R83" s="116" t="s">
        <v>195</v>
      </c>
      <c r="S83" s="106" t="s">
        <v>196</v>
      </c>
      <c r="T83" s="104">
        <v>1</v>
      </c>
      <c r="U83" s="104">
        <v>1</v>
      </c>
      <c r="V83" s="140">
        <v>1</v>
      </c>
      <c r="W83" s="140">
        <v>1</v>
      </c>
      <c r="X83" s="140">
        <v>1</v>
      </c>
      <c r="Y83" s="140">
        <v>1</v>
      </c>
      <c r="Z83" s="140">
        <v>1</v>
      </c>
      <c r="AA83" s="140">
        <v>1</v>
      </c>
      <c r="AB83" s="140">
        <v>1</v>
      </c>
      <c r="AC83" s="140">
        <v>1</v>
      </c>
      <c r="AD83" s="140">
        <v>1</v>
      </c>
      <c r="AE83" s="140">
        <v>1</v>
      </c>
      <c r="AF83" s="104">
        <v>1</v>
      </c>
      <c r="AG83" s="104">
        <f t="shared" si="10"/>
        <v>0</v>
      </c>
      <c r="AH83" s="215">
        <f t="shared" si="11"/>
        <v>0</v>
      </c>
      <c r="AJ83" s="105" t="s">
        <v>418</v>
      </c>
      <c r="AK83" s="106" t="s">
        <v>419</v>
      </c>
      <c r="AL83" s="104"/>
      <c r="AM83" s="104"/>
      <c r="AN83" s="140"/>
      <c r="AO83" s="140"/>
      <c r="AP83" s="140"/>
      <c r="AQ83" s="141">
        <v>62</v>
      </c>
      <c r="AR83" s="141">
        <v>112</v>
      </c>
      <c r="AS83" s="140">
        <v>112</v>
      </c>
      <c r="AT83" s="140">
        <v>98</v>
      </c>
      <c r="AU83" s="140">
        <v>100</v>
      </c>
      <c r="AV83" s="141">
        <v>107</v>
      </c>
      <c r="AW83" s="140">
        <v>111</v>
      </c>
      <c r="AX83" s="104">
        <v>112</v>
      </c>
      <c r="AY83" s="140">
        <v>114</v>
      </c>
      <c r="AZ83" s="104">
        <f>+AX83-AY83</f>
        <v>-2</v>
      </c>
      <c r="BA83" s="215">
        <f>+AZ83/AX83</f>
        <v>-1.7857142857142856E-2</v>
      </c>
    </row>
    <row r="84" spans="1:53" x14ac:dyDescent="0.25">
      <c r="A84" s="117" t="s">
        <v>269</v>
      </c>
      <c r="B84" s="106" t="s">
        <v>270</v>
      </c>
      <c r="C84" s="104">
        <v>11</v>
      </c>
      <c r="D84" s="141">
        <v>8</v>
      </c>
      <c r="E84" s="104">
        <v>8</v>
      </c>
      <c r="F84" s="104">
        <v>10</v>
      </c>
      <c r="G84" s="140">
        <v>10</v>
      </c>
      <c r="H84" s="140">
        <v>10</v>
      </c>
      <c r="I84" s="140">
        <v>11</v>
      </c>
      <c r="J84" s="140">
        <v>11</v>
      </c>
      <c r="K84" s="140">
        <v>11</v>
      </c>
      <c r="L84" s="140">
        <v>11</v>
      </c>
      <c r="M84" s="140">
        <v>12</v>
      </c>
      <c r="N84" s="140">
        <v>12</v>
      </c>
      <c r="O84" s="104">
        <f t="shared" si="8"/>
        <v>0</v>
      </c>
      <c r="P84" s="215">
        <f t="shared" si="9"/>
        <v>0</v>
      </c>
      <c r="R84" s="132" t="s">
        <v>197</v>
      </c>
      <c r="S84" s="111" t="s">
        <v>198</v>
      </c>
      <c r="T84" s="104">
        <v>1</v>
      </c>
      <c r="U84" s="104">
        <v>1</v>
      </c>
      <c r="V84" s="140">
        <v>1</v>
      </c>
      <c r="W84" s="140">
        <v>1</v>
      </c>
      <c r="X84" s="140">
        <v>1</v>
      </c>
      <c r="Y84" s="140">
        <v>1</v>
      </c>
      <c r="Z84" s="140">
        <v>1</v>
      </c>
      <c r="AA84" s="140">
        <v>1</v>
      </c>
      <c r="AB84" s="140">
        <v>1</v>
      </c>
      <c r="AC84" s="140">
        <v>1</v>
      </c>
      <c r="AD84" s="140">
        <v>1</v>
      </c>
      <c r="AE84" s="140">
        <v>1</v>
      </c>
      <c r="AF84" s="104">
        <v>1</v>
      </c>
      <c r="AG84" s="104">
        <f t="shared" si="10"/>
        <v>0</v>
      </c>
      <c r="AH84" s="215">
        <f t="shared" si="11"/>
        <v>0</v>
      </c>
      <c r="AJ84" s="120" t="s">
        <v>259</v>
      </c>
      <c r="AK84" s="111" t="s">
        <v>481</v>
      </c>
      <c r="AL84" s="104"/>
      <c r="AM84" s="104"/>
      <c r="AN84" s="104"/>
      <c r="AO84" s="104"/>
      <c r="AP84" s="140"/>
      <c r="AQ84" s="140"/>
      <c r="AR84" s="140"/>
      <c r="AS84" s="140"/>
      <c r="AT84" s="140"/>
      <c r="AU84" s="140"/>
      <c r="AV84" s="141">
        <v>120</v>
      </c>
      <c r="AW84" s="141">
        <v>108</v>
      </c>
      <c r="AX84" s="104">
        <v>109</v>
      </c>
      <c r="AY84" s="141">
        <v>111</v>
      </c>
      <c r="AZ84" s="141">
        <f>+AX84-AY84</f>
        <v>-2</v>
      </c>
      <c r="BA84" s="83">
        <f>+AZ84/AX84</f>
        <v>-1.834862385321101E-2</v>
      </c>
    </row>
    <row r="85" spans="1:53" x14ac:dyDescent="0.25">
      <c r="A85" s="109" t="s">
        <v>269</v>
      </c>
      <c r="B85" s="111" t="s">
        <v>271</v>
      </c>
      <c r="C85" s="104">
        <v>16</v>
      </c>
      <c r="D85" s="141">
        <v>41</v>
      </c>
      <c r="E85" s="104">
        <v>42</v>
      </c>
      <c r="F85" s="104">
        <v>41</v>
      </c>
      <c r="G85" s="140">
        <v>42</v>
      </c>
      <c r="H85" s="140">
        <v>43</v>
      </c>
      <c r="I85" s="140">
        <v>43</v>
      </c>
      <c r="J85" s="140">
        <v>45</v>
      </c>
      <c r="K85" s="140">
        <v>41</v>
      </c>
      <c r="L85" s="140">
        <v>45</v>
      </c>
      <c r="M85" s="140">
        <v>46</v>
      </c>
      <c r="N85" s="140">
        <v>46</v>
      </c>
      <c r="O85" s="104">
        <f t="shared" si="8"/>
        <v>0</v>
      </c>
      <c r="P85" s="215">
        <f t="shared" si="9"/>
        <v>0</v>
      </c>
      <c r="R85" s="132" t="s">
        <v>439</v>
      </c>
      <c r="S85" s="111" t="s">
        <v>172</v>
      </c>
      <c r="T85" s="104"/>
      <c r="U85" s="104"/>
      <c r="V85" s="140"/>
      <c r="W85" s="140"/>
      <c r="X85" s="140"/>
      <c r="Y85" s="140"/>
      <c r="Z85" s="140"/>
      <c r="AA85" s="141">
        <v>1</v>
      </c>
      <c r="AB85" s="140">
        <v>1</v>
      </c>
      <c r="AC85" s="140">
        <v>1</v>
      </c>
      <c r="AD85" s="140">
        <v>1</v>
      </c>
      <c r="AE85" s="140">
        <v>1</v>
      </c>
      <c r="AF85" s="104">
        <v>1</v>
      </c>
      <c r="AG85" s="104">
        <f t="shared" si="10"/>
        <v>0</v>
      </c>
      <c r="AH85" s="215">
        <f t="shared" si="11"/>
        <v>0</v>
      </c>
      <c r="AJ85" s="176" t="s">
        <v>272</v>
      </c>
      <c r="AK85" s="128" t="s">
        <v>150</v>
      </c>
      <c r="AL85" s="104">
        <v>111</v>
      </c>
      <c r="AM85" s="104">
        <v>113</v>
      </c>
      <c r="AN85" s="141">
        <v>103</v>
      </c>
      <c r="AO85" s="104">
        <v>107</v>
      </c>
      <c r="AP85" s="140">
        <v>108</v>
      </c>
      <c r="AQ85" s="140">
        <v>79</v>
      </c>
      <c r="AR85" s="140">
        <v>111</v>
      </c>
      <c r="AS85" s="140">
        <v>111</v>
      </c>
      <c r="AT85" s="140">
        <v>97</v>
      </c>
      <c r="AU85" s="140">
        <v>98</v>
      </c>
      <c r="AV85" s="140">
        <v>104</v>
      </c>
      <c r="AW85" s="140">
        <v>108</v>
      </c>
      <c r="AX85" s="104">
        <v>109</v>
      </c>
      <c r="AY85" s="140">
        <v>111</v>
      </c>
      <c r="AZ85" s="104">
        <f>+AX85-AY85</f>
        <v>-2</v>
      </c>
      <c r="BA85" s="215">
        <f>+AZ85/AX85</f>
        <v>-1.834862385321101E-2</v>
      </c>
    </row>
    <row r="86" spans="1:53" x14ac:dyDescent="0.25">
      <c r="A86" s="116" t="s">
        <v>273</v>
      </c>
      <c r="B86" s="106" t="s">
        <v>274</v>
      </c>
      <c r="C86" s="104">
        <v>1</v>
      </c>
      <c r="D86" s="104">
        <v>1</v>
      </c>
      <c r="E86" s="140">
        <v>1</v>
      </c>
      <c r="F86" s="140">
        <v>1</v>
      </c>
      <c r="G86" s="140">
        <v>1</v>
      </c>
      <c r="H86" s="140">
        <v>1</v>
      </c>
      <c r="I86" s="140">
        <v>1</v>
      </c>
      <c r="J86" s="140">
        <v>1</v>
      </c>
      <c r="K86" s="140">
        <v>1</v>
      </c>
      <c r="L86" s="140">
        <v>1</v>
      </c>
      <c r="M86" s="140">
        <v>1</v>
      </c>
      <c r="N86" s="140">
        <v>1</v>
      </c>
      <c r="O86" s="104">
        <f t="shared" si="8"/>
        <v>0</v>
      </c>
      <c r="P86" s="215">
        <f t="shared" si="9"/>
        <v>0</v>
      </c>
      <c r="R86" s="132" t="s">
        <v>367</v>
      </c>
      <c r="S86" s="106" t="s">
        <v>368</v>
      </c>
      <c r="T86" s="300" t="s">
        <v>380</v>
      </c>
      <c r="U86" s="141">
        <v>1</v>
      </c>
      <c r="V86" s="140">
        <v>1</v>
      </c>
      <c r="W86" s="140">
        <v>1</v>
      </c>
      <c r="X86" s="140">
        <v>1</v>
      </c>
      <c r="Y86" s="140">
        <v>1</v>
      </c>
      <c r="Z86" s="141">
        <v>1</v>
      </c>
      <c r="AA86" s="140">
        <v>1</v>
      </c>
      <c r="AB86" s="140">
        <v>1</v>
      </c>
      <c r="AC86" s="140">
        <v>1</v>
      </c>
      <c r="AD86" s="140">
        <v>1</v>
      </c>
      <c r="AE86" s="141">
        <v>1</v>
      </c>
      <c r="AF86" s="104">
        <v>1</v>
      </c>
      <c r="AG86" s="104">
        <f t="shared" si="10"/>
        <v>0</v>
      </c>
      <c r="AH86" s="215">
        <f t="shared" si="11"/>
        <v>0</v>
      </c>
      <c r="AJ86" s="109" t="s">
        <v>247</v>
      </c>
      <c r="AK86" s="111" t="s">
        <v>248</v>
      </c>
      <c r="AL86" s="104">
        <v>99</v>
      </c>
      <c r="AM86" s="104">
        <v>101</v>
      </c>
      <c r="AN86" s="104">
        <v>102</v>
      </c>
      <c r="AO86" s="104">
        <v>106</v>
      </c>
      <c r="AP86" s="140">
        <v>107</v>
      </c>
      <c r="AQ86" s="140">
        <v>78</v>
      </c>
      <c r="AR86" s="140">
        <v>109</v>
      </c>
      <c r="AS86" s="140">
        <v>109</v>
      </c>
      <c r="AT86" s="140">
        <v>95</v>
      </c>
      <c r="AU86" s="140">
        <v>96</v>
      </c>
      <c r="AV86" s="140">
        <v>102</v>
      </c>
      <c r="AW86" s="140">
        <v>107</v>
      </c>
      <c r="AX86" s="104">
        <v>108</v>
      </c>
      <c r="AY86" s="140">
        <v>110</v>
      </c>
      <c r="AZ86" s="104">
        <f>+AX86-AY86</f>
        <v>-2</v>
      </c>
      <c r="BA86" s="215">
        <f>+AZ86/AX86</f>
        <v>-1.8518518518518517E-2</v>
      </c>
    </row>
    <row r="87" spans="1:53" x14ac:dyDescent="0.25">
      <c r="A87" s="110" t="s">
        <v>283</v>
      </c>
      <c r="B87" s="111" t="s">
        <v>284</v>
      </c>
      <c r="C87" s="104">
        <v>30</v>
      </c>
      <c r="D87" s="104">
        <v>26</v>
      </c>
      <c r="E87" s="104">
        <v>28</v>
      </c>
      <c r="F87" s="104">
        <v>30</v>
      </c>
      <c r="G87" s="141">
        <v>42</v>
      </c>
      <c r="H87" s="140">
        <v>43</v>
      </c>
      <c r="I87" s="140">
        <v>43</v>
      </c>
      <c r="J87" s="140">
        <v>45</v>
      </c>
      <c r="K87" s="140">
        <v>41</v>
      </c>
      <c r="L87" s="140">
        <v>44</v>
      </c>
      <c r="M87" s="140">
        <v>46</v>
      </c>
      <c r="N87" s="140">
        <v>46</v>
      </c>
      <c r="O87" s="104">
        <f t="shared" si="8"/>
        <v>0</v>
      </c>
      <c r="P87" s="215">
        <f t="shared" si="9"/>
        <v>0</v>
      </c>
      <c r="R87" s="298" t="s">
        <v>501</v>
      </c>
      <c r="S87" s="111" t="s">
        <v>502</v>
      </c>
      <c r="T87" s="300"/>
      <c r="U87" s="141"/>
      <c r="V87" s="104"/>
      <c r="W87" s="104"/>
      <c r="X87" s="140"/>
      <c r="Y87" s="141"/>
      <c r="Z87" s="141"/>
      <c r="AA87" s="140"/>
      <c r="AB87" s="140"/>
      <c r="AC87" s="140"/>
      <c r="AD87" s="140"/>
      <c r="AE87" s="141">
        <v>1</v>
      </c>
      <c r="AF87" s="104">
        <v>1</v>
      </c>
      <c r="AG87" s="104">
        <f t="shared" si="10"/>
        <v>0</v>
      </c>
      <c r="AH87" s="215">
        <f t="shared" si="11"/>
        <v>0</v>
      </c>
      <c r="AJ87" s="114" t="s">
        <v>37</v>
      </c>
      <c r="AK87" s="106" t="s">
        <v>38</v>
      </c>
      <c r="AL87" s="104">
        <v>111</v>
      </c>
      <c r="AM87" s="104">
        <v>113</v>
      </c>
      <c r="AN87" s="104">
        <v>116</v>
      </c>
      <c r="AO87" s="104">
        <v>120</v>
      </c>
      <c r="AP87" s="140">
        <v>121</v>
      </c>
      <c r="AQ87" s="140">
        <v>93</v>
      </c>
      <c r="AR87" s="140">
        <v>126</v>
      </c>
      <c r="AS87" s="140">
        <v>128</v>
      </c>
      <c r="AT87" s="140">
        <v>112</v>
      </c>
      <c r="AU87" s="140">
        <v>113</v>
      </c>
      <c r="AV87" s="140">
        <v>120</v>
      </c>
      <c r="AW87" s="140">
        <v>124</v>
      </c>
      <c r="AX87" s="104">
        <v>125</v>
      </c>
      <c r="AY87" s="140">
        <v>128</v>
      </c>
      <c r="AZ87" s="104">
        <f>+AX87-AY87</f>
        <v>-3</v>
      </c>
      <c r="BA87" s="215">
        <f>+AZ87/AX87</f>
        <v>-2.4E-2</v>
      </c>
    </row>
    <row r="88" spans="1:53" x14ac:dyDescent="0.25">
      <c r="A88" s="132" t="s">
        <v>290</v>
      </c>
      <c r="B88" s="106" t="s">
        <v>291</v>
      </c>
      <c r="C88" s="104">
        <v>2</v>
      </c>
      <c r="D88" s="141">
        <v>2</v>
      </c>
      <c r="E88" s="141">
        <v>2</v>
      </c>
      <c r="F88" s="104">
        <v>2</v>
      </c>
      <c r="G88" s="140">
        <v>2</v>
      </c>
      <c r="H88" s="140">
        <v>2</v>
      </c>
      <c r="I88" s="141">
        <v>6</v>
      </c>
      <c r="J88" s="140">
        <v>5</v>
      </c>
      <c r="K88" s="141">
        <v>6</v>
      </c>
      <c r="L88" s="140">
        <v>6</v>
      </c>
      <c r="M88" s="140">
        <v>6</v>
      </c>
      <c r="N88" s="140">
        <v>6</v>
      </c>
      <c r="O88" s="104">
        <f t="shared" si="8"/>
        <v>0</v>
      </c>
      <c r="P88" s="215">
        <f t="shared" si="9"/>
        <v>0</v>
      </c>
      <c r="R88" s="133" t="s">
        <v>199</v>
      </c>
      <c r="S88" s="106" t="s">
        <v>200</v>
      </c>
      <c r="T88" s="104">
        <v>1</v>
      </c>
      <c r="U88" s="104">
        <v>1</v>
      </c>
      <c r="V88" s="140">
        <v>1</v>
      </c>
      <c r="W88" s="140">
        <v>1</v>
      </c>
      <c r="X88" s="140">
        <v>1</v>
      </c>
      <c r="Y88" s="140">
        <v>1</v>
      </c>
      <c r="Z88" s="140">
        <v>1</v>
      </c>
      <c r="AA88" s="140">
        <v>1</v>
      </c>
      <c r="AB88" s="140">
        <v>1</v>
      </c>
      <c r="AC88" s="140">
        <v>1</v>
      </c>
      <c r="AD88" s="140">
        <v>1</v>
      </c>
      <c r="AE88" s="140">
        <v>1</v>
      </c>
      <c r="AF88" s="104">
        <v>1</v>
      </c>
      <c r="AG88" s="104">
        <f t="shared" si="10"/>
        <v>0</v>
      </c>
      <c r="AH88" s="215">
        <f t="shared" si="11"/>
        <v>0</v>
      </c>
      <c r="AJ88" s="109" t="s">
        <v>84</v>
      </c>
      <c r="AK88" s="106" t="s">
        <v>85</v>
      </c>
      <c r="AL88" s="104">
        <v>111</v>
      </c>
      <c r="AM88" s="104">
        <v>113</v>
      </c>
      <c r="AN88" s="104">
        <v>116</v>
      </c>
      <c r="AO88" s="104">
        <v>120</v>
      </c>
      <c r="AP88" s="140">
        <v>121</v>
      </c>
      <c r="AQ88" s="140">
        <v>93</v>
      </c>
      <c r="AR88" s="140">
        <v>126</v>
      </c>
      <c r="AS88" s="140">
        <v>128</v>
      </c>
      <c r="AT88" s="140">
        <v>112</v>
      </c>
      <c r="AU88" s="140">
        <v>113</v>
      </c>
      <c r="AV88" s="140">
        <v>120</v>
      </c>
      <c r="AW88" s="140">
        <v>124</v>
      </c>
      <c r="AX88" s="104">
        <v>125</v>
      </c>
      <c r="AY88" s="140">
        <v>128</v>
      </c>
      <c r="AZ88" s="104">
        <f>+AX88-AY88</f>
        <v>-3</v>
      </c>
      <c r="BA88" s="215">
        <f>+AZ88/AX88</f>
        <v>-2.4E-2</v>
      </c>
    </row>
    <row r="89" spans="1:53" x14ac:dyDescent="0.25">
      <c r="A89" s="204" t="s">
        <v>441</v>
      </c>
      <c r="B89" s="106" t="s">
        <v>442</v>
      </c>
      <c r="C89" s="104"/>
      <c r="D89" s="140"/>
      <c r="E89" s="140"/>
      <c r="F89" s="140"/>
      <c r="G89" s="140"/>
      <c r="H89" s="140"/>
      <c r="I89" s="140"/>
      <c r="J89" s="141">
        <v>1</v>
      </c>
      <c r="K89" s="140">
        <v>1</v>
      </c>
      <c r="L89" s="140">
        <v>1</v>
      </c>
      <c r="M89" s="140">
        <v>1</v>
      </c>
      <c r="N89" s="140">
        <v>1</v>
      </c>
      <c r="O89" s="104">
        <f t="shared" si="8"/>
        <v>0</v>
      </c>
      <c r="P89" s="215">
        <f t="shared" si="9"/>
        <v>0</v>
      </c>
      <c r="R89" s="110" t="s">
        <v>205</v>
      </c>
      <c r="S89" s="111" t="s">
        <v>206</v>
      </c>
      <c r="T89" s="104">
        <v>82</v>
      </c>
      <c r="U89" s="141">
        <v>81</v>
      </c>
      <c r="V89" s="104">
        <v>81</v>
      </c>
      <c r="W89" s="104">
        <v>84</v>
      </c>
      <c r="X89" s="140">
        <v>84</v>
      </c>
      <c r="Y89" s="140">
        <v>55</v>
      </c>
      <c r="Z89" s="140">
        <v>87</v>
      </c>
      <c r="AA89" s="140">
        <v>88</v>
      </c>
      <c r="AB89" s="140">
        <v>78</v>
      </c>
      <c r="AC89" s="140">
        <v>80</v>
      </c>
      <c r="AD89" s="140">
        <v>87</v>
      </c>
      <c r="AE89" s="140">
        <v>91</v>
      </c>
      <c r="AF89" s="104">
        <v>91</v>
      </c>
      <c r="AG89" s="104">
        <f t="shared" si="10"/>
        <v>0</v>
      </c>
      <c r="AH89" s="215">
        <f t="shared" si="11"/>
        <v>0</v>
      </c>
      <c r="AJ89" s="117" t="s">
        <v>84</v>
      </c>
      <c r="AK89" s="111" t="s">
        <v>464</v>
      </c>
      <c r="AL89" s="104"/>
      <c r="AM89" s="104"/>
      <c r="AN89" s="104"/>
      <c r="AO89" s="104"/>
      <c r="AP89" s="140"/>
      <c r="AQ89" s="140"/>
      <c r="AR89" s="140"/>
      <c r="AS89" s="140"/>
      <c r="AT89" s="140"/>
      <c r="AU89" s="141">
        <v>113</v>
      </c>
      <c r="AV89" s="141">
        <v>120</v>
      </c>
      <c r="AW89" s="140">
        <v>124</v>
      </c>
      <c r="AX89" s="104">
        <v>125</v>
      </c>
      <c r="AY89" s="140">
        <v>128</v>
      </c>
      <c r="AZ89" s="104">
        <f>+AX89-AY89</f>
        <v>-3</v>
      </c>
      <c r="BA89" s="215">
        <f>+AZ89/AX89</f>
        <v>-2.4E-2</v>
      </c>
    </row>
    <row r="90" spans="1:53" x14ac:dyDescent="0.25">
      <c r="A90" s="110" t="s">
        <v>292</v>
      </c>
      <c r="B90" s="111" t="s">
        <v>293</v>
      </c>
      <c r="C90" s="104">
        <v>43</v>
      </c>
      <c r="D90" s="104">
        <v>41</v>
      </c>
      <c r="E90" s="104">
        <v>42</v>
      </c>
      <c r="F90" s="104">
        <v>41</v>
      </c>
      <c r="G90" s="140">
        <v>42</v>
      </c>
      <c r="H90" s="140">
        <v>43</v>
      </c>
      <c r="I90" s="140">
        <v>43</v>
      </c>
      <c r="J90" s="140">
        <v>45</v>
      </c>
      <c r="K90" s="140">
        <v>41</v>
      </c>
      <c r="L90" s="140">
        <v>45</v>
      </c>
      <c r="M90" s="140">
        <v>46</v>
      </c>
      <c r="N90" s="140">
        <v>46</v>
      </c>
      <c r="O90" s="104">
        <f t="shared" si="8"/>
        <v>0</v>
      </c>
      <c r="P90" s="215">
        <f t="shared" si="9"/>
        <v>0</v>
      </c>
      <c r="R90" s="112" t="s">
        <v>207</v>
      </c>
      <c r="S90" s="111" t="s">
        <v>369</v>
      </c>
      <c r="T90" s="104">
        <v>111</v>
      </c>
      <c r="U90" s="141">
        <v>113</v>
      </c>
      <c r="V90" s="104">
        <v>116</v>
      </c>
      <c r="W90" s="104">
        <v>120</v>
      </c>
      <c r="X90" s="140">
        <v>121</v>
      </c>
      <c r="Y90" s="141">
        <v>83</v>
      </c>
      <c r="Z90" s="140">
        <v>116</v>
      </c>
      <c r="AA90" s="140">
        <v>118</v>
      </c>
      <c r="AB90" s="140">
        <v>104</v>
      </c>
      <c r="AC90" s="141">
        <v>78</v>
      </c>
      <c r="AD90" s="140">
        <v>84</v>
      </c>
      <c r="AE90" s="140">
        <v>86</v>
      </c>
      <c r="AF90" s="104">
        <v>86</v>
      </c>
      <c r="AG90" s="104">
        <f t="shared" si="10"/>
        <v>0</v>
      </c>
      <c r="AH90" s="215">
        <f t="shared" si="11"/>
        <v>0</v>
      </c>
      <c r="AJ90" s="105" t="s">
        <v>391</v>
      </c>
      <c r="AK90" s="106" t="s">
        <v>90</v>
      </c>
      <c r="AL90" s="104">
        <v>111</v>
      </c>
      <c r="AM90" s="104">
        <v>113</v>
      </c>
      <c r="AN90" s="104">
        <v>116</v>
      </c>
      <c r="AO90" s="104">
        <v>120</v>
      </c>
      <c r="AP90" s="140">
        <v>121</v>
      </c>
      <c r="AQ90" s="140">
        <v>93</v>
      </c>
      <c r="AR90" s="140">
        <v>126</v>
      </c>
      <c r="AS90" s="141">
        <v>128</v>
      </c>
      <c r="AT90" s="140">
        <v>112</v>
      </c>
      <c r="AU90" s="140">
        <v>113</v>
      </c>
      <c r="AV90" s="140">
        <v>120</v>
      </c>
      <c r="AW90" s="140">
        <v>124</v>
      </c>
      <c r="AX90" s="104">
        <v>125</v>
      </c>
      <c r="AY90" s="140">
        <v>128</v>
      </c>
      <c r="AZ90" s="104">
        <f>+AX90-AY90</f>
        <v>-3</v>
      </c>
      <c r="BA90" s="215">
        <f>+AZ90/AX90</f>
        <v>-2.4E-2</v>
      </c>
    </row>
    <row r="91" spans="1:53" x14ac:dyDescent="0.25">
      <c r="A91" s="116" t="s">
        <v>296</v>
      </c>
      <c r="B91" s="106" t="s">
        <v>107</v>
      </c>
      <c r="C91" s="104">
        <v>1</v>
      </c>
      <c r="D91" s="104">
        <v>1</v>
      </c>
      <c r="E91" s="140">
        <v>1</v>
      </c>
      <c r="F91" s="140">
        <v>1</v>
      </c>
      <c r="G91" s="140">
        <v>1</v>
      </c>
      <c r="H91" s="140">
        <v>1</v>
      </c>
      <c r="I91" s="140">
        <v>1</v>
      </c>
      <c r="J91" s="140">
        <v>1</v>
      </c>
      <c r="K91" s="140">
        <v>1</v>
      </c>
      <c r="L91" s="140">
        <v>1</v>
      </c>
      <c r="M91" s="140">
        <v>1</v>
      </c>
      <c r="N91" s="140">
        <v>1</v>
      </c>
      <c r="O91" s="104">
        <f t="shared" si="8"/>
        <v>0</v>
      </c>
      <c r="P91" s="215">
        <f t="shared" si="9"/>
        <v>0</v>
      </c>
      <c r="R91" s="113" t="s">
        <v>210</v>
      </c>
      <c r="S91" s="111" t="s">
        <v>211</v>
      </c>
      <c r="T91" s="104">
        <v>88</v>
      </c>
      <c r="U91" s="104">
        <v>87</v>
      </c>
      <c r="V91" s="104">
        <v>88</v>
      </c>
      <c r="W91" s="104">
        <v>92</v>
      </c>
      <c r="X91" s="140">
        <v>93</v>
      </c>
      <c r="Y91" s="140">
        <v>62</v>
      </c>
      <c r="Z91" s="140">
        <v>94</v>
      </c>
      <c r="AA91" s="140">
        <v>95</v>
      </c>
      <c r="AB91" s="140">
        <v>85</v>
      </c>
      <c r="AC91" s="140">
        <v>87</v>
      </c>
      <c r="AD91" s="140">
        <v>94</v>
      </c>
      <c r="AE91" s="140">
        <v>98</v>
      </c>
      <c r="AF91" s="104">
        <v>98</v>
      </c>
      <c r="AG91" s="104">
        <f t="shared" si="10"/>
        <v>0</v>
      </c>
      <c r="AH91" s="215">
        <f t="shared" si="11"/>
        <v>0</v>
      </c>
      <c r="AJ91" s="117" t="s">
        <v>103</v>
      </c>
      <c r="AK91" s="106" t="s">
        <v>104</v>
      </c>
      <c r="AL91" s="104">
        <v>111</v>
      </c>
      <c r="AM91" s="104">
        <v>113</v>
      </c>
      <c r="AN91" s="104">
        <v>116</v>
      </c>
      <c r="AO91" s="104">
        <v>120</v>
      </c>
      <c r="AP91" s="140">
        <v>121</v>
      </c>
      <c r="AQ91" s="140">
        <v>93</v>
      </c>
      <c r="AR91" s="140">
        <v>126</v>
      </c>
      <c r="AS91" s="140">
        <v>128</v>
      </c>
      <c r="AT91" s="140">
        <v>112</v>
      </c>
      <c r="AU91" s="140">
        <v>113</v>
      </c>
      <c r="AV91" s="140">
        <v>120</v>
      </c>
      <c r="AW91" s="140">
        <v>124</v>
      </c>
      <c r="AX91" s="104">
        <v>125</v>
      </c>
      <c r="AY91" s="140">
        <v>128</v>
      </c>
      <c r="AZ91" s="104">
        <f>+AX91-AY91</f>
        <v>-3</v>
      </c>
      <c r="BA91" s="215">
        <f>+AZ91/AX91</f>
        <v>-2.4E-2</v>
      </c>
    </row>
    <row r="92" spans="1:53" x14ac:dyDescent="0.25">
      <c r="A92" s="109" t="s">
        <v>297</v>
      </c>
      <c r="B92" s="106" t="s">
        <v>298</v>
      </c>
      <c r="C92" s="104">
        <v>36</v>
      </c>
      <c r="D92" s="104">
        <v>32</v>
      </c>
      <c r="E92" s="104">
        <v>35</v>
      </c>
      <c r="F92" s="104">
        <v>36</v>
      </c>
      <c r="G92" s="140">
        <v>35</v>
      </c>
      <c r="H92" s="140">
        <v>36</v>
      </c>
      <c r="I92" s="141">
        <v>38</v>
      </c>
      <c r="J92" s="140">
        <v>39</v>
      </c>
      <c r="K92" s="141">
        <v>45</v>
      </c>
      <c r="L92" s="140">
        <v>49</v>
      </c>
      <c r="M92" s="140">
        <v>50</v>
      </c>
      <c r="N92" s="140">
        <v>50</v>
      </c>
      <c r="O92" s="104">
        <f t="shared" si="8"/>
        <v>0</v>
      </c>
      <c r="P92" s="215">
        <f t="shared" si="9"/>
        <v>0</v>
      </c>
      <c r="R92" s="113" t="s">
        <v>487</v>
      </c>
      <c r="S92" s="106" t="s">
        <v>480</v>
      </c>
      <c r="T92" s="104"/>
      <c r="U92" s="104"/>
      <c r="V92" s="104"/>
      <c r="W92" s="104"/>
      <c r="X92" s="140"/>
      <c r="Y92" s="140"/>
      <c r="Z92" s="140"/>
      <c r="AA92" s="140"/>
      <c r="AB92" s="140"/>
      <c r="AC92" s="140"/>
      <c r="AD92" s="141">
        <v>1</v>
      </c>
      <c r="AE92" s="140">
        <v>1</v>
      </c>
      <c r="AF92" s="104">
        <v>1</v>
      </c>
      <c r="AG92" s="104">
        <f t="shared" si="10"/>
        <v>0</v>
      </c>
      <c r="AH92" s="215">
        <f t="shared" si="11"/>
        <v>0</v>
      </c>
      <c r="AJ92" s="116" t="s">
        <v>455</v>
      </c>
      <c r="AK92" s="106" t="s">
        <v>106</v>
      </c>
      <c r="AL92" s="104">
        <v>111</v>
      </c>
      <c r="AM92" s="104">
        <v>113</v>
      </c>
      <c r="AN92" s="104">
        <v>116</v>
      </c>
      <c r="AO92" s="104">
        <v>120</v>
      </c>
      <c r="AP92" s="140">
        <v>121</v>
      </c>
      <c r="AQ92" s="140">
        <v>93</v>
      </c>
      <c r="AR92" s="140">
        <v>126</v>
      </c>
      <c r="AS92" s="140">
        <v>128</v>
      </c>
      <c r="AT92" s="141">
        <v>112</v>
      </c>
      <c r="AU92" s="140">
        <v>113</v>
      </c>
      <c r="AV92" s="140">
        <v>120</v>
      </c>
      <c r="AW92" s="140">
        <v>124</v>
      </c>
      <c r="AX92" s="141">
        <v>125</v>
      </c>
      <c r="AY92" s="140">
        <v>128</v>
      </c>
      <c r="AZ92" s="104">
        <f>+AX92-AY92</f>
        <v>-3</v>
      </c>
      <c r="BA92" s="215">
        <f>+AZ92/AX92</f>
        <v>-2.4E-2</v>
      </c>
    </row>
    <row r="93" spans="1:53" x14ac:dyDescent="0.25">
      <c r="A93" s="123" t="s">
        <v>308</v>
      </c>
      <c r="B93" s="111" t="s">
        <v>309</v>
      </c>
      <c r="C93" s="104">
        <v>5</v>
      </c>
      <c r="D93" s="104">
        <v>5</v>
      </c>
      <c r="E93" s="104">
        <v>5</v>
      </c>
      <c r="F93" s="104">
        <v>6</v>
      </c>
      <c r="G93" s="140">
        <v>6</v>
      </c>
      <c r="H93" s="140">
        <v>6</v>
      </c>
      <c r="I93" s="140">
        <v>7</v>
      </c>
      <c r="J93" s="140">
        <v>6</v>
      </c>
      <c r="K93" s="140">
        <v>5</v>
      </c>
      <c r="L93" s="140">
        <v>5</v>
      </c>
      <c r="M93" s="140">
        <v>5</v>
      </c>
      <c r="N93" s="140">
        <v>5</v>
      </c>
      <c r="O93" s="104">
        <f t="shared" si="8"/>
        <v>0</v>
      </c>
      <c r="P93" s="215">
        <f t="shared" si="9"/>
        <v>0</v>
      </c>
      <c r="R93" s="112" t="s">
        <v>402</v>
      </c>
      <c r="S93" s="106" t="s">
        <v>403</v>
      </c>
      <c r="T93" s="104"/>
      <c r="U93" s="104"/>
      <c r="V93" s="104"/>
      <c r="W93" s="141">
        <v>4</v>
      </c>
      <c r="X93" s="140">
        <v>4</v>
      </c>
      <c r="Y93" s="140">
        <v>4</v>
      </c>
      <c r="Z93" s="140">
        <v>4</v>
      </c>
      <c r="AA93" s="140">
        <v>3</v>
      </c>
      <c r="AB93" s="140">
        <v>3</v>
      </c>
      <c r="AC93" s="140">
        <v>3</v>
      </c>
      <c r="AD93" s="140">
        <v>3</v>
      </c>
      <c r="AE93" s="140">
        <v>3</v>
      </c>
      <c r="AF93" s="104">
        <v>3</v>
      </c>
      <c r="AG93" s="104">
        <f t="shared" si="10"/>
        <v>0</v>
      </c>
      <c r="AH93" s="215">
        <f t="shared" si="11"/>
        <v>0</v>
      </c>
      <c r="AJ93" s="105" t="s">
        <v>123</v>
      </c>
      <c r="AK93" s="106" t="s">
        <v>124</v>
      </c>
      <c r="AL93" s="104">
        <v>111</v>
      </c>
      <c r="AM93" s="104">
        <v>113</v>
      </c>
      <c r="AN93" s="104">
        <v>116</v>
      </c>
      <c r="AO93" s="104">
        <v>120</v>
      </c>
      <c r="AP93" s="140">
        <v>121</v>
      </c>
      <c r="AQ93" s="140">
        <v>93</v>
      </c>
      <c r="AR93" s="140">
        <v>126</v>
      </c>
      <c r="AS93" s="140">
        <v>128</v>
      </c>
      <c r="AT93" s="140">
        <v>112</v>
      </c>
      <c r="AU93" s="140">
        <v>113</v>
      </c>
      <c r="AV93" s="140">
        <v>120</v>
      </c>
      <c r="AW93" s="140">
        <v>124</v>
      </c>
      <c r="AX93" s="104">
        <v>125</v>
      </c>
      <c r="AY93" s="140">
        <v>128</v>
      </c>
      <c r="AZ93" s="104">
        <f>+AX93-AY93</f>
        <v>-3</v>
      </c>
      <c r="BA93" s="215">
        <f>+AZ93/AX93</f>
        <v>-2.4E-2</v>
      </c>
    </row>
    <row r="94" spans="1:53" x14ac:dyDescent="0.25">
      <c r="A94" s="117" t="s">
        <v>374</v>
      </c>
      <c r="B94" s="106" t="s">
        <v>375</v>
      </c>
      <c r="C94" s="300" t="s">
        <v>380</v>
      </c>
      <c r="D94" s="141">
        <v>1</v>
      </c>
      <c r="E94" s="140">
        <v>1</v>
      </c>
      <c r="F94" s="140">
        <v>1</v>
      </c>
      <c r="G94" s="140">
        <v>1</v>
      </c>
      <c r="H94" s="140">
        <v>1</v>
      </c>
      <c r="I94" s="140">
        <v>1</v>
      </c>
      <c r="J94" s="140">
        <v>1</v>
      </c>
      <c r="K94" s="140">
        <v>112</v>
      </c>
      <c r="L94" s="140">
        <v>113</v>
      </c>
      <c r="M94" s="140">
        <v>120</v>
      </c>
      <c r="N94" s="140">
        <v>120</v>
      </c>
      <c r="O94" s="104">
        <f t="shared" si="8"/>
        <v>0</v>
      </c>
      <c r="P94" s="215">
        <f t="shared" si="9"/>
        <v>0</v>
      </c>
      <c r="R94" s="114" t="s">
        <v>402</v>
      </c>
      <c r="S94" s="106" t="s">
        <v>118</v>
      </c>
      <c r="T94" s="104"/>
      <c r="U94" s="104"/>
      <c r="V94" s="104"/>
      <c r="W94" s="141">
        <v>1</v>
      </c>
      <c r="X94" s="140">
        <v>1</v>
      </c>
      <c r="Y94" s="140">
        <v>1</v>
      </c>
      <c r="Z94" s="140">
        <v>1</v>
      </c>
      <c r="AA94" s="140">
        <v>1</v>
      </c>
      <c r="AB94" s="140">
        <v>1</v>
      </c>
      <c r="AC94" s="140">
        <v>1</v>
      </c>
      <c r="AD94" s="140">
        <v>1</v>
      </c>
      <c r="AE94" s="140">
        <v>1</v>
      </c>
      <c r="AF94" s="104">
        <v>1</v>
      </c>
      <c r="AG94" s="104">
        <f t="shared" si="10"/>
        <v>0</v>
      </c>
      <c r="AH94" s="215">
        <f t="shared" si="11"/>
        <v>0</v>
      </c>
      <c r="AJ94" s="239" t="s">
        <v>135</v>
      </c>
      <c r="AK94" s="106" t="s">
        <v>466</v>
      </c>
      <c r="AL94" s="104"/>
      <c r="AM94" s="140"/>
      <c r="AN94" s="140"/>
      <c r="AO94" s="140"/>
      <c r="AP94" s="140"/>
      <c r="AQ94" s="140"/>
      <c r="AR94" s="140"/>
      <c r="AS94" s="140"/>
      <c r="AT94" s="140"/>
      <c r="AU94" s="141">
        <v>113</v>
      </c>
      <c r="AV94" s="140">
        <v>120</v>
      </c>
      <c r="AW94" s="140">
        <v>124</v>
      </c>
      <c r="AX94" s="104">
        <v>125</v>
      </c>
      <c r="AY94" s="140">
        <v>128</v>
      </c>
      <c r="AZ94" s="104">
        <f>+AX94-AY94</f>
        <v>-3</v>
      </c>
      <c r="BA94" s="215">
        <f>+AZ94/AX94</f>
        <v>-2.4E-2</v>
      </c>
    </row>
    <row r="95" spans="1:53" x14ac:dyDescent="0.25">
      <c r="A95" s="120" t="s">
        <v>310</v>
      </c>
      <c r="B95" s="106" t="s">
        <v>311</v>
      </c>
      <c r="C95" s="104">
        <v>25</v>
      </c>
      <c r="D95" s="104">
        <v>23</v>
      </c>
      <c r="E95" s="141">
        <v>25</v>
      </c>
      <c r="F95" s="104">
        <v>27</v>
      </c>
      <c r="G95" s="140">
        <v>25</v>
      </c>
      <c r="H95" s="140">
        <v>26</v>
      </c>
      <c r="I95" s="141">
        <v>37</v>
      </c>
      <c r="J95" s="140">
        <v>37</v>
      </c>
      <c r="K95" s="140">
        <v>35</v>
      </c>
      <c r="L95" s="141">
        <v>37</v>
      </c>
      <c r="M95" s="140">
        <v>37</v>
      </c>
      <c r="N95" s="140">
        <v>37</v>
      </c>
      <c r="O95" s="104">
        <f t="shared" si="8"/>
        <v>0</v>
      </c>
      <c r="P95" s="215">
        <f t="shared" si="9"/>
        <v>0</v>
      </c>
      <c r="R95" s="133" t="s">
        <v>416</v>
      </c>
      <c r="S95" s="106" t="s">
        <v>417</v>
      </c>
      <c r="T95" s="104"/>
      <c r="U95" s="104"/>
      <c r="V95" s="104"/>
      <c r="W95" s="140"/>
      <c r="X95" s="140"/>
      <c r="Y95" s="141">
        <v>48</v>
      </c>
      <c r="Z95" s="140">
        <v>49</v>
      </c>
      <c r="AA95" s="141">
        <v>55</v>
      </c>
      <c r="AB95" s="140">
        <v>47</v>
      </c>
      <c r="AC95" s="141">
        <v>45</v>
      </c>
      <c r="AD95" s="140">
        <v>46</v>
      </c>
      <c r="AE95" s="141">
        <v>29</v>
      </c>
      <c r="AF95" s="104">
        <v>29</v>
      </c>
      <c r="AG95" s="104">
        <f t="shared" si="10"/>
        <v>0</v>
      </c>
      <c r="AH95" s="215">
        <f t="shared" si="11"/>
        <v>0</v>
      </c>
      <c r="AJ95" s="113" t="s">
        <v>137</v>
      </c>
      <c r="AK95" s="106" t="s">
        <v>138</v>
      </c>
      <c r="AL95" s="104">
        <v>111</v>
      </c>
      <c r="AM95" s="104">
        <v>113</v>
      </c>
      <c r="AN95" s="104">
        <v>116</v>
      </c>
      <c r="AO95" s="104">
        <v>120</v>
      </c>
      <c r="AP95" s="140">
        <v>121</v>
      </c>
      <c r="AQ95" s="140">
        <v>93</v>
      </c>
      <c r="AR95" s="140">
        <v>126</v>
      </c>
      <c r="AS95" s="140">
        <v>128</v>
      </c>
      <c r="AT95" s="141">
        <v>112</v>
      </c>
      <c r="AU95" s="140">
        <v>113</v>
      </c>
      <c r="AV95" s="140">
        <v>120</v>
      </c>
      <c r="AW95" s="141">
        <v>124</v>
      </c>
      <c r="AX95" s="141">
        <v>125</v>
      </c>
      <c r="AY95" s="141">
        <v>128</v>
      </c>
      <c r="AZ95" s="141">
        <f>+AX95-AY95</f>
        <v>-3</v>
      </c>
      <c r="BA95" s="83">
        <f>+AZ95/AX95</f>
        <v>-2.4E-2</v>
      </c>
    </row>
    <row r="96" spans="1:53" x14ac:dyDescent="0.25">
      <c r="A96" s="116" t="s">
        <v>312</v>
      </c>
      <c r="B96" s="106" t="s">
        <v>313</v>
      </c>
      <c r="C96" s="104">
        <v>1</v>
      </c>
      <c r="D96" s="104">
        <v>1</v>
      </c>
      <c r="E96" s="140">
        <v>1</v>
      </c>
      <c r="F96" s="140">
        <v>1</v>
      </c>
      <c r="G96" s="140">
        <v>1</v>
      </c>
      <c r="H96" s="140">
        <v>1</v>
      </c>
      <c r="I96" s="140">
        <v>1</v>
      </c>
      <c r="J96" s="140">
        <v>1</v>
      </c>
      <c r="K96" s="140">
        <v>1</v>
      </c>
      <c r="L96" s="140">
        <v>1</v>
      </c>
      <c r="M96" s="140">
        <v>1</v>
      </c>
      <c r="N96" s="140">
        <v>1</v>
      </c>
      <c r="O96" s="104">
        <f t="shared" si="8"/>
        <v>0</v>
      </c>
      <c r="P96" s="215">
        <f t="shared" si="9"/>
        <v>0</v>
      </c>
      <c r="R96" s="120" t="s">
        <v>212</v>
      </c>
      <c r="S96" s="106" t="s">
        <v>213</v>
      </c>
      <c r="T96" s="104">
        <v>1</v>
      </c>
      <c r="U96" s="104">
        <v>1</v>
      </c>
      <c r="V96" s="140">
        <v>1</v>
      </c>
      <c r="W96" s="140">
        <v>1</v>
      </c>
      <c r="X96" s="141">
        <v>1</v>
      </c>
      <c r="Y96" s="140">
        <v>1</v>
      </c>
      <c r="Z96" s="140">
        <v>1</v>
      </c>
      <c r="AA96" s="140">
        <v>1</v>
      </c>
      <c r="AB96" s="140">
        <v>1</v>
      </c>
      <c r="AC96" s="140">
        <v>1</v>
      </c>
      <c r="AD96" s="140">
        <v>1</v>
      </c>
      <c r="AE96" s="140">
        <v>1</v>
      </c>
      <c r="AF96" s="104">
        <v>1</v>
      </c>
      <c r="AG96" s="104">
        <f t="shared" si="10"/>
        <v>0</v>
      </c>
      <c r="AH96" s="215">
        <f t="shared" si="11"/>
        <v>0</v>
      </c>
      <c r="AJ96" s="110" t="s">
        <v>161</v>
      </c>
      <c r="AK96" s="111" t="s">
        <v>162</v>
      </c>
      <c r="AL96" s="104">
        <v>111</v>
      </c>
      <c r="AM96" s="104">
        <v>113</v>
      </c>
      <c r="AN96" s="104">
        <v>116</v>
      </c>
      <c r="AO96" s="104">
        <v>120</v>
      </c>
      <c r="AP96" s="140">
        <v>121</v>
      </c>
      <c r="AQ96" s="140">
        <v>93</v>
      </c>
      <c r="AR96" s="140">
        <v>126</v>
      </c>
      <c r="AS96" s="140">
        <v>128</v>
      </c>
      <c r="AT96" s="140">
        <v>112</v>
      </c>
      <c r="AU96" s="140">
        <v>113</v>
      </c>
      <c r="AV96" s="140">
        <v>120</v>
      </c>
      <c r="AW96" s="140">
        <v>124</v>
      </c>
      <c r="AX96" s="104">
        <v>125</v>
      </c>
      <c r="AY96" s="140">
        <v>128</v>
      </c>
      <c r="AZ96" s="104">
        <f>+AX96-AY96</f>
        <v>-3</v>
      </c>
      <c r="BA96" s="215">
        <f>+AZ96/AX96</f>
        <v>-2.4E-2</v>
      </c>
    </row>
    <row r="97" spans="1:53" x14ac:dyDescent="0.25">
      <c r="A97" s="113" t="s">
        <v>325</v>
      </c>
      <c r="B97" s="106" t="s">
        <v>326</v>
      </c>
      <c r="C97" s="104">
        <v>38</v>
      </c>
      <c r="D97" s="104">
        <v>35</v>
      </c>
      <c r="E97" s="141">
        <v>76</v>
      </c>
      <c r="F97" s="141">
        <v>84</v>
      </c>
      <c r="G97" s="140">
        <v>84</v>
      </c>
      <c r="H97" s="141">
        <v>51</v>
      </c>
      <c r="I97" s="141">
        <v>81</v>
      </c>
      <c r="J97" s="140">
        <v>82</v>
      </c>
      <c r="K97" s="141">
        <v>75</v>
      </c>
      <c r="L97" s="140">
        <v>76</v>
      </c>
      <c r="M97" s="140">
        <v>82</v>
      </c>
      <c r="N97" s="141">
        <v>82</v>
      </c>
      <c r="O97" s="141">
        <f t="shared" si="8"/>
        <v>0</v>
      </c>
      <c r="P97" s="83">
        <f t="shared" si="9"/>
        <v>0</v>
      </c>
      <c r="R97" s="109" t="s">
        <v>451</v>
      </c>
      <c r="S97" s="111" t="s">
        <v>452</v>
      </c>
      <c r="T97" s="104"/>
      <c r="U97" s="104"/>
      <c r="V97" s="104"/>
      <c r="W97" s="104"/>
      <c r="X97" s="140"/>
      <c r="Y97" s="140"/>
      <c r="Z97" s="140"/>
      <c r="AA97" s="140"/>
      <c r="AB97" s="141">
        <v>1</v>
      </c>
      <c r="AC97" s="140">
        <v>1</v>
      </c>
      <c r="AD97" s="140">
        <v>1</v>
      </c>
      <c r="AE97" s="140">
        <v>1</v>
      </c>
      <c r="AF97" s="104">
        <v>1</v>
      </c>
      <c r="AG97" s="104">
        <f t="shared" si="10"/>
        <v>0</v>
      </c>
      <c r="AH97" s="215">
        <f t="shared" si="11"/>
        <v>0</v>
      </c>
      <c r="AJ97" s="120" t="s">
        <v>161</v>
      </c>
      <c r="AK97" s="111" t="s">
        <v>263</v>
      </c>
      <c r="AL97" s="104"/>
      <c r="AM97" s="104"/>
      <c r="AN97" s="104"/>
      <c r="AO97" s="104"/>
      <c r="AP97" s="140"/>
      <c r="AQ97" s="140"/>
      <c r="AR97" s="140"/>
      <c r="AS97" s="140"/>
      <c r="AT97" s="140"/>
      <c r="AU97" s="140"/>
      <c r="AV97" s="140"/>
      <c r="AW97" s="141">
        <v>124</v>
      </c>
      <c r="AX97" s="104">
        <v>125</v>
      </c>
      <c r="AY97" s="141">
        <v>128</v>
      </c>
      <c r="AZ97" s="141">
        <f>+AX97-AY97</f>
        <v>-3</v>
      </c>
      <c r="BA97" s="83">
        <f>+AZ97/AX97</f>
        <v>-2.4E-2</v>
      </c>
    </row>
    <row r="98" spans="1:53" x14ac:dyDescent="0.25">
      <c r="A98" s="110" t="s">
        <v>112</v>
      </c>
      <c r="B98" s="111" t="s">
        <v>113</v>
      </c>
      <c r="C98" s="104">
        <v>45</v>
      </c>
      <c r="D98" s="104">
        <v>44</v>
      </c>
      <c r="E98" s="104">
        <v>45</v>
      </c>
      <c r="F98" s="104">
        <v>47</v>
      </c>
      <c r="G98" s="140">
        <v>47</v>
      </c>
      <c r="H98" s="140">
        <v>48</v>
      </c>
      <c r="I98" s="140">
        <v>49</v>
      </c>
      <c r="J98" s="140">
        <v>55</v>
      </c>
      <c r="K98" s="141">
        <v>77</v>
      </c>
      <c r="L98" s="140">
        <v>78</v>
      </c>
      <c r="M98" s="140">
        <v>84</v>
      </c>
      <c r="N98" s="140">
        <v>86</v>
      </c>
      <c r="O98" s="104">
        <f t="shared" si="8"/>
        <v>-2</v>
      </c>
      <c r="P98" s="215">
        <f t="shared" si="9"/>
        <v>-2.3255813953488372E-2</v>
      </c>
      <c r="R98" s="241" t="s">
        <v>467</v>
      </c>
      <c r="S98" s="106" t="s">
        <v>468</v>
      </c>
      <c r="T98" s="104"/>
      <c r="U98" s="104"/>
      <c r="V98" s="104"/>
      <c r="W98" s="104"/>
      <c r="X98" s="140"/>
      <c r="Y98" s="140"/>
      <c r="Z98" s="140"/>
      <c r="AA98" s="140"/>
      <c r="AB98" s="141"/>
      <c r="AC98" s="141">
        <v>2</v>
      </c>
      <c r="AD98" s="141">
        <v>2</v>
      </c>
      <c r="AE98" s="141">
        <v>2</v>
      </c>
      <c r="AF98" s="104">
        <v>2</v>
      </c>
      <c r="AG98" s="104">
        <f t="shared" si="10"/>
        <v>0</v>
      </c>
      <c r="AH98" s="215">
        <f t="shared" si="11"/>
        <v>0</v>
      </c>
      <c r="AJ98" s="125" t="s">
        <v>169</v>
      </c>
      <c r="AK98" s="106" t="s">
        <v>396</v>
      </c>
      <c r="AL98" s="104"/>
      <c r="AM98" s="104"/>
      <c r="AN98" s="141">
        <v>116</v>
      </c>
      <c r="AO98" s="104">
        <v>120</v>
      </c>
      <c r="AP98" s="140">
        <v>121</v>
      </c>
      <c r="AQ98" s="140">
        <v>93</v>
      </c>
      <c r="AR98" s="140">
        <v>126</v>
      </c>
      <c r="AS98" s="140">
        <v>128</v>
      </c>
      <c r="AT98" s="140">
        <v>112</v>
      </c>
      <c r="AU98" s="141">
        <v>113</v>
      </c>
      <c r="AV98" s="140">
        <v>120</v>
      </c>
      <c r="AW98" s="140">
        <v>124</v>
      </c>
      <c r="AX98" s="104">
        <v>125</v>
      </c>
      <c r="AY98" s="140">
        <v>128</v>
      </c>
      <c r="AZ98" s="104">
        <f>+AX98-AY98</f>
        <v>-3</v>
      </c>
      <c r="BA98" s="215">
        <f>+AZ98/AX98</f>
        <v>-2.4E-2</v>
      </c>
    </row>
    <row r="99" spans="1:53" x14ac:dyDescent="0.25">
      <c r="A99" s="112" t="s">
        <v>207</v>
      </c>
      <c r="B99" s="111" t="s">
        <v>369</v>
      </c>
      <c r="C99" s="104">
        <v>111</v>
      </c>
      <c r="D99" s="141">
        <v>113</v>
      </c>
      <c r="E99" s="104">
        <v>116</v>
      </c>
      <c r="F99" s="104">
        <v>120</v>
      </c>
      <c r="G99" s="140">
        <v>121</v>
      </c>
      <c r="H99" s="141">
        <v>83</v>
      </c>
      <c r="I99" s="140">
        <v>116</v>
      </c>
      <c r="J99" s="140">
        <v>118</v>
      </c>
      <c r="K99" s="140">
        <v>104</v>
      </c>
      <c r="L99" s="141">
        <v>78</v>
      </c>
      <c r="M99" s="140">
        <v>84</v>
      </c>
      <c r="N99" s="140">
        <v>86</v>
      </c>
      <c r="O99" s="104">
        <f t="shared" si="8"/>
        <v>-2</v>
      </c>
      <c r="P99" s="215">
        <f t="shared" si="9"/>
        <v>-2.3255813953488372E-2</v>
      </c>
      <c r="R99" s="242" t="s">
        <v>503</v>
      </c>
      <c r="S99" s="111" t="s">
        <v>504</v>
      </c>
      <c r="T99" s="104"/>
      <c r="U99" s="104"/>
      <c r="V99" s="104"/>
      <c r="W99" s="104"/>
      <c r="X99" s="140"/>
      <c r="Y99" s="140"/>
      <c r="Z99" s="140"/>
      <c r="AA99" s="140"/>
      <c r="AB99" s="141"/>
      <c r="AC99" s="141"/>
      <c r="AD99" s="141"/>
      <c r="AE99" s="141">
        <v>1</v>
      </c>
      <c r="AF99" s="104">
        <v>1</v>
      </c>
      <c r="AG99" s="104">
        <f t="shared" si="10"/>
        <v>0</v>
      </c>
      <c r="AH99" s="215">
        <f t="shared" si="11"/>
        <v>0</v>
      </c>
      <c r="AJ99" s="120" t="s">
        <v>478</v>
      </c>
      <c r="AK99" s="106" t="s">
        <v>479</v>
      </c>
      <c r="AL99" s="104"/>
      <c r="AM99" s="140"/>
      <c r="AN99" s="140"/>
      <c r="AO99" s="140"/>
      <c r="AP99" s="140"/>
      <c r="AQ99" s="140"/>
      <c r="AR99" s="140"/>
      <c r="AS99" s="140"/>
      <c r="AT99" s="140"/>
      <c r="AU99" s="140"/>
      <c r="AV99" s="141">
        <v>120</v>
      </c>
      <c r="AW99" s="141">
        <v>124</v>
      </c>
      <c r="AX99" s="104">
        <v>125</v>
      </c>
      <c r="AY99" s="140">
        <v>128</v>
      </c>
      <c r="AZ99" s="104">
        <f>+AX99-AY99</f>
        <v>-3</v>
      </c>
      <c r="BA99" s="215">
        <f>+AZ99/AX99</f>
        <v>-2.4E-2</v>
      </c>
    </row>
    <row r="100" spans="1:53" x14ac:dyDescent="0.25">
      <c r="A100" s="114" t="s">
        <v>37</v>
      </c>
      <c r="B100" s="106" t="s">
        <v>38</v>
      </c>
      <c r="C100" s="104">
        <v>111</v>
      </c>
      <c r="D100" s="104">
        <v>113</v>
      </c>
      <c r="E100" s="104">
        <v>116</v>
      </c>
      <c r="F100" s="104">
        <v>120</v>
      </c>
      <c r="G100" s="140">
        <v>121</v>
      </c>
      <c r="H100" s="140">
        <v>93</v>
      </c>
      <c r="I100" s="140">
        <v>126</v>
      </c>
      <c r="J100" s="140">
        <v>128</v>
      </c>
      <c r="K100" s="140">
        <v>112</v>
      </c>
      <c r="L100" s="140">
        <v>113</v>
      </c>
      <c r="M100" s="140">
        <v>120</v>
      </c>
      <c r="N100" s="140">
        <v>124</v>
      </c>
      <c r="O100" s="104">
        <f t="shared" si="8"/>
        <v>-4</v>
      </c>
      <c r="P100" s="215">
        <f t="shared" si="9"/>
        <v>-3.2258064516129031E-2</v>
      </c>
      <c r="R100" s="120" t="s">
        <v>219</v>
      </c>
      <c r="S100" s="111" t="s">
        <v>220</v>
      </c>
      <c r="T100" s="104">
        <v>78</v>
      </c>
      <c r="U100" s="104">
        <v>76</v>
      </c>
      <c r="V100" s="104">
        <v>77</v>
      </c>
      <c r="W100" s="104">
        <v>82</v>
      </c>
      <c r="X100" s="140">
        <v>82</v>
      </c>
      <c r="Y100" s="140">
        <v>53</v>
      </c>
      <c r="Z100" s="140">
        <v>84</v>
      </c>
      <c r="AA100" s="140">
        <v>85</v>
      </c>
      <c r="AB100" s="140">
        <v>73</v>
      </c>
      <c r="AC100" s="140">
        <v>73</v>
      </c>
      <c r="AD100" s="140">
        <v>79</v>
      </c>
      <c r="AE100" s="140">
        <v>83</v>
      </c>
      <c r="AF100" s="104">
        <v>83</v>
      </c>
      <c r="AG100" s="104">
        <f t="shared" si="10"/>
        <v>0</v>
      </c>
      <c r="AH100" s="215">
        <f t="shared" si="11"/>
        <v>0</v>
      </c>
      <c r="AJ100" s="116" t="s">
        <v>178</v>
      </c>
      <c r="AK100" s="106" t="s">
        <v>180</v>
      </c>
      <c r="AL100" s="104">
        <v>111</v>
      </c>
      <c r="AM100" s="104">
        <v>113</v>
      </c>
      <c r="AN100" s="104">
        <v>116</v>
      </c>
      <c r="AO100" s="104">
        <v>120</v>
      </c>
      <c r="AP100" s="140">
        <v>121</v>
      </c>
      <c r="AQ100" s="140">
        <v>93</v>
      </c>
      <c r="AR100" s="140">
        <v>126</v>
      </c>
      <c r="AS100" s="140">
        <v>128</v>
      </c>
      <c r="AT100" s="140">
        <v>112</v>
      </c>
      <c r="AU100" s="140">
        <v>113</v>
      </c>
      <c r="AV100" s="140">
        <v>120</v>
      </c>
      <c r="AW100" s="140">
        <v>124</v>
      </c>
      <c r="AX100" s="104">
        <v>125</v>
      </c>
      <c r="AY100" s="140">
        <v>128</v>
      </c>
      <c r="AZ100" s="104">
        <f>+AX100-AY100</f>
        <v>-3</v>
      </c>
      <c r="BA100" s="215">
        <f>+AZ100/AX100</f>
        <v>-2.4E-2</v>
      </c>
    </row>
    <row r="101" spans="1:53" x14ac:dyDescent="0.25">
      <c r="A101" s="110" t="s">
        <v>84</v>
      </c>
      <c r="B101" s="106" t="s">
        <v>85</v>
      </c>
      <c r="C101" s="104">
        <v>111</v>
      </c>
      <c r="D101" s="104">
        <v>113</v>
      </c>
      <c r="E101" s="104">
        <v>116</v>
      </c>
      <c r="F101" s="104">
        <v>120</v>
      </c>
      <c r="G101" s="140">
        <v>121</v>
      </c>
      <c r="H101" s="140">
        <v>93</v>
      </c>
      <c r="I101" s="140">
        <v>126</v>
      </c>
      <c r="J101" s="140">
        <v>128</v>
      </c>
      <c r="K101" s="140">
        <v>112</v>
      </c>
      <c r="L101" s="140">
        <v>113</v>
      </c>
      <c r="M101" s="140">
        <v>120</v>
      </c>
      <c r="N101" s="140">
        <v>124</v>
      </c>
      <c r="O101" s="104">
        <f t="shared" si="8"/>
        <v>-4</v>
      </c>
      <c r="P101" s="215">
        <f t="shared" si="9"/>
        <v>-3.2258064516129031E-2</v>
      </c>
      <c r="R101" s="120" t="s">
        <v>221</v>
      </c>
      <c r="S101" s="111" t="s">
        <v>222</v>
      </c>
      <c r="T101" s="104">
        <v>45</v>
      </c>
      <c r="U101" s="141">
        <v>85</v>
      </c>
      <c r="V101" s="104">
        <v>86</v>
      </c>
      <c r="W101" s="141">
        <v>90</v>
      </c>
      <c r="X101" s="140">
        <v>91</v>
      </c>
      <c r="Y101" s="141">
        <v>76</v>
      </c>
      <c r="Z101" s="141">
        <v>109</v>
      </c>
      <c r="AA101" s="140">
        <v>109</v>
      </c>
      <c r="AB101" s="141">
        <v>95</v>
      </c>
      <c r="AC101" s="140">
        <v>96</v>
      </c>
      <c r="AD101" s="141">
        <v>102</v>
      </c>
      <c r="AE101" s="141">
        <v>98</v>
      </c>
      <c r="AF101" s="104">
        <v>98</v>
      </c>
      <c r="AG101" s="104">
        <f t="shared" si="10"/>
        <v>0</v>
      </c>
      <c r="AH101" s="215">
        <f t="shared" si="11"/>
        <v>0</v>
      </c>
      <c r="AJ101" s="110" t="s">
        <v>215</v>
      </c>
      <c r="AK101" s="111" t="s">
        <v>216</v>
      </c>
      <c r="AL101" s="104">
        <v>111</v>
      </c>
      <c r="AM101" s="104">
        <v>113</v>
      </c>
      <c r="AN101" s="104">
        <v>116</v>
      </c>
      <c r="AO101" s="104">
        <v>120</v>
      </c>
      <c r="AP101" s="140">
        <v>121</v>
      </c>
      <c r="AQ101" s="140">
        <v>93</v>
      </c>
      <c r="AR101" s="140">
        <v>126</v>
      </c>
      <c r="AS101" s="140">
        <v>128</v>
      </c>
      <c r="AT101" s="140">
        <v>112</v>
      </c>
      <c r="AU101" s="140">
        <v>113</v>
      </c>
      <c r="AV101" s="140">
        <v>120</v>
      </c>
      <c r="AW101" s="141">
        <v>124</v>
      </c>
      <c r="AX101" s="104">
        <v>125</v>
      </c>
      <c r="AY101" s="140">
        <v>128</v>
      </c>
      <c r="AZ101" s="104">
        <f>+AX101-AY101</f>
        <v>-3</v>
      </c>
      <c r="BA101" s="215">
        <f>+AZ101/AX101</f>
        <v>-2.4E-2</v>
      </c>
    </row>
    <row r="102" spans="1:53" x14ac:dyDescent="0.25">
      <c r="A102" s="133" t="s">
        <v>84</v>
      </c>
      <c r="B102" s="111" t="s">
        <v>464</v>
      </c>
      <c r="C102" s="104"/>
      <c r="D102" s="104"/>
      <c r="E102" s="104"/>
      <c r="F102" s="104"/>
      <c r="G102" s="140"/>
      <c r="H102" s="140"/>
      <c r="I102" s="140"/>
      <c r="J102" s="140"/>
      <c r="K102" s="140"/>
      <c r="L102" s="141">
        <v>113</v>
      </c>
      <c r="M102" s="141">
        <v>120</v>
      </c>
      <c r="N102" s="140">
        <v>124</v>
      </c>
      <c r="O102" s="104">
        <f t="shared" si="8"/>
        <v>-4</v>
      </c>
      <c r="P102" s="215">
        <f t="shared" si="9"/>
        <v>-3.2258064516129031E-2</v>
      </c>
      <c r="R102" s="133" t="s">
        <v>471</v>
      </c>
      <c r="S102" s="106" t="s">
        <v>256</v>
      </c>
      <c r="T102" s="104"/>
      <c r="U102" s="141"/>
      <c r="V102" s="104"/>
      <c r="W102" s="141"/>
      <c r="X102" s="140"/>
      <c r="Y102" s="141"/>
      <c r="Z102" s="141"/>
      <c r="AA102" s="140"/>
      <c r="AB102" s="141"/>
      <c r="AC102" s="141">
        <v>1</v>
      </c>
      <c r="AD102" s="140">
        <v>1</v>
      </c>
      <c r="AE102" s="140">
        <v>1</v>
      </c>
      <c r="AF102" s="104">
        <v>1</v>
      </c>
      <c r="AG102" s="104">
        <f t="shared" si="10"/>
        <v>0</v>
      </c>
      <c r="AH102" s="215">
        <f t="shared" si="11"/>
        <v>0</v>
      </c>
      <c r="AJ102" s="136" t="s">
        <v>217</v>
      </c>
      <c r="AK102" s="108" t="s">
        <v>218</v>
      </c>
      <c r="AL102" s="104">
        <v>111</v>
      </c>
      <c r="AM102" s="104">
        <v>113</v>
      </c>
      <c r="AN102" s="104">
        <v>116</v>
      </c>
      <c r="AO102" s="104">
        <v>120</v>
      </c>
      <c r="AP102" s="140">
        <v>121</v>
      </c>
      <c r="AQ102" s="140">
        <v>93</v>
      </c>
      <c r="AR102" s="140">
        <v>126</v>
      </c>
      <c r="AS102" s="140">
        <v>128</v>
      </c>
      <c r="AT102" s="140">
        <v>112</v>
      </c>
      <c r="AU102" s="140">
        <v>113</v>
      </c>
      <c r="AV102" s="140">
        <v>120</v>
      </c>
      <c r="AW102" s="140">
        <v>124</v>
      </c>
      <c r="AX102" s="104">
        <v>125</v>
      </c>
      <c r="AY102" s="140">
        <v>128</v>
      </c>
      <c r="AZ102" s="104">
        <f>+AX102-AY102</f>
        <v>-3</v>
      </c>
      <c r="BA102" s="215">
        <f>+AZ102/AX102</f>
        <v>-2.4E-2</v>
      </c>
    </row>
    <row r="103" spans="1:53" x14ac:dyDescent="0.25">
      <c r="A103" s="105" t="s">
        <v>88</v>
      </c>
      <c r="B103" s="106" t="s">
        <v>90</v>
      </c>
      <c r="C103" s="104">
        <v>111</v>
      </c>
      <c r="D103" s="104">
        <v>113</v>
      </c>
      <c r="E103" s="104">
        <v>116</v>
      </c>
      <c r="F103" s="104">
        <v>120</v>
      </c>
      <c r="G103" s="140">
        <v>121</v>
      </c>
      <c r="H103" s="140">
        <v>93</v>
      </c>
      <c r="I103" s="140">
        <v>126</v>
      </c>
      <c r="J103" s="141">
        <v>128</v>
      </c>
      <c r="K103" s="140">
        <v>112</v>
      </c>
      <c r="L103" s="140">
        <v>113</v>
      </c>
      <c r="M103" s="140">
        <v>120</v>
      </c>
      <c r="N103" s="140">
        <v>124</v>
      </c>
      <c r="O103" s="104">
        <f t="shared" ref="O103:O134" si="12">+M103-N103</f>
        <v>-4</v>
      </c>
      <c r="P103" s="215">
        <f t="shared" ref="P103:P134" si="13">+O103/N103</f>
        <v>-3.2258064516129031E-2</v>
      </c>
      <c r="R103" s="137" t="s">
        <v>225</v>
      </c>
      <c r="S103" s="106" t="s">
        <v>227</v>
      </c>
      <c r="T103" s="104">
        <v>1</v>
      </c>
      <c r="U103" s="104">
        <v>1</v>
      </c>
      <c r="V103" s="141">
        <v>1</v>
      </c>
      <c r="W103" s="140">
        <v>1</v>
      </c>
      <c r="X103" s="140">
        <v>1</v>
      </c>
      <c r="Y103" s="140">
        <v>1</v>
      </c>
      <c r="Z103" s="140">
        <v>1</v>
      </c>
      <c r="AA103" s="140">
        <v>1</v>
      </c>
      <c r="AB103" s="140">
        <v>1</v>
      </c>
      <c r="AC103" s="140">
        <v>1</v>
      </c>
      <c r="AD103" s="140">
        <v>1</v>
      </c>
      <c r="AE103" s="140">
        <v>1</v>
      </c>
      <c r="AF103" s="104">
        <v>1</v>
      </c>
      <c r="AG103" s="104">
        <f t="shared" ref="AG103:AG134" si="14">+AE103-AF103</f>
        <v>0</v>
      </c>
      <c r="AH103" s="215">
        <f t="shared" ref="AH103:AH134" si="15">+AG103/AE103</f>
        <v>0</v>
      </c>
      <c r="AJ103" s="137" t="s">
        <v>244</v>
      </c>
      <c r="AK103" s="106" t="s">
        <v>460</v>
      </c>
      <c r="AL103" s="104">
        <v>111</v>
      </c>
      <c r="AM103" s="104">
        <v>113</v>
      </c>
      <c r="AN103" s="104">
        <v>116</v>
      </c>
      <c r="AO103" s="104">
        <v>120</v>
      </c>
      <c r="AP103" s="140">
        <v>121</v>
      </c>
      <c r="AQ103" s="140">
        <v>93</v>
      </c>
      <c r="AR103" s="140">
        <v>126</v>
      </c>
      <c r="AS103" s="140">
        <v>128</v>
      </c>
      <c r="AT103" s="140">
        <v>112</v>
      </c>
      <c r="AU103" s="140">
        <v>113</v>
      </c>
      <c r="AV103" s="140">
        <v>84</v>
      </c>
      <c r="AW103" s="140">
        <v>124</v>
      </c>
      <c r="AX103" s="104">
        <v>125</v>
      </c>
      <c r="AY103" s="140">
        <v>128</v>
      </c>
      <c r="AZ103" s="104">
        <f>+AX103-AY103</f>
        <v>-3</v>
      </c>
      <c r="BA103" s="215">
        <f>+AZ103/AX103</f>
        <v>-2.4E-2</v>
      </c>
    </row>
    <row r="104" spans="1:53" x14ac:dyDescent="0.25">
      <c r="A104" s="117" t="s">
        <v>103</v>
      </c>
      <c r="B104" s="106" t="s">
        <v>104</v>
      </c>
      <c r="C104" s="104">
        <v>111</v>
      </c>
      <c r="D104" s="104">
        <v>113</v>
      </c>
      <c r="E104" s="104">
        <v>116</v>
      </c>
      <c r="F104" s="104">
        <v>120</v>
      </c>
      <c r="G104" s="140">
        <v>121</v>
      </c>
      <c r="H104" s="140">
        <v>93</v>
      </c>
      <c r="I104" s="140">
        <v>126</v>
      </c>
      <c r="J104" s="140">
        <v>128</v>
      </c>
      <c r="K104" s="140">
        <v>112</v>
      </c>
      <c r="L104" s="140">
        <v>113</v>
      </c>
      <c r="M104" s="140">
        <v>120</v>
      </c>
      <c r="N104" s="140">
        <v>124</v>
      </c>
      <c r="O104" s="104">
        <f t="shared" si="12"/>
        <v>-4</v>
      </c>
      <c r="P104" s="215">
        <f t="shared" si="13"/>
        <v>-3.2258064516129031E-2</v>
      </c>
      <c r="R104" s="116" t="s">
        <v>231</v>
      </c>
      <c r="S104" s="111" t="s">
        <v>232</v>
      </c>
      <c r="T104" s="104">
        <v>78</v>
      </c>
      <c r="U104" s="104">
        <v>76</v>
      </c>
      <c r="V104" s="104">
        <v>77</v>
      </c>
      <c r="W104" s="104">
        <v>82</v>
      </c>
      <c r="X104" s="140">
        <v>82</v>
      </c>
      <c r="Y104" s="140">
        <v>53</v>
      </c>
      <c r="Z104" s="140">
        <v>84</v>
      </c>
      <c r="AA104" s="140">
        <v>85</v>
      </c>
      <c r="AB104" s="140">
        <v>73</v>
      </c>
      <c r="AC104" s="140">
        <v>73</v>
      </c>
      <c r="AD104" s="140">
        <v>79</v>
      </c>
      <c r="AE104" s="140">
        <v>83</v>
      </c>
      <c r="AF104" s="104">
        <v>83</v>
      </c>
      <c r="AG104" s="104">
        <f t="shared" si="14"/>
        <v>0</v>
      </c>
      <c r="AH104" s="215">
        <f t="shared" si="15"/>
        <v>0</v>
      </c>
      <c r="AJ104" s="113" t="s">
        <v>249</v>
      </c>
      <c r="AK104" s="111" t="s">
        <v>251</v>
      </c>
      <c r="AL104" s="104">
        <v>111</v>
      </c>
      <c r="AM104" s="104">
        <v>113</v>
      </c>
      <c r="AN104" s="104">
        <v>116</v>
      </c>
      <c r="AO104" s="104">
        <v>120</v>
      </c>
      <c r="AP104" s="140">
        <v>121</v>
      </c>
      <c r="AQ104" s="140">
        <v>93</v>
      </c>
      <c r="AR104" s="140">
        <v>126</v>
      </c>
      <c r="AS104" s="140">
        <v>128</v>
      </c>
      <c r="AT104" s="140">
        <v>112</v>
      </c>
      <c r="AU104" s="140">
        <v>113</v>
      </c>
      <c r="AV104" s="140">
        <v>120</v>
      </c>
      <c r="AW104" s="140">
        <v>124</v>
      </c>
      <c r="AX104" s="104">
        <v>125</v>
      </c>
      <c r="AY104" s="140">
        <v>128</v>
      </c>
      <c r="AZ104" s="104">
        <f>+AX104-AY104</f>
        <v>-3</v>
      </c>
      <c r="BA104" s="215">
        <f>+AZ104/AX104</f>
        <v>-2.4E-2</v>
      </c>
    </row>
    <row r="105" spans="1:53" x14ac:dyDescent="0.25">
      <c r="A105" s="109" t="s">
        <v>105</v>
      </c>
      <c r="B105" s="106" t="s">
        <v>106</v>
      </c>
      <c r="C105" s="104">
        <v>111</v>
      </c>
      <c r="D105" s="104">
        <v>113</v>
      </c>
      <c r="E105" s="104">
        <v>116</v>
      </c>
      <c r="F105" s="104">
        <v>120</v>
      </c>
      <c r="G105" s="140">
        <v>121</v>
      </c>
      <c r="H105" s="140">
        <v>93</v>
      </c>
      <c r="I105" s="140">
        <v>126</v>
      </c>
      <c r="J105" s="140">
        <v>128</v>
      </c>
      <c r="K105" s="141">
        <v>112</v>
      </c>
      <c r="L105" s="140">
        <v>113</v>
      </c>
      <c r="M105" s="140">
        <v>120</v>
      </c>
      <c r="N105" s="140">
        <v>124</v>
      </c>
      <c r="O105" s="104">
        <f t="shared" si="12"/>
        <v>-4</v>
      </c>
      <c r="P105" s="215">
        <f t="shared" si="13"/>
        <v>-3.2258064516129031E-2</v>
      </c>
      <c r="R105" s="105" t="s">
        <v>237</v>
      </c>
      <c r="S105" s="106" t="s">
        <v>238</v>
      </c>
      <c r="T105" s="104">
        <v>1</v>
      </c>
      <c r="U105" s="104">
        <v>1</v>
      </c>
      <c r="V105" s="140">
        <v>1</v>
      </c>
      <c r="W105" s="140">
        <v>1</v>
      </c>
      <c r="X105" s="140">
        <v>1</v>
      </c>
      <c r="Y105" s="140">
        <v>1</v>
      </c>
      <c r="Z105" s="140">
        <v>1</v>
      </c>
      <c r="AA105" s="140">
        <v>1</v>
      </c>
      <c r="AB105" s="140">
        <v>1</v>
      </c>
      <c r="AC105" s="140">
        <v>1</v>
      </c>
      <c r="AD105" s="140">
        <v>1</v>
      </c>
      <c r="AE105" s="140">
        <v>1</v>
      </c>
      <c r="AF105" s="104">
        <v>1</v>
      </c>
      <c r="AG105" s="104">
        <f t="shared" si="14"/>
        <v>0</v>
      </c>
      <c r="AH105" s="215">
        <f t="shared" si="15"/>
        <v>0</v>
      </c>
      <c r="AJ105" s="105" t="s">
        <v>252</v>
      </c>
      <c r="AK105" s="106" t="s">
        <v>253</v>
      </c>
      <c r="AL105" s="104">
        <v>111</v>
      </c>
      <c r="AM105" s="104">
        <v>113</v>
      </c>
      <c r="AN105" s="104">
        <v>116</v>
      </c>
      <c r="AO105" s="104">
        <v>120</v>
      </c>
      <c r="AP105" s="140">
        <v>121</v>
      </c>
      <c r="AQ105" s="140">
        <v>93</v>
      </c>
      <c r="AR105" s="140">
        <v>126</v>
      </c>
      <c r="AS105" s="140">
        <v>128</v>
      </c>
      <c r="AT105" s="140">
        <v>112</v>
      </c>
      <c r="AU105" s="140">
        <v>113</v>
      </c>
      <c r="AV105" s="140">
        <v>120</v>
      </c>
      <c r="AW105" s="140">
        <v>124</v>
      </c>
      <c r="AX105" s="104">
        <v>125</v>
      </c>
      <c r="AY105" s="140">
        <v>128</v>
      </c>
      <c r="AZ105" s="104">
        <f>+AX105-AY105</f>
        <v>-3</v>
      </c>
      <c r="BA105" s="215">
        <f>+AZ105/AX105</f>
        <v>-2.4E-2</v>
      </c>
    </row>
    <row r="106" spans="1:53" x14ac:dyDescent="0.25">
      <c r="A106" s="105" t="s">
        <v>123</v>
      </c>
      <c r="B106" s="106" t="s">
        <v>124</v>
      </c>
      <c r="C106" s="104">
        <v>111</v>
      </c>
      <c r="D106" s="104">
        <v>113</v>
      </c>
      <c r="E106" s="104">
        <v>116</v>
      </c>
      <c r="F106" s="104">
        <v>120</v>
      </c>
      <c r="G106" s="140">
        <v>121</v>
      </c>
      <c r="H106" s="140">
        <v>93</v>
      </c>
      <c r="I106" s="140">
        <v>126</v>
      </c>
      <c r="J106" s="140">
        <v>128</v>
      </c>
      <c r="K106" s="140">
        <v>112</v>
      </c>
      <c r="L106" s="140">
        <v>113</v>
      </c>
      <c r="M106" s="140">
        <v>120</v>
      </c>
      <c r="N106" s="140">
        <v>124</v>
      </c>
      <c r="O106" s="104">
        <f t="shared" si="12"/>
        <v>-4</v>
      </c>
      <c r="P106" s="215">
        <f t="shared" si="13"/>
        <v>-3.2258064516129031E-2</v>
      </c>
      <c r="R106" s="114" t="s">
        <v>371</v>
      </c>
      <c r="S106" s="111" t="s">
        <v>372</v>
      </c>
      <c r="T106" s="300" t="s">
        <v>380</v>
      </c>
      <c r="U106" s="141">
        <v>87</v>
      </c>
      <c r="V106" s="104">
        <v>88</v>
      </c>
      <c r="W106" s="104">
        <v>92</v>
      </c>
      <c r="X106" s="140">
        <v>93</v>
      </c>
      <c r="Y106" s="140">
        <v>62</v>
      </c>
      <c r="Z106" s="140">
        <v>94</v>
      </c>
      <c r="AA106" s="140">
        <v>95</v>
      </c>
      <c r="AB106" s="140">
        <v>85</v>
      </c>
      <c r="AC106" s="140">
        <v>87</v>
      </c>
      <c r="AD106" s="140">
        <v>94</v>
      </c>
      <c r="AE106" s="140">
        <v>98</v>
      </c>
      <c r="AF106" s="104">
        <v>98</v>
      </c>
      <c r="AG106" s="104">
        <f t="shared" si="14"/>
        <v>0</v>
      </c>
      <c r="AH106" s="215">
        <f t="shared" si="15"/>
        <v>0</v>
      </c>
      <c r="AJ106" s="117" t="s">
        <v>254</v>
      </c>
      <c r="AK106" s="106" t="s">
        <v>256</v>
      </c>
      <c r="AL106" s="104">
        <v>111</v>
      </c>
      <c r="AM106" s="104">
        <v>113</v>
      </c>
      <c r="AN106" s="104">
        <v>116</v>
      </c>
      <c r="AO106" s="104">
        <v>120</v>
      </c>
      <c r="AP106" s="140">
        <v>121</v>
      </c>
      <c r="AQ106" s="140">
        <v>93</v>
      </c>
      <c r="AR106" s="140">
        <v>126</v>
      </c>
      <c r="AS106" s="140">
        <v>128</v>
      </c>
      <c r="AT106" s="140">
        <v>112</v>
      </c>
      <c r="AU106" s="140">
        <v>113</v>
      </c>
      <c r="AV106" s="140">
        <v>120</v>
      </c>
      <c r="AW106" s="140">
        <v>124</v>
      </c>
      <c r="AX106" s="104">
        <v>125</v>
      </c>
      <c r="AY106" s="140">
        <v>128</v>
      </c>
      <c r="AZ106" s="104">
        <f>+AX106-AY106</f>
        <v>-3</v>
      </c>
      <c r="BA106" s="215">
        <f>+AZ106/AX106</f>
        <v>-2.4E-2</v>
      </c>
    </row>
    <row r="107" spans="1:53" x14ac:dyDescent="0.25">
      <c r="A107" s="239" t="s">
        <v>135</v>
      </c>
      <c r="B107" s="106" t="s">
        <v>466</v>
      </c>
      <c r="C107" s="104"/>
      <c r="D107" s="141"/>
      <c r="E107" s="141"/>
      <c r="F107" s="104"/>
      <c r="G107" s="140"/>
      <c r="H107" s="141"/>
      <c r="I107" s="141"/>
      <c r="J107" s="140"/>
      <c r="K107" s="141"/>
      <c r="L107" s="141">
        <v>113</v>
      </c>
      <c r="M107" s="140">
        <v>120</v>
      </c>
      <c r="N107" s="140">
        <v>124</v>
      </c>
      <c r="O107" s="104">
        <f t="shared" si="12"/>
        <v>-4</v>
      </c>
      <c r="P107" s="215">
        <f t="shared" si="13"/>
        <v>-3.2258064516129031E-2</v>
      </c>
      <c r="R107" s="137" t="s">
        <v>244</v>
      </c>
      <c r="S107" s="106" t="s">
        <v>245</v>
      </c>
      <c r="T107" s="104">
        <v>45</v>
      </c>
      <c r="U107" s="104">
        <v>44</v>
      </c>
      <c r="V107" s="104">
        <v>45</v>
      </c>
      <c r="W107" s="104">
        <v>47</v>
      </c>
      <c r="X107" s="140">
        <v>47</v>
      </c>
      <c r="Y107" s="140">
        <v>48</v>
      </c>
      <c r="Z107" s="141">
        <v>112</v>
      </c>
      <c r="AA107" s="141">
        <v>112</v>
      </c>
      <c r="AB107" s="140">
        <v>98</v>
      </c>
      <c r="AC107" s="140">
        <v>100</v>
      </c>
      <c r="AD107" s="141">
        <v>120</v>
      </c>
      <c r="AE107" s="141">
        <v>86</v>
      </c>
      <c r="AF107" s="104">
        <v>86</v>
      </c>
      <c r="AG107" s="104">
        <f t="shared" si="14"/>
        <v>0</v>
      </c>
      <c r="AH107" s="215">
        <f t="shared" si="15"/>
        <v>0</v>
      </c>
      <c r="AJ107" s="113" t="s">
        <v>259</v>
      </c>
      <c r="AK107" s="111" t="s">
        <v>98</v>
      </c>
      <c r="AL107" s="104">
        <v>111</v>
      </c>
      <c r="AM107" s="104">
        <v>113</v>
      </c>
      <c r="AN107" s="104">
        <v>116</v>
      </c>
      <c r="AO107" s="104">
        <v>120</v>
      </c>
      <c r="AP107" s="140">
        <v>121</v>
      </c>
      <c r="AQ107" s="140">
        <v>93</v>
      </c>
      <c r="AR107" s="140">
        <v>126</v>
      </c>
      <c r="AS107" s="140">
        <v>128</v>
      </c>
      <c r="AT107" s="140">
        <v>112</v>
      </c>
      <c r="AU107" s="140">
        <v>113</v>
      </c>
      <c r="AV107" s="140">
        <v>120</v>
      </c>
      <c r="AW107" s="140">
        <v>124</v>
      </c>
      <c r="AX107" s="104">
        <v>125</v>
      </c>
      <c r="AY107" s="140">
        <v>128</v>
      </c>
      <c r="AZ107" s="104">
        <f>+AX107-AY107</f>
        <v>-3</v>
      </c>
      <c r="BA107" s="215">
        <f>+AZ107/AX107</f>
        <v>-2.4E-2</v>
      </c>
    </row>
    <row r="108" spans="1:53" x14ac:dyDescent="0.25">
      <c r="A108" s="120" t="s">
        <v>137</v>
      </c>
      <c r="B108" s="106" t="s">
        <v>138</v>
      </c>
      <c r="C108" s="104">
        <v>111</v>
      </c>
      <c r="D108" s="104">
        <v>113</v>
      </c>
      <c r="E108" s="104">
        <v>116</v>
      </c>
      <c r="F108" s="104">
        <v>120</v>
      </c>
      <c r="G108" s="140">
        <v>121</v>
      </c>
      <c r="H108" s="140">
        <v>93</v>
      </c>
      <c r="I108" s="140">
        <v>126</v>
      </c>
      <c r="J108" s="140">
        <v>128</v>
      </c>
      <c r="K108" s="141">
        <v>112</v>
      </c>
      <c r="L108" s="140">
        <v>113</v>
      </c>
      <c r="M108" s="140">
        <v>120</v>
      </c>
      <c r="N108" s="141">
        <v>124</v>
      </c>
      <c r="O108" s="141">
        <f t="shared" si="12"/>
        <v>-4</v>
      </c>
      <c r="P108" s="83">
        <f t="shared" si="13"/>
        <v>-3.2258064516129031E-2</v>
      </c>
      <c r="R108" s="116" t="s">
        <v>254</v>
      </c>
      <c r="S108" s="106" t="s">
        <v>255</v>
      </c>
      <c r="T108" s="104">
        <v>1</v>
      </c>
      <c r="U108" s="104">
        <v>1</v>
      </c>
      <c r="V108" s="140">
        <v>1</v>
      </c>
      <c r="W108" s="140">
        <v>1</v>
      </c>
      <c r="X108" s="140">
        <v>1</v>
      </c>
      <c r="Y108" s="140">
        <v>1</v>
      </c>
      <c r="Z108" s="140">
        <v>1</v>
      </c>
      <c r="AA108" s="140">
        <v>1</v>
      </c>
      <c r="AB108" s="140">
        <v>1</v>
      </c>
      <c r="AC108" s="140">
        <v>1</v>
      </c>
      <c r="AD108" s="140">
        <v>1</v>
      </c>
      <c r="AE108" s="140">
        <v>1</v>
      </c>
      <c r="AF108" s="104">
        <v>1</v>
      </c>
      <c r="AG108" s="104">
        <f t="shared" si="14"/>
        <v>0</v>
      </c>
      <c r="AH108" s="215">
        <f t="shared" si="15"/>
        <v>0</v>
      </c>
      <c r="AJ108" s="113" t="s">
        <v>259</v>
      </c>
      <c r="AK108" s="111" t="s">
        <v>261</v>
      </c>
      <c r="AL108" s="104">
        <v>111</v>
      </c>
      <c r="AM108" s="104">
        <v>113</v>
      </c>
      <c r="AN108" s="104">
        <v>116</v>
      </c>
      <c r="AO108" s="104">
        <v>120</v>
      </c>
      <c r="AP108" s="140">
        <v>121</v>
      </c>
      <c r="AQ108" s="140">
        <v>93</v>
      </c>
      <c r="AR108" s="140">
        <v>126</v>
      </c>
      <c r="AS108" s="140">
        <v>128</v>
      </c>
      <c r="AT108" s="140">
        <v>112</v>
      </c>
      <c r="AU108" s="140">
        <v>113</v>
      </c>
      <c r="AV108" s="140">
        <v>120</v>
      </c>
      <c r="AW108" s="140">
        <v>124</v>
      </c>
      <c r="AX108" s="104">
        <v>125</v>
      </c>
      <c r="AY108" s="140">
        <v>128</v>
      </c>
      <c r="AZ108" s="104">
        <f>+AX108-AY108</f>
        <v>-3</v>
      </c>
      <c r="BA108" s="215">
        <f>+AZ108/AX108</f>
        <v>-2.4E-2</v>
      </c>
    </row>
    <row r="109" spans="1:53" x14ac:dyDescent="0.25">
      <c r="A109" s="123" t="s">
        <v>161</v>
      </c>
      <c r="B109" s="111" t="s">
        <v>162</v>
      </c>
      <c r="C109" s="104">
        <v>111</v>
      </c>
      <c r="D109" s="104">
        <v>113</v>
      </c>
      <c r="E109" s="104">
        <v>116</v>
      </c>
      <c r="F109" s="104">
        <v>120</v>
      </c>
      <c r="G109" s="140">
        <v>121</v>
      </c>
      <c r="H109" s="140">
        <v>93</v>
      </c>
      <c r="I109" s="140">
        <v>126</v>
      </c>
      <c r="J109" s="140">
        <v>128</v>
      </c>
      <c r="K109" s="140">
        <v>112</v>
      </c>
      <c r="L109" s="140">
        <v>113</v>
      </c>
      <c r="M109" s="140">
        <v>120</v>
      </c>
      <c r="N109" s="140">
        <v>124</v>
      </c>
      <c r="O109" s="104">
        <f t="shared" si="12"/>
        <v>-4</v>
      </c>
      <c r="P109" s="215">
        <f t="shared" si="13"/>
        <v>-3.2258064516129031E-2</v>
      </c>
      <c r="R109" s="113" t="s">
        <v>259</v>
      </c>
      <c r="S109" s="111" t="s">
        <v>260</v>
      </c>
      <c r="T109" s="104">
        <v>87</v>
      </c>
      <c r="U109" s="104">
        <v>85</v>
      </c>
      <c r="V109" s="104">
        <v>86</v>
      </c>
      <c r="W109" s="104">
        <v>90</v>
      </c>
      <c r="X109" s="140">
        <v>91</v>
      </c>
      <c r="Y109" s="140">
        <v>60</v>
      </c>
      <c r="Z109" s="140">
        <v>93</v>
      </c>
      <c r="AA109" s="140">
        <v>94</v>
      </c>
      <c r="AB109" s="140">
        <v>84</v>
      </c>
      <c r="AC109" s="140">
        <v>86</v>
      </c>
      <c r="AD109" s="140">
        <v>93</v>
      </c>
      <c r="AE109" s="140">
        <v>97</v>
      </c>
      <c r="AF109" s="104">
        <v>97</v>
      </c>
      <c r="AG109" s="104">
        <f t="shared" si="14"/>
        <v>0</v>
      </c>
      <c r="AH109" s="215">
        <f t="shared" si="15"/>
        <v>0</v>
      </c>
      <c r="AJ109" s="110" t="s">
        <v>472</v>
      </c>
      <c r="AK109" s="106" t="s">
        <v>142</v>
      </c>
      <c r="AL109" s="104"/>
      <c r="AM109" s="140"/>
      <c r="AN109" s="140"/>
      <c r="AO109" s="140"/>
      <c r="AP109" s="140"/>
      <c r="AQ109" s="140"/>
      <c r="AR109" s="140"/>
      <c r="AS109" s="140"/>
      <c r="AT109" s="140"/>
      <c r="AU109" s="141">
        <v>113</v>
      </c>
      <c r="AV109" s="140">
        <v>120</v>
      </c>
      <c r="AW109" s="140">
        <v>124</v>
      </c>
      <c r="AX109" s="104">
        <v>125</v>
      </c>
      <c r="AY109" s="140">
        <v>128</v>
      </c>
      <c r="AZ109" s="104">
        <f>+AX109-AY109</f>
        <v>-3</v>
      </c>
      <c r="BA109" s="215">
        <f>+AZ109/AX109</f>
        <v>-2.4E-2</v>
      </c>
    </row>
    <row r="110" spans="1:53" x14ac:dyDescent="0.25">
      <c r="A110" s="120" t="s">
        <v>169</v>
      </c>
      <c r="B110" s="106" t="s">
        <v>396</v>
      </c>
      <c r="C110" s="104"/>
      <c r="D110" s="104"/>
      <c r="E110" s="141">
        <v>116</v>
      </c>
      <c r="F110" s="104">
        <v>120</v>
      </c>
      <c r="G110" s="140">
        <v>121</v>
      </c>
      <c r="H110" s="140">
        <v>93</v>
      </c>
      <c r="I110" s="140">
        <v>126</v>
      </c>
      <c r="J110" s="140">
        <v>128</v>
      </c>
      <c r="K110" s="140">
        <v>112</v>
      </c>
      <c r="L110" s="141">
        <v>113</v>
      </c>
      <c r="M110" s="140">
        <v>120</v>
      </c>
      <c r="N110" s="140">
        <v>124</v>
      </c>
      <c r="O110" s="104">
        <f t="shared" si="12"/>
        <v>-4</v>
      </c>
      <c r="P110" s="215">
        <f t="shared" si="13"/>
        <v>-3.2258064516129031E-2</v>
      </c>
      <c r="R110" s="114" t="s">
        <v>259</v>
      </c>
      <c r="S110" s="106" t="s">
        <v>144</v>
      </c>
      <c r="T110" s="104">
        <v>1</v>
      </c>
      <c r="U110" s="104">
        <v>1</v>
      </c>
      <c r="V110" s="140">
        <v>1</v>
      </c>
      <c r="W110" s="140">
        <v>1</v>
      </c>
      <c r="X110" s="140">
        <v>1</v>
      </c>
      <c r="Y110" s="140">
        <v>1</v>
      </c>
      <c r="Z110" s="140">
        <v>1</v>
      </c>
      <c r="AA110" s="140">
        <v>1</v>
      </c>
      <c r="AB110" s="140">
        <v>1</v>
      </c>
      <c r="AC110" s="140">
        <v>1</v>
      </c>
      <c r="AD110" s="140">
        <v>1</v>
      </c>
      <c r="AE110" s="140">
        <v>1</v>
      </c>
      <c r="AF110" s="104">
        <v>1</v>
      </c>
      <c r="AG110" s="104">
        <f t="shared" si="14"/>
        <v>0</v>
      </c>
      <c r="AH110" s="215">
        <f t="shared" si="15"/>
        <v>0</v>
      </c>
      <c r="AJ110" s="132" t="s">
        <v>505</v>
      </c>
      <c r="AK110" s="106" t="s">
        <v>89</v>
      </c>
      <c r="AL110" s="104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1">
        <v>124</v>
      </c>
      <c r="AX110" s="104">
        <v>125</v>
      </c>
      <c r="AY110" s="140">
        <v>128</v>
      </c>
      <c r="AZ110" s="104">
        <f>+AX110-AY110</f>
        <v>-3</v>
      </c>
      <c r="BA110" s="215">
        <f>+AZ110/AX110</f>
        <v>-2.4E-2</v>
      </c>
    </row>
    <row r="111" spans="1:53" x14ac:dyDescent="0.25">
      <c r="A111" s="112" t="s">
        <v>478</v>
      </c>
      <c r="B111" s="106" t="s">
        <v>479</v>
      </c>
      <c r="C111" s="104"/>
      <c r="D111" s="141"/>
      <c r="E111" s="141"/>
      <c r="F111" s="104"/>
      <c r="G111" s="141"/>
      <c r="H111" s="141"/>
      <c r="I111" s="140"/>
      <c r="J111" s="141"/>
      <c r="K111" s="140"/>
      <c r="L111" s="140"/>
      <c r="M111" s="141">
        <v>120</v>
      </c>
      <c r="N111" s="141">
        <v>124</v>
      </c>
      <c r="O111" s="141">
        <f t="shared" si="12"/>
        <v>-4</v>
      </c>
      <c r="P111" s="83">
        <f t="shared" si="13"/>
        <v>-3.2258064516129031E-2</v>
      </c>
      <c r="R111" s="117" t="s">
        <v>266</v>
      </c>
      <c r="S111" s="106" t="s">
        <v>267</v>
      </c>
      <c r="T111" s="104">
        <v>88</v>
      </c>
      <c r="U111" s="104">
        <v>87</v>
      </c>
      <c r="V111" s="104">
        <v>88</v>
      </c>
      <c r="W111" s="104">
        <v>92</v>
      </c>
      <c r="X111" s="140">
        <v>93</v>
      </c>
      <c r="Y111" s="140">
        <v>62</v>
      </c>
      <c r="Z111" s="140">
        <v>94</v>
      </c>
      <c r="AA111" s="140">
        <v>95</v>
      </c>
      <c r="AB111" s="140">
        <v>85</v>
      </c>
      <c r="AC111" s="140">
        <v>87</v>
      </c>
      <c r="AD111" s="140">
        <v>94</v>
      </c>
      <c r="AE111" s="140">
        <v>98</v>
      </c>
      <c r="AF111" s="104">
        <v>98</v>
      </c>
      <c r="AG111" s="104">
        <f t="shared" si="14"/>
        <v>0</v>
      </c>
      <c r="AH111" s="215">
        <f t="shared" si="15"/>
        <v>0</v>
      </c>
      <c r="AJ111" s="105" t="s">
        <v>299</v>
      </c>
      <c r="AK111" s="106" t="s">
        <v>300</v>
      </c>
      <c r="AL111" s="104">
        <v>111</v>
      </c>
      <c r="AM111" s="104">
        <v>113</v>
      </c>
      <c r="AN111" s="104">
        <v>116</v>
      </c>
      <c r="AO111" s="104">
        <v>120</v>
      </c>
      <c r="AP111" s="140">
        <v>121</v>
      </c>
      <c r="AQ111" s="140">
        <v>93</v>
      </c>
      <c r="AR111" s="140">
        <v>126</v>
      </c>
      <c r="AS111" s="140">
        <v>128</v>
      </c>
      <c r="AT111" s="140">
        <v>112</v>
      </c>
      <c r="AU111" s="140">
        <v>113</v>
      </c>
      <c r="AV111" s="140">
        <v>120</v>
      </c>
      <c r="AW111" s="140">
        <v>124</v>
      </c>
      <c r="AX111" s="104">
        <v>125</v>
      </c>
      <c r="AY111" s="140">
        <v>128</v>
      </c>
      <c r="AZ111" s="104">
        <f>+AX111-AY111</f>
        <v>-3</v>
      </c>
      <c r="BA111" s="215">
        <f>+AZ111/AX111</f>
        <v>-2.4E-2</v>
      </c>
    </row>
    <row r="112" spans="1:53" x14ac:dyDescent="0.25">
      <c r="A112" s="109" t="s">
        <v>178</v>
      </c>
      <c r="B112" s="106" t="s">
        <v>180</v>
      </c>
      <c r="C112" s="104">
        <v>111</v>
      </c>
      <c r="D112" s="104">
        <v>113</v>
      </c>
      <c r="E112" s="104">
        <v>116</v>
      </c>
      <c r="F112" s="104">
        <v>120</v>
      </c>
      <c r="G112" s="140">
        <v>121</v>
      </c>
      <c r="H112" s="140">
        <v>93</v>
      </c>
      <c r="I112" s="140">
        <v>126</v>
      </c>
      <c r="J112" s="140">
        <v>128</v>
      </c>
      <c r="K112" s="140">
        <v>112</v>
      </c>
      <c r="L112" s="140">
        <v>113</v>
      </c>
      <c r="M112" s="140">
        <v>120</v>
      </c>
      <c r="N112" s="140">
        <v>124</v>
      </c>
      <c r="O112" s="104">
        <f t="shared" si="12"/>
        <v>-4</v>
      </c>
      <c r="P112" s="215">
        <f t="shared" si="13"/>
        <v>-3.2258064516129031E-2</v>
      </c>
      <c r="R112" s="117" t="s">
        <v>266</v>
      </c>
      <c r="S112" s="106" t="s">
        <v>268</v>
      </c>
      <c r="T112" s="104">
        <v>1</v>
      </c>
      <c r="U112" s="104">
        <v>1</v>
      </c>
      <c r="V112" s="140">
        <v>1</v>
      </c>
      <c r="W112" s="140">
        <v>1</v>
      </c>
      <c r="X112" s="140">
        <v>1</v>
      </c>
      <c r="Y112" s="140">
        <v>1</v>
      </c>
      <c r="Z112" s="140">
        <v>1</v>
      </c>
      <c r="AA112" s="140">
        <v>1</v>
      </c>
      <c r="AB112" s="140">
        <v>1</v>
      </c>
      <c r="AC112" s="140">
        <v>1</v>
      </c>
      <c r="AD112" s="140">
        <v>1</v>
      </c>
      <c r="AE112" s="140">
        <v>1</v>
      </c>
      <c r="AF112" s="104">
        <v>1</v>
      </c>
      <c r="AG112" s="104">
        <f t="shared" si="14"/>
        <v>0</v>
      </c>
      <c r="AH112" s="215">
        <f t="shared" si="15"/>
        <v>0</v>
      </c>
      <c r="AJ112" s="109" t="s">
        <v>421</v>
      </c>
      <c r="AK112" s="111" t="s">
        <v>506</v>
      </c>
      <c r="AL112" s="104"/>
      <c r="AM112" s="104"/>
      <c r="AN112" s="140"/>
      <c r="AO112" s="104"/>
      <c r="AP112" s="140"/>
      <c r="AQ112" s="140"/>
      <c r="AR112" s="140"/>
      <c r="AS112" s="140"/>
      <c r="AT112" s="140"/>
      <c r="AU112" s="140"/>
      <c r="AV112" s="140"/>
      <c r="AW112" s="141">
        <v>124</v>
      </c>
      <c r="AX112" s="104">
        <v>125</v>
      </c>
      <c r="AY112" s="140">
        <v>128</v>
      </c>
      <c r="AZ112" s="104">
        <f>+AX112-AY112</f>
        <v>-3</v>
      </c>
      <c r="BA112" s="215">
        <f>+AZ112/AX112</f>
        <v>-2.4E-2</v>
      </c>
    </row>
    <row r="113" spans="1:53" x14ac:dyDescent="0.25">
      <c r="A113" s="112" t="s">
        <v>437</v>
      </c>
      <c r="B113" s="106" t="s">
        <v>438</v>
      </c>
      <c r="C113" s="104"/>
      <c r="D113" s="104"/>
      <c r="E113" s="140"/>
      <c r="F113" s="140"/>
      <c r="G113" s="140"/>
      <c r="H113" s="140"/>
      <c r="I113" s="140"/>
      <c r="J113" s="141">
        <v>128</v>
      </c>
      <c r="K113" s="140">
        <v>112</v>
      </c>
      <c r="L113" s="140">
        <v>113</v>
      </c>
      <c r="M113" s="140">
        <v>120</v>
      </c>
      <c r="N113" s="140">
        <v>124</v>
      </c>
      <c r="O113" s="104">
        <f t="shared" si="12"/>
        <v>-4</v>
      </c>
      <c r="P113" s="215">
        <f t="shared" si="13"/>
        <v>-3.2258064516129031E-2</v>
      </c>
      <c r="R113" s="109" t="s">
        <v>269</v>
      </c>
      <c r="S113" s="111" t="s">
        <v>271</v>
      </c>
      <c r="T113" s="104">
        <v>16</v>
      </c>
      <c r="U113" s="141">
        <v>41</v>
      </c>
      <c r="V113" s="104">
        <v>42</v>
      </c>
      <c r="W113" s="104">
        <v>41</v>
      </c>
      <c r="X113" s="140">
        <v>42</v>
      </c>
      <c r="Y113" s="140">
        <v>43</v>
      </c>
      <c r="Z113" s="140">
        <v>43</v>
      </c>
      <c r="AA113" s="140">
        <v>45</v>
      </c>
      <c r="AB113" s="140">
        <v>41</v>
      </c>
      <c r="AC113" s="140">
        <v>45</v>
      </c>
      <c r="AD113" s="140">
        <v>46</v>
      </c>
      <c r="AE113" s="140">
        <v>46</v>
      </c>
      <c r="AF113" s="104">
        <v>46</v>
      </c>
      <c r="AG113" s="104">
        <f t="shared" si="14"/>
        <v>0</v>
      </c>
      <c r="AH113" s="215">
        <f t="shared" si="15"/>
        <v>0</v>
      </c>
      <c r="AJ113" s="133" t="s">
        <v>315</v>
      </c>
      <c r="AK113" s="106" t="s">
        <v>144</v>
      </c>
      <c r="AL113" s="104">
        <v>111</v>
      </c>
      <c r="AM113" s="104">
        <v>113</v>
      </c>
      <c r="AN113" s="104">
        <v>116</v>
      </c>
      <c r="AO113" s="104">
        <v>120</v>
      </c>
      <c r="AP113" s="140">
        <v>121</v>
      </c>
      <c r="AQ113" s="140">
        <v>93</v>
      </c>
      <c r="AR113" s="140">
        <v>126</v>
      </c>
      <c r="AS113" s="140">
        <v>128</v>
      </c>
      <c r="AT113" s="140">
        <v>112</v>
      </c>
      <c r="AU113" s="140">
        <v>113</v>
      </c>
      <c r="AV113" s="140">
        <v>120</v>
      </c>
      <c r="AW113" s="140">
        <v>124</v>
      </c>
      <c r="AX113" s="104">
        <v>125</v>
      </c>
      <c r="AY113" s="140">
        <v>128</v>
      </c>
      <c r="AZ113" s="104">
        <f>+AX113-AY113</f>
        <v>-3</v>
      </c>
      <c r="BA113" s="215">
        <f>+AZ113/AX113</f>
        <v>-2.4E-2</v>
      </c>
    </row>
    <row r="114" spans="1:53" x14ac:dyDescent="0.25">
      <c r="A114" s="113" t="s">
        <v>215</v>
      </c>
      <c r="B114" s="111" t="s">
        <v>216</v>
      </c>
      <c r="C114" s="104">
        <v>111</v>
      </c>
      <c r="D114" s="104">
        <v>113</v>
      </c>
      <c r="E114" s="104">
        <v>116</v>
      </c>
      <c r="F114" s="104">
        <v>120</v>
      </c>
      <c r="G114" s="140">
        <v>121</v>
      </c>
      <c r="H114" s="140">
        <v>93</v>
      </c>
      <c r="I114" s="140">
        <v>126</v>
      </c>
      <c r="J114" s="140">
        <v>128</v>
      </c>
      <c r="K114" s="140">
        <v>112</v>
      </c>
      <c r="L114" s="140">
        <v>113</v>
      </c>
      <c r="M114" s="140">
        <v>120</v>
      </c>
      <c r="N114" s="141">
        <v>124</v>
      </c>
      <c r="O114" s="141">
        <f t="shared" si="12"/>
        <v>-4</v>
      </c>
      <c r="P114" s="83">
        <f t="shared" si="13"/>
        <v>-3.2258064516129031E-2</v>
      </c>
      <c r="R114" s="116" t="s">
        <v>273</v>
      </c>
      <c r="S114" s="106" t="s">
        <v>274</v>
      </c>
      <c r="T114" s="104">
        <v>1</v>
      </c>
      <c r="U114" s="104">
        <v>1</v>
      </c>
      <c r="V114" s="140">
        <v>1</v>
      </c>
      <c r="W114" s="140">
        <v>1</v>
      </c>
      <c r="X114" s="140">
        <v>1</v>
      </c>
      <c r="Y114" s="140">
        <v>1</v>
      </c>
      <c r="Z114" s="140">
        <v>1</v>
      </c>
      <c r="AA114" s="140">
        <v>1</v>
      </c>
      <c r="AB114" s="140">
        <v>1</v>
      </c>
      <c r="AC114" s="140">
        <v>1</v>
      </c>
      <c r="AD114" s="140">
        <v>1</v>
      </c>
      <c r="AE114" s="140">
        <v>1</v>
      </c>
      <c r="AF114" s="104">
        <v>1</v>
      </c>
      <c r="AG114" s="104">
        <f t="shared" si="14"/>
        <v>0</v>
      </c>
      <c r="AH114" s="215">
        <f t="shared" si="15"/>
        <v>0</v>
      </c>
      <c r="AJ114" s="117" t="s">
        <v>317</v>
      </c>
      <c r="AK114" s="106" t="s">
        <v>318</v>
      </c>
      <c r="AL114" s="104">
        <v>111</v>
      </c>
      <c r="AM114" s="104">
        <v>113</v>
      </c>
      <c r="AN114" s="104">
        <v>116</v>
      </c>
      <c r="AO114" s="104">
        <v>120</v>
      </c>
      <c r="AP114" s="140">
        <v>121</v>
      </c>
      <c r="AQ114" s="140">
        <v>93</v>
      </c>
      <c r="AR114" s="140">
        <v>126</v>
      </c>
      <c r="AS114" s="140">
        <v>128</v>
      </c>
      <c r="AT114" s="140">
        <v>112</v>
      </c>
      <c r="AU114" s="140">
        <v>113</v>
      </c>
      <c r="AV114" s="140">
        <v>120</v>
      </c>
      <c r="AW114" s="140">
        <v>124</v>
      </c>
      <c r="AX114" s="104">
        <v>125</v>
      </c>
      <c r="AY114" s="140">
        <v>128</v>
      </c>
      <c r="AZ114" s="104">
        <f>+AX114-AY114</f>
        <v>-3</v>
      </c>
      <c r="BA114" s="215">
        <f>+AZ114/AX114</f>
        <v>-2.4E-2</v>
      </c>
    </row>
    <row r="115" spans="1:53" x14ac:dyDescent="0.25">
      <c r="A115" s="136" t="s">
        <v>217</v>
      </c>
      <c r="B115" s="108" t="s">
        <v>218</v>
      </c>
      <c r="C115" s="104">
        <v>111</v>
      </c>
      <c r="D115" s="104">
        <v>113</v>
      </c>
      <c r="E115" s="104">
        <v>116</v>
      </c>
      <c r="F115" s="104">
        <v>120</v>
      </c>
      <c r="G115" s="140">
        <v>121</v>
      </c>
      <c r="H115" s="140">
        <v>93</v>
      </c>
      <c r="I115" s="140">
        <v>126</v>
      </c>
      <c r="J115" s="140">
        <v>128</v>
      </c>
      <c r="K115" s="140">
        <v>112</v>
      </c>
      <c r="L115" s="140">
        <v>113</v>
      </c>
      <c r="M115" s="140">
        <v>120</v>
      </c>
      <c r="N115" s="140">
        <v>124</v>
      </c>
      <c r="O115" s="104">
        <f t="shared" si="12"/>
        <v>-4</v>
      </c>
      <c r="P115" s="215">
        <f t="shared" si="13"/>
        <v>-3.2258064516129031E-2</v>
      </c>
      <c r="R115" s="112" t="s">
        <v>281</v>
      </c>
      <c r="S115" s="106" t="s">
        <v>203</v>
      </c>
      <c r="T115" s="104">
        <v>88</v>
      </c>
      <c r="U115" s="104">
        <v>87</v>
      </c>
      <c r="V115" s="104">
        <v>88</v>
      </c>
      <c r="W115" s="104">
        <v>92</v>
      </c>
      <c r="X115" s="140">
        <v>93</v>
      </c>
      <c r="Y115" s="140">
        <v>62</v>
      </c>
      <c r="Z115" s="140">
        <v>94</v>
      </c>
      <c r="AA115" s="140">
        <v>95</v>
      </c>
      <c r="AB115" s="140">
        <v>85</v>
      </c>
      <c r="AC115" s="140">
        <v>87</v>
      </c>
      <c r="AD115" s="140">
        <v>94</v>
      </c>
      <c r="AE115" s="140">
        <v>98</v>
      </c>
      <c r="AF115" s="104">
        <v>98</v>
      </c>
      <c r="AG115" s="104">
        <f t="shared" si="14"/>
        <v>0</v>
      </c>
      <c r="AH115" s="215">
        <f t="shared" si="15"/>
        <v>0</v>
      </c>
      <c r="AJ115" s="110" t="s">
        <v>317</v>
      </c>
      <c r="AK115" s="111" t="s">
        <v>27</v>
      </c>
      <c r="AL115" s="104">
        <v>111</v>
      </c>
      <c r="AM115" s="104">
        <v>113</v>
      </c>
      <c r="AN115" s="104">
        <v>116</v>
      </c>
      <c r="AO115" s="104">
        <v>120</v>
      </c>
      <c r="AP115" s="140">
        <v>121</v>
      </c>
      <c r="AQ115" s="140">
        <v>93</v>
      </c>
      <c r="AR115" s="140">
        <v>126</v>
      </c>
      <c r="AS115" s="140">
        <v>128</v>
      </c>
      <c r="AT115" s="140">
        <v>112</v>
      </c>
      <c r="AU115" s="140">
        <v>113</v>
      </c>
      <c r="AV115" s="140">
        <v>120</v>
      </c>
      <c r="AW115" s="140">
        <v>124</v>
      </c>
      <c r="AX115" s="104">
        <v>125</v>
      </c>
      <c r="AY115" s="140">
        <v>128</v>
      </c>
      <c r="AZ115" s="104">
        <f>+AX115-AY115</f>
        <v>-3</v>
      </c>
      <c r="BA115" s="215">
        <f>+AZ115/AX115</f>
        <v>-2.4E-2</v>
      </c>
    </row>
    <row r="116" spans="1:53" x14ac:dyDescent="0.25">
      <c r="A116" s="120" t="s">
        <v>249</v>
      </c>
      <c r="B116" s="111" t="s">
        <v>251</v>
      </c>
      <c r="C116" s="104">
        <v>111</v>
      </c>
      <c r="D116" s="104">
        <v>113</v>
      </c>
      <c r="E116" s="104">
        <v>116</v>
      </c>
      <c r="F116" s="104">
        <v>120</v>
      </c>
      <c r="G116" s="140">
        <v>121</v>
      </c>
      <c r="H116" s="140">
        <v>93</v>
      </c>
      <c r="I116" s="140">
        <v>126</v>
      </c>
      <c r="J116" s="140">
        <v>128</v>
      </c>
      <c r="K116" s="140">
        <v>112</v>
      </c>
      <c r="L116" s="140">
        <v>113</v>
      </c>
      <c r="M116" s="140">
        <v>120</v>
      </c>
      <c r="N116" s="140">
        <v>124</v>
      </c>
      <c r="O116" s="104">
        <f t="shared" si="12"/>
        <v>-4</v>
      </c>
      <c r="P116" s="215">
        <f t="shared" si="13"/>
        <v>-3.2258064516129031E-2</v>
      </c>
      <c r="R116" s="125" t="s">
        <v>482</v>
      </c>
      <c r="S116" s="106" t="s">
        <v>490</v>
      </c>
      <c r="T116" s="104"/>
      <c r="U116" s="104"/>
      <c r="V116" s="104"/>
      <c r="W116" s="104"/>
      <c r="X116" s="140"/>
      <c r="Y116" s="140"/>
      <c r="Z116" s="140"/>
      <c r="AA116" s="140"/>
      <c r="AB116" s="140"/>
      <c r="AC116" s="140"/>
      <c r="AD116" s="141">
        <v>107</v>
      </c>
      <c r="AE116" s="140">
        <v>111</v>
      </c>
      <c r="AF116" s="104">
        <v>111</v>
      </c>
      <c r="AG116" s="104">
        <f t="shared" si="14"/>
        <v>0</v>
      </c>
      <c r="AH116" s="215">
        <f t="shared" si="15"/>
        <v>0</v>
      </c>
      <c r="AJ116" s="113" t="s">
        <v>275</v>
      </c>
      <c r="AK116" s="111" t="s">
        <v>276</v>
      </c>
      <c r="AL116" s="104">
        <v>110</v>
      </c>
      <c r="AM116" s="141">
        <v>112</v>
      </c>
      <c r="AN116" s="104">
        <v>115</v>
      </c>
      <c r="AO116" s="104">
        <v>119</v>
      </c>
      <c r="AP116" s="140">
        <v>120</v>
      </c>
      <c r="AQ116" s="140">
        <v>92</v>
      </c>
      <c r="AR116" s="140">
        <v>125</v>
      </c>
      <c r="AS116" s="140">
        <v>127</v>
      </c>
      <c r="AT116" s="140">
        <v>111</v>
      </c>
      <c r="AU116" s="140">
        <v>112</v>
      </c>
      <c r="AV116" s="140">
        <v>119</v>
      </c>
      <c r="AW116" s="140">
        <v>123</v>
      </c>
      <c r="AX116" s="104">
        <v>124</v>
      </c>
      <c r="AY116" s="140">
        <v>127</v>
      </c>
      <c r="AZ116" s="104">
        <f>+AX116-AY116</f>
        <v>-3</v>
      </c>
      <c r="BA116" s="215">
        <f>+AZ116/AX116</f>
        <v>-2.4193548387096774E-2</v>
      </c>
    </row>
    <row r="117" spans="1:53" x14ac:dyDescent="0.25">
      <c r="A117" s="105" t="s">
        <v>252</v>
      </c>
      <c r="B117" s="106" t="s">
        <v>253</v>
      </c>
      <c r="C117" s="104">
        <v>111</v>
      </c>
      <c r="D117" s="104">
        <v>113</v>
      </c>
      <c r="E117" s="104">
        <v>116</v>
      </c>
      <c r="F117" s="104">
        <v>120</v>
      </c>
      <c r="G117" s="140">
        <v>121</v>
      </c>
      <c r="H117" s="140">
        <v>93</v>
      </c>
      <c r="I117" s="140">
        <v>126</v>
      </c>
      <c r="J117" s="140">
        <v>128</v>
      </c>
      <c r="K117" s="140">
        <v>112</v>
      </c>
      <c r="L117" s="140">
        <v>113</v>
      </c>
      <c r="M117" s="140">
        <v>120</v>
      </c>
      <c r="N117" s="140">
        <v>124</v>
      </c>
      <c r="O117" s="104">
        <f t="shared" si="12"/>
        <v>-4</v>
      </c>
      <c r="P117" s="215">
        <f t="shared" si="13"/>
        <v>-3.2258064516129031E-2</v>
      </c>
      <c r="R117" s="110" t="s">
        <v>283</v>
      </c>
      <c r="S117" s="111" t="s">
        <v>284</v>
      </c>
      <c r="T117" s="104">
        <v>30</v>
      </c>
      <c r="U117" s="104">
        <v>26</v>
      </c>
      <c r="V117" s="104">
        <v>28</v>
      </c>
      <c r="W117" s="104">
        <v>30</v>
      </c>
      <c r="X117" s="141">
        <v>42</v>
      </c>
      <c r="Y117" s="140">
        <v>43</v>
      </c>
      <c r="Z117" s="140">
        <v>43</v>
      </c>
      <c r="AA117" s="140">
        <v>45</v>
      </c>
      <c r="AB117" s="140">
        <v>41</v>
      </c>
      <c r="AC117" s="140">
        <v>44</v>
      </c>
      <c r="AD117" s="140">
        <v>46</v>
      </c>
      <c r="AE117" s="140">
        <v>46</v>
      </c>
      <c r="AF117" s="104">
        <v>46</v>
      </c>
      <c r="AG117" s="104">
        <f t="shared" si="14"/>
        <v>0</v>
      </c>
      <c r="AH117" s="215">
        <f t="shared" si="15"/>
        <v>0</v>
      </c>
      <c r="AJ117" s="43" t="s">
        <v>70</v>
      </c>
      <c r="AK117" s="220" t="s">
        <v>71</v>
      </c>
      <c r="AL117" s="104">
        <v>109</v>
      </c>
      <c r="AM117" s="104">
        <v>110</v>
      </c>
      <c r="AN117" s="104">
        <v>112</v>
      </c>
      <c r="AO117" s="104">
        <v>116</v>
      </c>
      <c r="AP117" s="140">
        <v>117</v>
      </c>
      <c r="AQ117" s="140">
        <v>89</v>
      </c>
      <c r="AR117" s="140">
        <v>122</v>
      </c>
      <c r="AS117" s="140">
        <v>124</v>
      </c>
      <c r="AT117" s="141">
        <v>110</v>
      </c>
      <c r="AU117" s="140">
        <v>111</v>
      </c>
      <c r="AV117" s="140">
        <v>118</v>
      </c>
      <c r="AW117" s="140">
        <v>122</v>
      </c>
      <c r="AX117" s="104">
        <v>123</v>
      </c>
      <c r="AY117" s="140">
        <v>126</v>
      </c>
      <c r="AZ117" s="104">
        <f>+AX117-AY117</f>
        <v>-3</v>
      </c>
      <c r="BA117" s="215">
        <f>+AZ117/AX117</f>
        <v>-2.4390243902439025E-2</v>
      </c>
    </row>
    <row r="118" spans="1:53" x14ac:dyDescent="0.25">
      <c r="A118" s="114" t="s">
        <v>254</v>
      </c>
      <c r="B118" s="106" t="s">
        <v>256</v>
      </c>
      <c r="C118" s="104">
        <v>111</v>
      </c>
      <c r="D118" s="104">
        <v>113</v>
      </c>
      <c r="E118" s="104">
        <v>116</v>
      </c>
      <c r="F118" s="104">
        <v>120</v>
      </c>
      <c r="G118" s="140">
        <v>121</v>
      </c>
      <c r="H118" s="140">
        <v>93</v>
      </c>
      <c r="I118" s="140">
        <v>126</v>
      </c>
      <c r="J118" s="140">
        <v>128</v>
      </c>
      <c r="K118" s="140">
        <v>112</v>
      </c>
      <c r="L118" s="140">
        <v>113</v>
      </c>
      <c r="M118" s="140">
        <v>120</v>
      </c>
      <c r="N118" s="140">
        <v>124</v>
      </c>
      <c r="O118" s="104">
        <f t="shared" si="12"/>
        <v>-4</v>
      </c>
      <c r="P118" s="215">
        <f t="shared" si="13"/>
        <v>-3.2258064516129031E-2</v>
      </c>
      <c r="R118" s="113" t="s">
        <v>287</v>
      </c>
      <c r="S118" s="106" t="s">
        <v>19</v>
      </c>
      <c r="T118" s="104">
        <v>45</v>
      </c>
      <c r="U118" s="104">
        <v>44</v>
      </c>
      <c r="V118" s="104">
        <v>45</v>
      </c>
      <c r="W118" s="104">
        <v>47</v>
      </c>
      <c r="X118" s="140">
        <v>47</v>
      </c>
      <c r="Y118" s="140">
        <v>48</v>
      </c>
      <c r="Z118" s="140">
        <v>49</v>
      </c>
      <c r="AA118" s="140">
        <v>52</v>
      </c>
      <c r="AB118" s="140">
        <v>47</v>
      </c>
      <c r="AC118" s="140">
        <v>51</v>
      </c>
      <c r="AD118" s="140">
        <v>50</v>
      </c>
      <c r="AE118" s="140">
        <v>79</v>
      </c>
      <c r="AF118" s="104">
        <v>79</v>
      </c>
      <c r="AG118" s="104">
        <f t="shared" si="14"/>
        <v>0</v>
      </c>
      <c r="AH118" s="215">
        <f t="shared" si="15"/>
        <v>0</v>
      </c>
      <c r="AJ118" s="122" t="s">
        <v>389</v>
      </c>
      <c r="AK118" s="115" t="s">
        <v>390</v>
      </c>
      <c r="AL118" s="104"/>
      <c r="AM118" s="104"/>
      <c r="AN118" s="141">
        <v>112</v>
      </c>
      <c r="AO118" s="141">
        <v>117</v>
      </c>
      <c r="AP118" s="140">
        <v>118</v>
      </c>
      <c r="AQ118" s="140">
        <v>90</v>
      </c>
      <c r="AR118" s="140">
        <v>123</v>
      </c>
      <c r="AS118" s="140">
        <v>125</v>
      </c>
      <c r="AT118" s="140">
        <v>108</v>
      </c>
      <c r="AU118" s="140">
        <v>109</v>
      </c>
      <c r="AV118" s="140">
        <v>116</v>
      </c>
      <c r="AW118" s="141">
        <v>121</v>
      </c>
      <c r="AX118" s="104">
        <v>122</v>
      </c>
      <c r="AY118" s="141">
        <v>125</v>
      </c>
      <c r="AZ118" s="141">
        <f>+AX118-AY118</f>
        <v>-3</v>
      </c>
      <c r="BA118" s="83">
        <f>+AZ118/AX118</f>
        <v>-2.4590163934426229E-2</v>
      </c>
    </row>
    <row r="119" spans="1:53" x14ac:dyDescent="0.25">
      <c r="A119" s="120" t="s">
        <v>259</v>
      </c>
      <c r="B119" s="111" t="s">
        <v>98</v>
      </c>
      <c r="C119" s="104">
        <v>111</v>
      </c>
      <c r="D119" s="104">
        <v>113</v>
      </c>
      <c r="E119" s="104">
        <v>116</v>
      </c>
      <c r="F119" s="104">
        <v>120</v>
      </c>
      <c r="G119" s="140">
        <v>121</v>
      </c>
      <c r="H119" s="140">
        <v>93</v>
      </c>
      <c r="I119" s="140">
        <v>126</v>
      </c>
      <c r="J119" s="140">
        <v>128</v>
      </c>
      <c r="K119" s="140">
        <v>112</v>
      </c>
      <c r="L119" s="140">
        <v>113</v>
      </c>
      <c r="M119" s="140">
        <v>120</v>
      </c>
      <c r="N119" s="140">
        <v>124</v>
      </c>
      <c r="O119" s="104">
        <f t="shared" si="12"/>
        <v>-4</v>
      </c>
      <c r="P119" s="215">
        <f t="shared" si="13"/>
        <v>-3.2258064516129031E-2</v>
      </c>
      <c r="R119" s="204" t="s">
        <v>441</v>
      </c>
      <c r="S119" s="106" t="s">
        <v>442</v>
      </c>
      <c r="T119" s="104"/>
      <c r="U119" s="140"/>
      <c r="V119" s="140"/>
      <c r="W119" s="140"/>
      <c r="X119" s="140"/>
      <c r="Y119" s="140"/>
      <c r="Z119" s="140"/>
      <c r="AA119" s="141">
        <v>1</v>
      </c>
      <c r="AB119" s="140">
        <v>1</v>
      </c>
      <c r="AC119" s="140">
        <v>1</v>
      </c>
      <c r="AD119" s="140">
        <v>1</v>
      </c>
      <c r="AE119" s="140">
        <v>1</v>
      </c>
      <c r="AF119" s="104">
        <v>1</v>
      </c>
      <c r="AG119" s="104">
        <f t="shared" si="14"/>
        <v>0</v>
      </c>
      <c r="AH119" s="215">
        <f t="shared" si="15"/>
        <v>0</v>
      </c>
      <c r="AJ119" s="117" t="s">
        <v>121</v>
      </c>
      <c r="AK119" s="106" t="s">
        <v>93</v>
      </c>
      <c r="AL119" s="104">
        <v>110</v>
      </c>
      <c r="AM119" s="104">
        <v>111</v>
      </c>
      <c r="AN119" s="104">
        <v>114</v>
      </c>
      <c r="AO119" s="104">
        <v>117</v>
      </c>
      <c r="AP119" s="140">
        <v>118</v>
      </c>
      <c r="AQ119" s="140">
        <v>90</v>
      </c>
      <c r="AR119" s="140">
        <v>123</v>
      </c>
      <c r="AS119" s="140">
        <v>125</v>
      </c>
      <c r="AT119" s="140">
        <v>108</v>
      </c>
      <c r="AU119" s="140">
        <v>109</v>
      </c>
      <c r="AV119" s="140">
        <v>116</v>
      </c>
      <c r="AW119" s="140">
        <v>120</v>
      </c>
      <c r="AX119" s="104">
        <v>121</v>
      </c>
      <c r="AY119" s="140">
        <v>124</v>
      </c>
      <c r="AZ119" s="104">
        <f>+AX119-AY119</f>
        <v>-3</v>
      </c>
      <c r="BA119" s="215">
        <f>+AZ119/AX119</f>
        <v>-2.4793388429752067E-2</v>
      </c>
    </row>
    <row r="120" spans="1:53" x14ac:dyDescent="0.25">
      <c r="A120" s="120" t="s">
        <v>259</v>
      </c>
      <c r="B120" s="111" t="s">
        <v>261</v>
      </c>
      <c r="C120" s="104">
        <v>111</v>
      </c>
      <c r="D120" s="104">
        <v>113</v>
      </c>
      <c r="E120" s="104">
        <v>116</v>
      </c>
      <c r="F120" s="104">
        <v>120</v>
      </c>
      <c r="G120" s="140">
        <v>121</v>
      </c>
      <c r="H120" s="140">
        <v>93</v>
      </c>
      <c r="I120" s="140">
        <v>126</v>
      </c>
      <c r="J120" s="140">
        <v>128</v>
      </c>
      <c r="K120" s="140">
        <v>112</v>
      </c>
      <c r="L120" s="140">
        <v>113</v>
      </c>
      <c r="M120" s="140">
        <v>120</v>
      </c>
      <c r="N120" s="140">
        <v>124</v>
      </c>
      <c r="O120" s="104">
        <f t="shared" si="12"/>
        <v>-4</v>
      </c>
      <c r="P120" s="215">
        <f t="shared" si="13"/>
        <v>-3.2258064516129031E-2</v>
      </c>
      <c r="R120" s="110" t="s">
        <v>292</v>
      </c>
      <c r="S120" s="111" t="s">
        <v>293</v>
      </c>
      <c r="T120" s="104">
        <v>43</v>
      </c>
      <c r="U120" s="104">
        <v>41</v>
      </c>
      <c r="V120" s="104">
        <v>42</v>
      </c>
      <c r="W120" s="104">
        <v>41</v>
      </c>
      <c r="X120" s="140">
        <v>42</v>
      </c>
      <c r="Y120" s="140">
        <v>43</v>
      </c>
      <c r="Z120" s="140">
        <v>43</v>
      </c>
      <c r="AA120" s="140">
        <v>45</v>
      </c>
      <c r="AB120" s="140">
        <v>41</v>
      </c>
      <c r="AC120" s="140">
        <v>45</v>
      </c>
      <c r="AD120" s="140">
        <v>46</v>
      </c>
      <c r="AE120" s="140">
        <v>46</v>
      </c>
      <c r="AF120" s="104">
        <v>46</v>
      </c>
      <c r="AG120" s="104">
        <f t="shared" si="14"/>
        <v>0</v>
      </c>
      <c r="AH120" s="215">
        <f t="shared" si="15"/>
        <v>0</v>
      </c>
      <c r="AJ120" s="109" t="s">
        <v>24</v>
      </c>
      <c r="AK120" s="111" t="s">
        <v>25</v>
      </c>
      <c r="AL120" s="104">
        <v>107</v>
      </c>
      <c r="AM120" s="104">
        <v>108</v>
      </c>
      <c r="AN120" s="104">
        <v>109</v>
      </c>
      <c r="AO120" s="104">
        <v>114</v>
      </c>
      <c r="AP120" s="140">
        <v>115</v>
      </c>
      <c r="AQ120" s="140">
        <v>87</v>
      </c>
      <c r="AR120" s="140">
        <v>120</v>
      </c>
      <c r="AS120" s="140">
        <v>122</v>
      </c>
      <c r="AT120" s="140">
        <v>107</v>
      </c>
      <c r="AU120" s="140">
        <v>108</v>
      </c>
      <c r="AV120" s="140">
        <v>115</v>
      </c>
      <c r="AW120" s="140">
        <v>119</v>
      </c>
      <c r="AX120" s="140">
        <v>120</v>
      </c>
      <c r="AY120" s="140">
        <v>123</v>
      </c>
      <c r="AZ120" s="104">
        <f>+AX120-AY120</f>
        <v>-3</v>
      </c>
      <c r="BA120" s="215">
        <f>+AZ120/AX120</f>
        <v>-2.5000000000000001E-2</v>
      </c>
    </row>
    <row r="121" spans="1:53" x14ac:dyDescent="0.25">
      <c r="A121" s="113" t="s">
        <v>472</v>
      </c>
      <c r="B121" s="106" t="s">
        <v>142</v>
      </c>
      <c r="C121" s="104"/>
      <c r="D121" s="104"/>
      <c r="E121" s="104"/>
      <c r="F121" s="104"/>
      <c r="G121" s="141"/>
      <c r="H121" s="140"/>
      <c r="I121" s="140"/>
      <c r="J121" s="140"/>
      <c r="K121" s="141"/>
      <c r="L121" s="141">
        <v>113</v>
      </c>
      <c r="M121" s="140">
        <v>120</v>
      </c>
      <c r="N121" s="140">
        <v>124</v>
      </c>
      <c r="O121" s="104">
        <f t="shared" si="12"/>
        <v>-4</v>
      </c>
      <c r="P121" s="215">
        <f t="shared" si="13"/>
        <v>-3.2258064516129031E-2</v>
      </c>
      <c r="R121" s="120" t="s">
        <v>292</v>
      </c>
      <c r="S121" s="111" t="s">
        <v>294</v>
      </c>
      <c r="T121" s="104">
        <v>38</v>
      </c>
      <c r="U121" s="104">
        <v>35</v>
      </c>
      <c r="V121" s="104">
        <v>37</v>
      </c>
      <c r="W121" s="141">
        <v>44</v>
      </c>
      <c r="X121" s="141">
        <v>79</v>
      </c>
      <c r="Y121" s="140">
        <v>49</v>
      </c>
      <c r="Z121" s="140">
        <v>81</v>
      </c>
      <c r="AA121" s="140">
        <v>82</v>
      </c>
      <c r="AB121" s="140">
        <v>69</v>
      </c>
      <c r="AC121" s="140">
        <v>70</v>
      </c>
      <c r="AD121" s="140">
        <v>74</v>
      </c>
      <c r="AE121" s="141">
        <v>53</v>
      </c>
      <c r="AF121" s="141">
        <v>53</v>
      </c>
      <c r="AG121" s="104">
        <f t="shared" si="14"/>
        <v>0</v>
      </c>
      <c r="AH121" s="215">
        <f t="shared" si="15"/>
        <v>0</v>
      </c>
      <c r="AJ121" s="110" t="s">
        <v>186</v>
      </c>
      <c r="AK121" s="106" t="s">
        <v>187</v>
      </c>
      <c r="AL121" s="104">
        <v>103</v>
      </c>
      <c r="AM121" s="104">
        <v>106</v>
      </c>
      <c r="AN121" s="104">
        <v>108</v>
      </c>
      <c r="AO121" s="104">
        <v>112</v>
      </c>
      <c r="AP121" s="140">
        <v>113</v>
      </c>
      <c r="AQ121" s="140">
        <v>85</v>
      </c>
      <c r="AR121" s="140">
        <v>118</v>
      </c>
      <c r="AS121" s="140">
        <v>120</v>
      </c>
      <c r="AT121" s="140">
        <v>106</v>
      </c>
      <c r="AU121" s="140">
        <v>107</v>
      </c>
      <c r="AV121" s="140">
        <v>114</v>
      </c>
      <c r="AW121" s="140">
        <v>118</v>
      </c>
      <c r="AX121" s="104">
        <v>119</v>
      </c>
      <c r="AY121" s="140">
        <v>122</v>
      </c>
      <c r="AZ121" s="104">
        <f>+AX121-AY121</f>
        <v>-3</v>
      </c>
      <c r="BA121" s="215">
        <f>+AZ121/AX121</f>
        <v>-2.5210084033613446E-2</v>
      </c>
    </row>
    <row r="122" spans="1:53" x14ac:dyDescent="0.25">
      <c r="A122" s="132" t="s">
        <v>287</v>
      </c>
      <c r="B122" s="111" t="s">
        <v>314</v>
      </c>
      <c r="C122" s="104">
        <v>111</v>
      </c>
      <c r="D122" s="104">
        <v>113</v>
      </c>
      <c r="E122" s="104">
        <v>116</v>
      </c>
      <c r="F122" s="104">
        <v>120</v>
      </c>
      <c r="G122" s="140">
        <v>121</v>
      </c>
      <c r="H122" s="140">
        <v>93</v>
      </c>
      <c r="I122" s="140">
        <v>126</v>
      </c>
      <c r="J122" s="140">
        <v>128</v>
      </c>
      <c r="K122" s="140">
        <v>112</v>
      </c>
      <c r="L122" s="140">
        <v>113</v>
      </c>
      <c r="M122" s="140">
        <v>120</v>
      </c>
      <c r="N122" s="140">
        <v>124</v>
      </c>
      <c r="O122" s="104">
        <f t="shared" si="12"/>
        <v>-4</v>
      </c>
      <c r="P122" s="215">
        <f t="shared" si="13"/>
        <v>-3.2258064516129031E-2</v>
      </c>
      <c r="R122" s="116" t="s">
        <v>296</v>
      </c>
      <c r="S122" s="106" t="s">
        <v>107</v>
      </c>
      <c r="T122" s="104">
        <v>1</v>
      </c>
      <c r="U122" s="104">
        <v>1</v>
      </c>
      <c r="V122" s="140">
        <v>1</v>
      </c>
      <c r="W122" s="140">
        <v>1</v>
      </c>
      <c r="X122" s="140">
        <v>1</v>
      </c>
      <c r="Y122" s="140">
        <v>1</v>
      </c>
      <c r="Z122" s="140">
        <v>1</v>
      </c>
      <c r="AA122" s="140">
        <v>1</v>
      </c>
      <c r="AB122" s="140">
        <v>1</v>
      </c>
      <c r="AC122" s="140">
        <v>1</v>
      </c>
      <c r="AD122" s="140">
        <v>1</v>
      </c>
      <c r="AE122" s="140">
        <v>1</v>
      </c>
      <c r="AF122" s="104">
        <v>1</v>
      </c>
      <c r="AG122" s="104">
        <f t="shared" si="14"/>
        <v>0</v>
      </c>
      <c r="AH122" s="215">
        <f t="shared" si="15"/>
        <v>0</v>
      </c>
      <c r="AJ122" s="171" t="s">
        <v>92</v>
      </c>
      <c r="AK122" s="115" t="s">
        <v>94</v>
      </c>
      <c r="AL122" s="104">
        <v>102</v>
      </c>
      <c r="AM122" s="104">
        <v>105</v>
      </c>
      <c r="AN122" s="104">
        <v>107</v>
      </c>
      <c r="AO122" s="104">
        <v>111</v>
      </c>
      <c r="AP122" s="140">
        <v>112</v>
      </c>
      <c r="AQ122" s="140">
        <v>83</v>
      </c>
      <c r="AR122" s="140">
        <v>116</v>
      </c>
      <c r="AS122" s="140">
        <v>118</v>
      </c>
      <c r="AT122" s="140">
        <v>104</v>
      </c>
      <c r="AU122" s="140">
        <v>106</v>
      </c>
      <c r="AV122" s="140">
        <v>113</v>
      </c>
      <c r="AW122" s="140">
        <v>117</v>
      </c>
      <c r="AX122" s="104">
        <v>118</v>
      </c>
      <c r="AY122" s="140">
        <v>121</v>
      </c>
      <c r="AZ122" s="104">
        <f>+AX122-AY122</f>
        <v>-3</v>
      </c>
      <c r="BA122" s="215">
        <f>+AZ122/AX122</f>
        <v>-2.5423728813559324E-2</v>
      </c>
    </row>
    <row r="123" spans="1:53" x14ac:dyDescent="0.25">
      <c r="A123" s="116" t="s">
        <v>299</v>
      </c>
      <c r="B123" s="106" t="s">
        <v>300</v>
      </c>
      <c r="C123" s="104">
        <v>111</v>
      </c>
      <c r="D123" s="104">
        <v>113</v>
      </c>
      <c r="E123" s="104">
        <v>116</v>
      </c>
      <c r="F123" s="104">
        <v>120</v>
      </c>
      <c r="G123" s="140">
        <v>121</v>
      </c>
      <c r="H123" s="140">
        <v>93</v>
      </c>
      <c r="I123" s="140">
        <v>126</v>
      </c>
      <c r="J123" s="140">
        <v>128</v>
      </c>
      <c r="K123" s="140">
        <v>112</v>
      </c>
      <c r="L123" s="140">
        <v>113</v>
      </c>
      <c r="M123" s="140">
        <v>120</v>
      </c>
      <c r="N123" s="140">
        <v>124</v>
      </c>
      <c r="O123" s="104">
        <f t="shared" si="12"/>
        <v>-4</v>
      </c>
      <c r="P123" s="215">
        <f t="shared" si="13"/>
        <v>-3.2258064516129031E-2</v>
      </c>
      <c r="R123" s="109" t="s">
        <v>297</v>
      </c>
      <c r="S123" s="106" t="s">
        <v>298</v>
      </c>
      <c r="T123" s="104">
        <v>36</v>
      </c>
      <c r="U123" s="104">
        <v>32</v>
      </c>
      <c r="V123" s="104">
        <v>35</v>
      </c>
      <c r="W123" s="104">
        <v>36</v>
      </c>
      <c r="X123" s="140">
        <v>35</v>
      </c>
      <c r="Y123" s="140">
        <v>36</v>
      </c>
      <c r="Z123" s="141">
        <v>38</v>
      </c>
      <c r="AA123" s="140">
        <v>39</v>
      </c>
      <c r="AB123" s="141">
        <v>45</v>
      </c>
      <c r="AC123" s="140">
        <v>49</v>
      </c>
      <c r="AD123" s="140">
        <v>50</v>
      </c>
      <c r="AE123" s="140">
        <v>50</v>
      </c>
      <c r="AF123" s="104">
        <v>50</v>
      </c>
      <c r="AG123" s="104">
        <f t="shared" si="14"/>
        <v>0</v>
      </c>
      <c r="AH123" s="215">
        <f t="shared" si="15"/>
        <v>0</v>
      </c>
      <c r="AJ123" s="387" t="s">
        <v>32</v>
      </c>
      <c r="AK123" s="108" t="s">
        <v>33</v>
      </c>
      <c r="AL123" s="104">
        <v>45</v>
      </c>
      <c r="AM123" s="104">
        <v>44</v>
      </c>
      <c r="AN123" s="104">
        <v>45</v>
      </c>
      <c r="AO123" s="104">
        <v>44</v>
      </c>
      <c r="AP123" s="140">
        <v>44</v>
      </c>
      <c r="AQ123" s="140">
        <v>29</v>
      </c>
      <c r="AR123" s="140">
        <v>29</v>
      </c>
      <c r="AS123" s="140">
        <v>29</v>
      </c>
      <c r="AT123" s="140">
        <v>28</v>
      </c>
      <c r="AU123" s="140">
        <v>29</v>
      </c>
      <c r="AV123" s="140">
        <v>30</v>
      </c>
      <c r="AW123" s="140">
        <v>29</v>
      </c>
      <c r="AX123" s="140">
        <v>29</v>
      </c>
      <c r="AY123" s="140">
        <v>30</v>
      </c>
      <c r="AZ123" s="104">
        <f>+AX123-AY123</f>
        <v>-1</v>
      </c>
      <c r="BA123" s="215">
        <f>+AZ123/AX123</f>
        <v>-3.4482758620689655E-2</v>
      </c>
    </row>
    <row r="124" spans="1:53" x14ac:dyDescent="0.25">
      <c r="A124" s="133" t="s">
        <v>315</v>
      </c>
      <c r="B124" s="106" t="s">
        <v>144</v>
      </c>
      <c r="C124" s="104">
        <v>111</v>
      </c>
      <c r="D124" s="104">
        <v>113</v>
      </c>
      <c r="E124" s="104">
        <v>116</v>
      </c>
      <c r="F124" s="104">
        <v>120</v>
      </c>
      <c r="G124" s="140">
        <v>121</v>
      </c>
      <c r="H124" s="140">
        <v>93</v>
      </c>
      <c r="I124" s="140">
        <v>126</v>
      </c>
      <c r="J124" s="140">
        <v>128</v>
      </c>
      <c r="K124" s="140">
        <v>112</v>
      </c>
      <c r="L124" s="140">
        <v>113</v>
      </c>
      <c r="M124" s="140">
        <v>120</v>
      </c>
      <c r="N124" s="140">
        <v>124</v>
      </c>
      <c r="O124" s="104">
        <f t="shared" si="12"/>
        <v>-4</v>
      </c>
      <c r="P124" s="215">
        <f t="shared" si="13"/>
        <v>-3.2258064516129031E-2</v>
      </c>
      <c r="R124" s="15" t="s">
        <v>376</v>
      </c>
      <c r="S124" s="111" t="s">
        <v>420</v>
      </c>
      <c r="T124" s="104"/>
      <c r="U124" s="104"/>
      <c r="V124" s="140"/>
      <c r="W124" s="104"/>
      <c r="X124" s="140"/>
      <c r="Y124" s="141">
        <v>93</v>
      </c>
      <c r="Z124" s="140">
        <v>126</v>
      </c>
      <c r="AA124" s="140">
        <v>128</v>
      </c>
      <c r="AB124" s="140">
        <v>112</v>
      </c>
      <c r="AC124" s="140">
        <v>113</v>
      </c>
      <c r="AD124" s="140">
        <v>120</v>
      </c>
      <c r="AE124" s="141">
        <v>50</v>
      </c>
      <c r="AF124" s="104">
        <v>50</v>
      </c>
      <c r="AG124" s="104">
        <f t="shared" si="14"/>
        <v>0</v>
      </c>
      <c r="AH124" s="215">
        <f t="shared" si="15"/>
        <v>0</v>
      </c>
      <c r="AJ124" s="110" t="s">
        <v>55</v>
      </c>
      <c r="AK124" s="106" t="s">
        <v>56</v>
      </c>
      <c r="AL124" s="104">
        <v>6</v>
      </c>
      <c r="AM124" s="141">
        <v>13</v>
      </c>
      <c r="AN124" s="104">
        <v>13</v>
      </c>
      <c r="AO124" s="104">
        <v>15</v>
      </c>
      <c r="AP124" s="140">
        <v>15</v>
      </c>
      <c r="AQ124" s="141">
        <v>23</v>
      </c>
      <c r="AR124" s="140">
        <v>24</v>
      </c>
      <c r="AS124" s="140">
        <v>25</v>
      </c>
      <c r="AT124" s="141">
        <v>28</v>
      </c>
      <c r="AU124" s="140">
        <v>29</v>
      </c>
      <c r="AV124" s="140">
        <v>30</v>
      </c>
      <c r="AW124" s="140">
        <v>29</v>
      </c>
      <c r="AX124" s="104">
        <v>29</v>
      </c>
      <c r="AY124" s="140">
        <v>30</v>
      </c>
      <c r="AZ124" s="104">
        <f>+AX124-AY124</f>
        <v>-1</v>
      </c>
      <c r="BA124" s="215">
        <f>+AZ124/AX124</f>
        <v>-3.4482758620689655E-2</v>
      </c>
    </row>
    <row r="125" spans="1:53" x14ac:dyDescent="0.25">
      <c r="A125" s="114" t="s">
        <v>317</v>
      </c>
      <c r="B125" s="106" t="s">
        <v>318</v>
      </c>
      <c r="C125" s="104">
        <v>111</v>
      </c>
      <c r="D125" s="104">
        <v>113</v>
      </c>
      <c r="E125" s="104">
        <v>116</v>
      </c>
      <c r="F125" s="104">
        <v>120</v>
      </c>
      <c r="G125" s="140">
        <v>121</v>
      </c>
      <c r="H125" s="140">
        <v>93</v>
      </c>
      <c r="I125" s="140">
        <v>126</v>
      </c>
      <c r="J125" s="140">
        <v>128</v>
      </c>
      <c r="K125" s="140">
        <v>112</v>
      </c>
      <c r="L125" s="140">
        <v>113</v>
      </c>
      <c r="M125" s="140">
        <v>120</v>
      </c>
      <c r="N125" s="140">
        <v>124</v>
      </c>
      <c r="O125" s="104">
        <f t="shared" si="12"/>
        <v>-4</v>
      </c>
      <c r="P125" s="215">
        <f t="shared" si="13"/>
        <v>-3.2258064516129031E-2</v>
      </c>
      <c r="R125" s="15" t="s">
        <v>421</v>
      </c>
      <c r="S125" s="111" t="s">
        <v>422</v>
      </c>
      <c r="T125" s="104"/>
      <c r="U125" s="104"/>
      <c r="V125" s="140"/>
      <c r="W125" s="104"/>
      <c r="X125" s="140"/>
      <c r="Y125" s="141">
        <v>93</v>
      </c>
      <c r="Z125" s="140">
        <v>126</v>
      </c>
      <c r="AA125" s="140">
        <v>128</v>
      </c>
      <c r="AB125" s="140">
        <v>112</v>
      </c>
      <c r="AC125" s="140">
        <v>113</v>
      </c>
      <c r="AD125" s="141">
        <v>104</v>
      </c>
      <c r="AE125" s="141">
        <v>85</v>
      </c>
      <c r="AF125" s="104">
        <v>85</v>
      </c>
      <c r="AG125" s="104">
        <f t="shared" si="14"/>
        <v>0</v>
      </c>
      <c r="AH125" s="215">
        <f t="shared" si="15"/>
        <v>0</v>
      </c>
      <c r="AJ125" s="116" t="s">
        <v>81</v>
      </c>
      <c r="AK125" s="111" t="s">
        <v>82</v>
      </c>
      <c r="AL125" s="104">
        <v>111</v>
      </c>
      <c r="AM125" s="104">
        <v>113</v>
      </c>
      <c r="AN125" s="104">
        <v>116</v>
      </c>
      <c r="AO125" s="104">
        <v>120</v>
      </c>
      <c r="AP125" s="140">
        <v>121</v>
      </c>
      <c r="AQ125" s="140">
        <v>93</v>
      </c>
      <c r="AR125" s="140">
        <v>126</v>
      </c>
      <c r="AS125" s="140">
        <v>128</v>
      </c>
      <c r="AT125" s="141">
        <v>28</v>
      </c>
      <c r="AU125" s="140">
        <v>29</v>
      </c>
      <c r="AV125" s="140">
        <v>30</v>
      </c>
      <c r="AW125" s="140">
        <v>29</v>
      </c>
      <c r="AX125" s="104">
        <v>29</v>
      </c>
      <c r="AY125" s="140">
        <v>30</v>
      </c>
      <c r="AZ125" s="104">
        <f>+AX125-AY125</f>
        <v>-1</v>
      </c>
      <c r="BA125" s="215">
        <f>+AZ125/AX125</f>
        <v>-3.4482758620689655E-2</v>
      </c>
    </row>
    <row r="126" spans="1:53" x14ac:dyDescent="0.25">
      <c r="A126" s="113" t="s">
        <v>317</v>
      </c>
      <c r="B126" s="111" t="s">
        <v>27</v>
      </c>
      <c r="C126" s="104">
        <v>111</v>
      </c>
      <c r="D126" s="104">
        <v>113</v>
      </c>
      <c r="E126" s="104">
        <v>116</v>
      </c>
      <c r="F126" s="104">
        <v>120</v>
      </c>
      <c r="G126" s="140">
        <v>121</v>
      </c>
      <c r="H126" s="140">
        <v>93</v>
      </c>
      <c r="I126" s="140">
        <v>126</v>
      </c>
      <c r="J126" s="140">
        <v>128</v>
      </c>
      <c r="K126" s="140">
        <v>112</v>
      </c>
      <c r="L126" s="140">
        <v>113</v>
      </c>
      <c r="M126" s="140">
        <v>120</v>
      </c>
      <c r="N126" s="140">
        <v>124</v>
      </c>
      <c r="O126" s="104">
        <f t="shared" si="12"/>
        <v>-4</v>
      </c>
      <c r="P126" s="215">
        <f t="shared" si="13"/>
        <v>-3.2258064516129031E-2</v>
      </c>
      <c r="R126" s="116" t="s">
        <v>312</v>
      </c>
      <c r="S126" s="106" t="s">
        <v>313</v>
      </c>
      <c r="T126" s="104">
        <v>1</v>
      </c>
      <c r="U126" s="104">
        <v>1</v>
      </c>
      <c r="V126" s="140">
        <v>1</v>
      </c>
      <c r="W126" s="140">
        <v>1</v>
      </c>
      <c r="X126" s="140">
        <v>1</v>
      </c>
      <c r="Y126" s="140">
        <v>1</v>
      </c>
      <c r="Z126" s="140">
        <v>1</v>
      </c>
      <c r="AA126" s="140">
        <v>1</v>
      </c>
      <c r="AB126" s="140">
        <v>1</v>
      </c>
      <c r="AC126" s="140">
        <v>1</v>
      </c>
      <c r="AD126" s="140">
        <v>1</v>
      </c>
      <c r="AE126" s="140">
        <v>1</v>
      </c>
      <c r="AF126" s="104">
        <v>1</v>
      </c>
      <c r="AG126" s="104">
        <f t="shared" si="14"/>
        <v>0</v>
      </c>
      <c r="AH126" s="215">
        <f t="shared" si="15"/>
        <v>0</v>
      </c>
      <c r="AJ126" s="120" t="s">
        <v>105</v>
      </c>
      <c r="AK126" s="106" t="s">
        <v>107</v>
      </c>
      <c r="AL126" s="104">
        <v>30</v>
      </c>
      <c r="AM126" s="104">
        <v>26</v>
      </c>
      <c r="AN126" s="104">
        <v>28</v>
      </c>
      <c r="AO126" s="104">
        <v>30</v>
      </c>
      <c r="AP126" s="140">
        <v>31</v>
      </c>
      <c r="AQ126" s="140">
        <v>29</v>
      </c>
      <c r="AR126" s="140">
        <v>29</v>
      </c>
      <c r="AS126" s="140">
        <v>29</v>
      </c>
      <c r="AT126" s="140">
        <v>28</v>
      </c>
      <c r="AU126" s="140">
        <v>29</v>
      </c>
      <c r="AV126" s="140">
        <v>30</v>
      </c>
      <c r="AW126" s="140">
        <v>29</v>
      </c>
      <c r="AX126" s="104">
        <v>29</v>
      </c>
      <c r="AY126" s="140">
        <v>30</v>
      </c>
      <c r="AZ126" s="104">
        <f>+AX126-AY126</f>
        <v>-1</v>
      </c>
      <c r="BA126" s="215">
        <f>+AZ126/AX126</f>
        <v>-3.4482758620689655E-2</v>
      </c>
    </row>
    <row r="127" spans="1:53" x14ac:dyDescent="0.25">
      <c r="A127" s="120" t="s">
        <v>275</v>
      </c>
      <c r="B127" s="111" t="s">
        <v>276</v>
      </c>
      <c r="C127" s="104">
        <v>110</v>
      </c>
      <c r="D127" s="141">
        <v>112</v>
      </c>
      <c r="E127" s="104">
        <v>115</v>
      </c>
      <c r="F127" s="104">
        <v>119</v>
      </c>
      <c r="G127" s="140">
        <v>120</v>
      </c>
      <c r="H127" s="140">
        <v>92</v>
      </c>
      <c r="I127" s="140">
        <v>125</v>
      </c>
      <c r="J127" s="140">
        <v>127</v>
      </c>
      <c r="K127" s="140">
        <v>111</v>
      </c>
      <c r="L127" s="140">
        <v>112</v>
      </c>
      <c r="M127" s="140">
        <v>119</v>
      </c>
      <c r="N127" s="140">
        <v>123</v>
      </c>
      <c r="O127" s="104">
        <f t="shared" si="12"/>
        <v>-4</v>
      </c>
      <c r="P127" s="215">
        <f t="shared" si="13"/>
        <v>-3.2520325203252036E-2</v>
      </c>
      <c r="R127" s="114" t="s">
        <v>37</v>
      </c>
      <c r="S127" s="106" t="s">
        <v>38</v>
      </c>
      <c r="T127" s="104">
        <v>111</v>
      </c>
      <c r="U127" s="104">
        <v>113</v>
      </c>
      <c r="V127" s="104">
        <v>116</v>
      </c>
      <c r="W127" s="104">
        <v>120</v>
      </c>
      <c r="X127" s="140">
        <v>121</v>
      </c>
      <c r="Y127" s="140">
        <v>93</v>
      </c>
      <c r="Z127" s="140">
        <v>126</v>
      </c>
      <c r="AA127" s="140">
        <v>128</v>
      </c>
      <c r="AB127" s="140">
        <v>112</v>
      </c>
      <c r="AC127" s="140">
        <v>113</v>
      </c>
      <c r="AD127" s="140">
        <v>120</v>
      </c>
      <c r="AE127" s="140">
        <v>124</v>
      </c>
      <c r="AF127" s="104">
        <v>125</v>
      </c>
      <c r="AG127" s="104">
        <f t="shared" si="14"/>
        <v>-1</v>
      </c>
      <c r="AH127" s="215">
        <f t="shared" si="15"/>
        <v>-8.0645161290322578E-3</v>
      </c>
      <c r="AJ127" s="109" t="s">
        <v>182</v>
      </c>
      <c r="AK127" s="106" t="s">
        <v>185</v>
      </c>
      <c r="AL127" s="104">
        <v>38</v>
      </c>
      <c r="AM127" s="104">
        <v>35</v>
      </c>
      <c r="AN127" s="104">
        <v>37</v>
      </c>
      <c r="AO127" s="141">
        <v>44</v>
      </c>
      <c r="AP127" s="141">
        <v>38</v>
      </c>
      <c r="AQ127" s="140">
        <v>38</v>
      </c>
      <c r="AR127" s="140">
        <v>39</v>
      </c>
      <c r="AS127" s="140">
        <v>40</v>
      </c>
      <c r="AT127" s="141">
        <v>34</v>
      </c>
      <c r="AU127" s="141">
        <v>29</v>
      </c>
      <c r="AV127" s="140">
        <v>30</v>
      </c>
      <c r="AW127" s="141">
        <v>29</v>
      </c>
      <c r="AX127" s="104">
        <v>29</v>
      </c>
      <c r="AY127" s="140">
        <v>30</v>
      </c>
      <c r="AZ127" s="104">
        <f>+AX127-AY127</f>
        <v>-1</v>
      </c>
      <c r="BA127" s="215">
        <f>+AZ127/AX127</f>
        <v>-3.4482758620689655E-2</v>
      </c>
    </row>
    <row r="128" spans="1:53" x14ac:dyDescent="0.25">
      <c r="A128" s="125" t="s">
        <v>70</v>
      </c>
      <c r="B128" s="220" t="s">
        <v>71</v>
      </c>
      <c r="C128" s="104">
        <v>109</v>
      </c>
      <c r="D128" s="104">
        <v>110</v>
      </c>
      <c r="E128" s="104">
        <v>112</v>
      </c>
      <c r="F128" s="104">
        <v>116</v>
      </c>
      <c r="G128" s="140">
        <v>117</v>
      </c>
      <c r="H128" s="140">
        <v>89</v>
      </c>
      <c r="I128" s="140">
        <v>122</v>
      </c>
      <c r="J128" s="140">
        <v>124</v>
      </c>
      <c r="K128" s="141">
        <v>110</v>
      </c>
      <c r="L128" s="140">
        <v>111</v>
      </c>
      <c r="M128" s="140">
        <v>118</v>
      </c>
      <c r="N128" s="140">
        <v>122</v>
      </c>
      <c r="O128" s="104">
        <f t="shared" si="12"/>
        <v>-4</v>
      </c>
      <c r="P128" s="215">
        <f t="shared" si="13"/>
        <v>-3.2786885245901641E-2</v>
      </c>
      <c r="R128" s="110" t="s">
        <v>84</v>
      </c>
      <c r="S128" s="106" t="s">
        <v>85</v>
      </c>
      <c r="T128" s="104">
        <v>111</v>
      </c>
      <c r="U128" s="104">
        <v>113</v>
      </c>
      <c r="V128" s="104">
        <v>116</v>
      </c>
      <c r="W128" s="104">
        <v>120</v>
      </c>
      <c r="X128" s="140">
        <v>121</v>
      </c>
      <c r="Y128" s="140">
        <v>93</v>
      </c>
      <c r="Z128" s="140">
        <v>126</v>
      </c>
      <c r="AA128" s="140">
        <v>128</v>
      </c>
      <c r="AB128" s="140">
        <v>112</v>
      </c>
      <c r="AC128" s="140">
        <v>113</v>
      </c>
      <c r="AD128" s="140">
        <v>120</v>
      </c>
      <c r="AE128" s="140">
        <v>124</v>
      </c>
      <c r="AF128" s="104">
        <v>125</v>
      </c>
      <c r="AG128" s="104">
        <f t="shared" si="14"/>
        <v>-1</v>
      </c>
      <c r="AH128" s="215">
        <f t="shared" si="15"/>
        <v>-8.0645161290322578E-3</v>
      </c>
      <c r="AJ128" s="110" t="s">
        <v>190</v>
      </c>
      <c r="AK128" s="111" t="s">
        <v>191</v>
      </c>
      <c r="AL128" s="104">
        <v>30</v>
      </c>
      <c r="AM128" s="104">
        <v>26</v>
      </c>
      <c r="AN128" s="104">
        <v>28</v>
      </c>
      <c r="AO128" s="104">
        <v>30</v>
      </c>
      <c r="AP128" s="140">
        <v>31</v>
      </c>
      <c r="AQ128" s="140">
        <v>29</v>
      </c>
      <c r="AR128" s="140">
        <v>29</v>
      </c>
      <c r="AS128" s="140">
        <v>29</v>
      </c>
      <c r="AT128" s="140">
        <v>28</v>
      </c>
      <c r="AU128" s="140">
        <v>29</v>
      </c>
      <c r="AV128" s="140">
        <v>30</v>
      </c>
      <c r="AW128" s="140">
        <v>29</v>
      </c>
      <c r="AX128" s="104">
        <v>29</v>
      </c>
      <c r="AY128" s="140">
        <v>30</v>
      </c>
      <c r="AZ128" s="104">
        <f>+AX128-AY128</f>
        <v>-1</v>
      </c>
      <c r="BA128" s="215">
        <f>+AZ128/AX128</f>
        <v>-3.4482758620689655E-2</v>
      </c>
    </row>
    <row r="129" spans="1:53" x14ac:dyDescent="0.25">
      <c r="A129" s="114" t="s">
        <v>121</v>
      </c>
      <c r="B129" s="106" t="s">
        <v>93</v>
      </c>
      <c r="C129" s="104">
        <v>110</v>
      </c>
      <c r="D129" s="104">
        <v>111</v>
      </c>
      <c r="E129" s="104">
        <v>114</v>
      </c>
      <c r="F129" s="104">
        <v>117</v>
      </c>
      <c r="G129" s="140">
        <v>118</v>
      </c>
      <c r="H129" s="140">
        <v>90</v>
      </c>
      <c r="I129" s="140">
        <v>123</v>
      </c>
      <c r="J129" s="140">
        <v>125</v>
      </c>
      <c r="K129" s="140">
        <v>108</v>
      </c>
      <c r="L129" s="140">
        <v>109</v>
      </c>
      <c r="M129" s="140">
        <v>116</v>
      </c>
      <c r="N129" s="140">
        <v>120</v>
      </c>
      <c r="O129" s="104">
        <f t="shared" si="12"/>
        <v>-4</v>
      </c>
      <c r="P129" s="215">
        <f t="shared" si="13"/>
        <v>-3.3333333333333333E-2</v>
      </c>
      <c r="R129" s="133" t="s">
        <v>84</v>
      </c>
      <c r="S129" s="111" t="s">
        <v>464</v>
      </c>
      <c r="T129" s="104"/>
      <c r="U129" s="104"/>
      <c r="V129" s="104"/>
      <c r="W129" s="104"/>
      <c r="X129" s="140"/>
      <c r="Y129" s="140"/>
      <c r="Z129" s="140"/>
      <c r="AA129" s="140"/>
      <c r="AB129" s="140"/>
      <c r="AC129" s="141">
        <v>113</v>
      </c>
      <c r="AD129" s="141">
        <v>120</v>
      </c>
      <c r="AE129" s="140">
        <v>124</v>
      </c>
      <c r="AF129" s="104">
        <v>125</v>
      </c>
      <c r="AG129" s="104">
        <f t="shared" si="14"/>
        <v>-1</v>
      </c>
      <c r="AH129" s="215">
        <f t="shared" si="15"/>
        <v>-8.0645161290322578E-3</v>
      </c>
      <c r="AJ129" s="133" t="s">
        <v>416</v>
      </c>
      <c r="AK129" s="106" t="s">
        <v>417</v>
      </c>
      <c r="AL129" s="104"/>
      <c r="AM129" s="104"/>
      <c r="AN129" s="104"/>
      <c r="AO129" s="140"/>
      <c r="AP129" s="140"/>
      <c r="AQ129" s="141">
        <v>48</v>
      </c>
      <c r="AR129" s="140">
        <v>49</v>
      </c>
      <c r="AS129" s="141">
        <v>55</v>
      </c>
      <c r="AT129" s="140">
        <v>47</v>
      </c>
      <c r="AU129" s="141">
        <v>45</v>
      </c>
      <c r="AV129" s="140">
        <v>46</v>
      </c>
      <c r="AW129" s="141">
        <v>29</v>
      </c>
      <c r="AX129" s="104">
        <v>29</v>
      </c>
      <c r="AY129" s="140">
        <v>30</v>
      </c>
      <c r="AZ129" s="104">
        <f>+AX129-AY129</f>
        <v>-1</v>
      </c>
      <c r="BA129" s="215">
        <f>+AZ129/AX129</f>
        <v>-3.4482758620689655E-2</v>
      </c>
    </row>
    <row r="130" spans="1:53" x14ac:dyDescent="0.25">
      <c r="A130" s="110" t="s">
        <v>24</v>
      </c>
      <c r="B130" s="111" t="s">
        <v>25</v>
      </c>
      <c r="C130" s="104">
        <v>107</v>
      </c>
      <c r="D130" s="104">
        <v>108</v>
      </c>
      <c r="E130" s="104">
        <v>109</v>
      </c>
      <c r="F130" s="104">
        <v>114</v>
      </c>
      <c r="G130" s="140">
        <v>115</v>
      </c>
      <c r="H130" s="140">
        <v>87</v>
      </c>
      <c r="I130" s="140">
        <v>120</v>
      </c>
      <c r="J130" s="140">
        <v>122</v>
      </c>
      <c r="K130" s="140">
        <v>107</v>
      </c>
      <c r="L130" s="140">
        <v>108</v>
      </c>
      <c r="M130" s="140">
        <v>115</v>
      </c>
      <c r="N130" s="140">
        <v>119</v>
      </c>
      <c r="O130" s="104">
        <f t="shared" si="12"/>
        <v>-4</v>
      </c>
      <c r="P130" s="215">
        <f t="shared" si="13"/>
        <v>-3.3613445378151259E-2</v>
      </c>
      <c r="R130" s="105" t="s">
        <v>88</v>
      </c>
      <c r="S130" s="106" t="s">
        <v>90</v>
      </c>
      <c r="T130" s="104">
        <v>111</v>
      </c>
      <c r="U130" s="104">
        <v>113</v>
      </c>
      <c r="V130" s="104">
        <v>116</v>
      </c>
      <c r="W130" s="104">
        <v>120</v>
      </c>
      <c r="X130" s="140">
        <v>121</v>
      </c>
      <c r="Y130" s="140">
        <v>93</v>
      </c>
      <c r="Z130" s="140">
        <v>126</v>
      </c>
      <c r="AA130" s="141">
        <v>128</v>
      </c>
      <c r="AB130" s="140">
        <v>112</v>
      </c>
      <c r="AC130" s="140">
        <v>113</v>
      </c>
      <c r="AD130" s="140">
        <v>120</v>
      </c>
      <c r="AE130" s="140">
        <v>124</v>
      </c>
      <c r="AF130" s="104">
        <v>125</v>
      </c>
      <c r="AG130" s="104">
        <f t="shared" si="14"/>
        <v>-1</v>
      </c>
      <c r="AH130" s="215">
        <f t="shared" si="15"/>
        <v>-8.0645161290322578E-3</v>
      </c>
      <c r="AJ130" s="237" t="s">
        <v>18</v>
      </c>
      <c r="AK130" s="106" t="s">
        <v>19</v>
      </c>
      <c r="AL130" s="104">
        <v>45</v>
      </c>
      <c r="AM130" s="104">
        <v>44</v>
      </c>
      <c r="AN130" s="104">
        <v>45</v>
      </c>
      <c r="AO130" s="104">
        <v>47</v>
      </c>
      <c r="AP130" s="140">
        <v>47</v>
      </c>
      <c r="AQ130" s="140">
        <v>48</v>
      </c>
      <c r="AR130" s="140">
        <v>49</v>
      </c>
      <c r="AS130" s="140">
        <v>55</v>
      </c>
      <c r="AT130" s="140">
        <v>47</v>
      </c>
      <c r="AU130" s="140">
        <v>51</v>
      </c>
      <c r="AV130" s="140">
        <v>50</v>
      </c>
      <c r="AW130" s="140">
        <v>53</v>
      </c>
      <c r="AX130" s="140">
        <v>54</v>
      </c>
      <c r="AY130" s="140">
        <v>57</v>
      </c>
      <c r="AZ130" s="104">
        <f>+AX130-AY130</f>
        <v>-3</v>
      </c>
      <c r="BA130" s="215">
        <f>+AZ130/AX130</f>
        <v>-5.5555555555555552E-2</v>
      </c>
    </row>
    <row r="131" spans="1:53" x14ac:dyDescent="0.25">
      <c r="A131" s="113" t="s">
        <v>186</v>
      </c>
      <c r="B131" s="106" t="s">
        <v>187</v>
      </c>
      <c r="C131" s="104">
        <v>103</v>
      </c>
      <c r="D131" s="104">
        <v>106</v>
      </c>
      <c r="E131" s="104">
        <v>108</v>
      </c>
      <c r="F131" s="104">
        <v>112</v>
      </c>
      <c r="G131" s="140">
        <v>113</v>
      </c>
      <c r="H131" s="140">
        <v>85</v>
      </c>
      <c r="I131" s="140">
        <v>118</v>
      </c>
      <c r="J131" s="140">
        <v>120</v>
      </c>
      <c r="K131" s="140">
        <v>106</v>
      </c>
      <c r="L131" s="140">
        <v>107</v>
      </c>
      <c r="M131" s="140">
        <v>114</v>
      </c>
      <c r="N131" s="140">
        <v>118</v>
      </c>
      <c r="O131" s="104">
        <f t="shared" si="12"/>
        <v>-4</v>
      </c>
      <c r="P131" s="215">
        <f t="shared" si="13"/>
        <v>-3.3898305084745763E-2</v>
      </c>
      <c r="R131" s="117" t="s">
        <v>103</v>
      </c>
      <c r="S131" s="106" t="s">
        <v>104</v>
      </c>
      <c r="T131" s="104">
        <v>111</v>
      </c>
      <c r="U131" s="104">
        <v>113</v>
      </c>
      <c r="V131" s="104">
        <v>116</v>
      </c>
      <c r="W131" s="104">
        <v>120</v>
      </c>
      <c r="X131" s="140">
        <v>121</v>
      </c>
      <c r="Y131" s="140">
        <v>93</v>
      </c>
      <c r="Z131" s="140">
        <v>126</v>
      </c>
      <c r="AA131" s="140">
        <v>128</v>
      </c>
      <c r="AB131" s="140">
        <v>112</v>
      </c>
      <c r="AC131" s="140">
        <v>113</v>
      </c>
      <c r="AD131" s="140">
        <v>120</v>
      </c>
      <c r="AE131" s="140">
        <v>124</v>
      </c>
      <c r="AF131" s="104">
        <v>125</v>
      </c>
      <c r="AG131" s="104">
        <f t="shared" si="14"/>
        <v>-1</v>
      </c>
      <c r="AH131" s="215">
        <f t="shared" si="15"/>
        <v>-8.0645161290322578E-3</v>
      </c>
      <c r="AJ131" s="113" t="s">
        <v>68</v>
      </c>
      <c r="AK131" s="106" t="s">
        <v>69</v>
      </c>
      <c r="AL131" s="104">
        <v>45</v>
      </c>
      <c r="AM131" s="104">
        <v>44</v>
      </c>
      <c r="AN131" s="104">
        <v>45</v>
      </c>
      <c r="AO131" s="104">
        <v>47</v>
      </c>
      <c r="AP131" s="140">
        <v>47</v>
      </c>
      <c r="AQ131" s="140">
        <v>48</v>
      </c>
      <c r="AR131" s="140">
        <v>49</v>
      </c>
      <c r="AS131" s="140">
        <v>55</v>
      </c>
      <c r="AT131" s="140">
        <v>47</v>
      </c>
      <c r="AU131" s="140">
        <v>51</v>
      </c>
      <c r="AV131" s="140">
        <v>50</v>
      </c>
      <c r="AW131" s="140">
        <v>53</v>
      </c>
      <c r="AX131" s="104">
        <v>54</v>
      </c>
      <c r="AY131" s="140">
        <v>57</v>
      </c>
      <c r="AZ131" s="104">
        <f>+AX131-AY131</f>
        <v>-3</v>
      </c>
      <c r="BA131" s="215">
        <f>+AZ131/AX131</f>
        <v>-5.5555555555555552E-2</v>
      </c>
    </row>
    <row r="132" spans="1:53" x14ac:dyDescent="0.25">
      <c r="A132" s="122" t="s">
        <v>92</v>
      </c>
      <c r="B132" s="115" t="s">
        <v>94</v>
      </c>
      <c r="C132" s="104">
        <v>102</v>
      </c>
      <c r="D132" s="104">
        <v>105</v>
      </c>
      <c r="E132" s="104">
        <v>107</v>
      </c>
      <c r="F132" s="104">
        <v>111</v>
      </c>
      <c r="G132" s="140">
        <v>112</v>
      </c>
      <c r="H132" s="140">
        <v>83</v>
      </c>
      <c r="I132" s="140">
        <v>116</v>
      </c>
      <c r="J132" s="140">
        <v>118</v>
      </c>
      <c r="K132" s="140">
        <v>104</v>
      </c>
      <c r="L132" s="140">
        <v>106</v>
      </c>
      <c r="M132" s="140">
        <v>113</v>
      </c>
      <c r="N132" s="140">
        <v>117</v>
      </c>
      <c r="O132" s="104">
        <f t="shared" si="12"/>
        <v>-4</v>
      </c>
      <c r="P132" s="215">
        <f t="shared" si="13"/>
        <v>-3.4188034188034191E-2</v>
      </c>
      <c r="R132" s="109" t="s">
        <v>105</v>
      </c>
      <c r="S132" s="106" t="s">
        <v>106</v>
      </c>
      <c r="T132" s="104">
        <v>111</v>
      </c>
      <c r="U132" s="104">
        <v>113</v>
      </c>
      <c r="V132" s="104">
        <v>116</v>
      </c>
      <c r="W132" s="104">
        <v>120</v>
      </c>
      <c r="X132" s="140">
        <v>121</v>
      </c>
      <c r="Y132" s="140">
        <v>93</v>
      </c>
      <c r="Z132" s="140">
        <v>126</v>
      </c>
      <c r="AA132" s="140">
        <v>128</v>
      </c>
      <c r="AB132" s="141">
        <v>112</v>
      </c>
      <c r="AC132" s="140">
        <v>113</v>
      </c>
      <c r="AD132" s="140">
        <v>120</v>
      </c>
      <c r="AE132" s="140">
        <v>124</v>
      </c>
      <c r="AF132" s="141">
        <v>125</v>
      </c>
      <c r="AG132" s="141">
        <f t="shared" si="14"/>
        <v>-1</v>
      </c>
      <c r="AH132" s="83">
        <f t="shared" si="15"/>
        <v>-8.0645161290322578E-3</v>
      </c>
      <c r="AJ132" s="116" t="s">
        <v>78</v>
      </c>
      <c r="AK132" s="106" t="s">
        <v>80</v>
      </c>
      <c r="AL132" s="104">
        <v>45</v>
      </c>
      <c r="AM132" s="104">
        <v>44</v>
      </c>
      <c r="AN132" s="104">
        <v>45</v>
      </c>
      <c r="AO132" s="104">
        <v>47</v>
      </c>
      <c r="AP132" s="140">
        <v>47</v>
      </c>
      <c r="AQ132" s="140">
        <v>48</v>
      </c>
      <c r="AR132" s="140">
        <v>49</v>
      </c>
      <c r="AS132" s="140">
        <v>55</v>
      </c>
      <c r="AT132" s="140">
        <v>47</v>
      </c>
      <c r="AU132" s="140">
        <v>51</v>
      </c>
      <c r="AV132" s="140">
        <v>50</v>
      </c>
      <c r="AW132" s="140">
        <v>53</v>
      </c>
      <c r="AX132" s="104">
        <v>54</v>
      </c>
      <c r="AY132" s="140">
        <v>57</v>
      </c>
      <c r="AZ132" s="104">
        <f>+AX132-AY132</f>
        <v>-3</v>
      </c>
      <c r="BA132" s="215">
        <f>+AZ132/AX132</f>
        <v>-5.5555555555555552E-2</v>
      </c>
    </row>
    <row r="133" spans="1:53" x14ac:dyDescent="0.25">
      <c r="A133" s="113" t="s">
        <v>147</v>
      </c>
      <c r="B133" s="106" t="s">
        <v>148</v>
      </c>
      <c r="C133" s="104">
        <v>81</v>
      </c>
      <c r="D133" s="141">
        <v>78</v>
      </c>
      <c r="E133" s="141">
        <v>80</v>
      </c>
      <c r="F133" s="141">
        <v>81</v>
      </c>
      <c r="G133" s="140">
        <v>81</v>
      </c>
      <c r="H133" s="140">
        <v>50</v>
      </c>
      <c r="I133" s="141">
        <v>86</v>
      </c>
      <c r="J133" s="140">
        <v>87</v>
      </c>
      <c r="K133" s="141">
        <v>75</v>
      </c>
      <c r="L133" s="141">
        <v>77</v>
      </c>
      <c r="M133" s="140">
        <v>83</v>
      </c>
      <c r="N133" s="141">
        <v>86</v>
      </c>
      <c r="O133" s="141">
        <f t="shared" si="12"/>
        <v>-3</v>
      </c>
      <c r="P133" s="83">
        <f t="shared" si="13"/>
        <v>-3.4883720930232558E-2</v>
      </c>
      <c r="R133" s="105" t="s">
        <v>123</v>
      </c>
      <c r="S133" s="106" t="s">
        <v>124</v>
      </c>
      <c r="T133" s="104">
        <v>111</v>
      </c>
      <c r="U133" s="104">
        <v>113</v>
      </c>
      <c r="V133" s="104">
        <v>116</v>
      </c>
      <c r="W133" s="104">
        <v>120</v>
      </c>
      <c r="X133" s="140">
        <v>121</v>
      </c>
      <c r="Y133" s="140">
        <v>93</v>
      </c>
      <c r="Z133" s="140">
        <v>126</v>
      </c>
      <c r="AA133" s="140">
        <v>128</v>
      </c>
      <c r="AB133" s="140">
        <v>112</v>
      </c>
      <c r="AC133" s="140">
        <v>113</v>
      </c>
      <c r="AD133" s="140">
        <v>120</v>
      </c>
      <c r="AE133" s="140">
        <v>124</v>
      </c>
      <c r="AF133" s="104">
        <v>125</v>
      </c>
      <c r="AG133" s="104">
        <f t="shared" si="14"/>
        <v>-1</v>
      </c>
      <c r="AH133" s="215">
        <f t="shared" si="15"/>
        <v>-8.0645161290322578E-3</v>
      </c>
      <c r="AJ133" s="122" t="s">
        <v>92</v>
      </c>
      <c r="AK133" s="108" t="s">
        <v>93</v>
      </c>
      <c r="AL133" s="104">
        <v>45</v>
      </c>
      <c r="AM133" s="104">
        <v>44</v>
      </c>
      <c r="AN133" s="104">
        <v>45</v>
      </c>
      <c r="AO133" s="104">
        <v>47</v>
      </c>
      <c r="AP133" s="140">
        <v>47</v>
      </c>
      <c r="AQ133" s="140">
        <v>48</v>
      </c>
      <c r="AR133" s="140">
        <v>49</v>
      </c>
      <c r="AS133" s="140">
        <v>55</v>
      </c>
      <c r="AT133" s="140">
        <v>47</v>
      </c>
      <c r="AU133" s="140">
        <v>51</v>
      </c>
      <c r="AV133" s="140">
        <v>50</v>
      </c>
      <c r="AW133" s="140">
        <v>53</v>
      </c>
      <c r="AX133" s="104">
        <v>54</v>
      </c>
      <c r="AY133" s="140">
        <v>57</v>
      </c>
      <c r="AZ133" s="104">
        <f>+AX133-AY133</f>
        <v>-3</v>
      </c>
      <c r="BA133" s="215">
        <f>+AZ133/AX133</f>
        <v>-5.5555555555555552E-2</v>
      </c>
    </row>
    <row r="134" spans="1:53" x14ac:dyDescent="0.25">
      <c r="A134" s="117" t="s">
        <v>432</v>
      </c>
      <c r="B134" s="111" t="s">
        <v>433</v>
      </c>
      <c r="C134" s="104"/>
      <c r="D134" s="141"/>
      <c r="E134" s="141"/>
      <c r="F134" s="104"/>
      <c r="G134" s="140"/>
      <c r="H134" s="140"/>
      <c r="I134" s="140"/>
      <c r="J134" s="141">
        <v>112</v>
      </c>
      <c r="K134" s="140">
        <v>98</v>
      </c>
      <c r="L134" s="140">
        <v>100</v>
      </c>
      <c r="M134" s="140">
        <v>107</v>
      </c>
      <c r="N134" s="140">
        <v>111</v>
      </c>
      <c r="O134" s="104">
        <f t="shared" si="12"/>
        <v>-4</v>
      </c>
      <c r="P134" s="215">
        <f t="shared" si="13"/>
        <v>-3.6036036036036036E-2</v>
      </c>
      <c r="R134" s="239" t="s">
        <v>135</v>
      </c>
      <c r="S134" s="106" t="s">
        <v>466</v>
      </c>
      <c r="T134" s="104"/>
      <c r="U134" s="141"/>
      <c r="V134" s="141"/>
      <c r="W134" s="104"/>
      <c r="X134" s="140"/>
      <c r="Y134" s="141"/>
      <c r="Z134" s="141"/>
      <c r="AA134" s="140"/>
      <c r="AB134" s="141"/>
      <c r="AC134" s="141">
        <v>113</v>
      </c>
      <c r="AD134" s="140">
        <v>120</v>
      </c>
      <c r="AE134" s="140">
        <v>124</v>
      </c>
      <c r="AF134" s="104">
        <v>125</v>
      </c>
      <c r="AG134" s="104">
        <f t="shared" si="14"/>
        <v>-1</v>
      </c>
      <c r="AH134" s="215">
        <f t="shared" si="15"/>
        <v>-8.0645161290322578E-3</v>
      </c>
      <c r="AJ134" s="43" t="s">
        <v>121</v>
      </c>
      <c r="AK134" s="111" t="s">
        <v>122</v>
      </c>
      <c r="AL134" s="104">
        <v>45</v>
      </c>
      <c r="AM134" s="104">
        <v>44</v>
      </c>
      <c r="AN134" s="104">
        <v>45</v>
      </c>
      <c r="AO134" s="104">
        <v>47</v>
      </c>
      <c r="AP134" s="140">
        <v>47</v>
      </c>
      <c r="AQ134" s="140">
        <v>48</v>
      </c>
      <c r="AR134" s="140">
        <v>49</v>
      </c>
      <c r="AS134" s="140">
        <v>51</v>
      </c>
      <c r="AT134" s="140">
        <v>47</v>
      </c>
      <c r="AU134" s="140">
        <v>51</v>
      </c>
      <c r="AV134" s="140">
        <v>50</v>
      </c>
      <c r="AW134" s="140">
        <v>53</v>
      </c>
      <c r="AX134" s="104">
        <v>54</v>
      </c>
      <c r="AY134" s="140">
        <v>57</v>
      </c>
      <c r="AZ134" s="104">
        <f>+AX134-AY134</f>
        <v>-3</v>
      </c>
      <c r="BA134" s="215">
        <f>+AZ134/AX134</f>
        <v>-5.5555555555555552E-2</v>
      </c>
    </row>
    <row r="135" spans="1:53" x14ac:dyDescent="0.25">
      <c r="A135" s="113" t="s">
        <v>169</v>
      </c>
      <c r="B135" s="106" t="s">
        <v>144</v>
      </c>
      <c r="C135" s="104">
        <v>100</v>
      </c>
      <c r="D135" s="104">
        <v>102</v>
      </c>
      <c r="E135" s="104">
        <v>104</v>
      </c>
      <c r="F135" s="104">
        <v>109</v>
      </c>
      <c r="G135" s="140">
        <v>110</v>
      </c>
      <c r="H135" s="140">
        <v>81</v>
      </c>
      <c r="I135" s="140">
        <v>112</v>
      </c>
      <c r="J135" s="140">
        <v>112</v>
      </c>
      <c r="K135" s="140">
        <v>98</v>
      </c>
      <c r="L135" s="140">
        <v>100</v>
      </c>
      <c r="M135" s="140">
        <v>107</v>
      </c>
      <c r="N135" s="140">
        <v>111</v>
      </c>
      <c r="O135" s="104">
        <f t="shared" ref="O135:O166" si="16">+M135-N135</f>
        <v>-4</v>
      </c>
      <c r="P135" s="215">
        <f t="shared" ref="P135:P166" si="17">+O135/N135</f>
        <v>-3.6036036036036036E-2</v>
      </c>
      <c r="R135" s="120" t="s">
        <v>137</v>
      </c>
      <c r="S135" s="106" t="s">
        <v>138</v>
      </c>
      <c r="T135" s="104">
        <v>111</v>
      </c>
      <c r="U135" s="104">
        <v>113</v>
      </c>
      <c r="V135" s="104">
        <v>116</v>
      </c>
      <c r="W135" s="104">
        <v>120</v>
      </c>
      <c r="X135" s="140">
        <v>121</v>
      </c>
      <c r="Y135" s="140">
        <v>93</v>
      </c>
      <c r="Z135" s="140">
        <v>126</v>
      </c>
      <c r="AA135" s="140">
        <v>128</v>
      </c>
      <c r="AB135" s="141">
        <v>112</v>
      </c>
      <c r="AC135" s="140">
        <v>113</v>
      </c>
      <c r="AD135" s="140">
        <v>120</v>
      </c>
      <c r="AE135" s="141">
        <v>124</v>
      </c>
      <c r="AF135" s="141">
        <v>125</v>
      </c>
      <c r="AG135" s="141">
        <f t="shared" ref="AG135:AG166" si="18">+AE135-AF135</f>
        <v>-1</v>
      </c>
      <c r="AH135" s="83">
        <f t="shared" ref="AH135:AH166" si="19">+AG135/AE135</f>
        <v>-8.0645161290322578E-3</v>
      </c>
      <c r="AJ135" s="112" t="s">
        <v>169</v>
      </c>
      <c r="AK135" s="106" t="s">
        <v>172</v>
      </c>
      <c r="AL135" s="104">
        <v>82</v>
      </c>
      <c r="AM135" s="104">
        <v>79</v>
      </c>
      <c r="AN135" s="104">
        <v>79</v>
      </c>
      <c r="AO135" s="141">
        <v>47</v>
      </c>
      <c r="AP135" s="140">
        <v>47</v>
      </c>
      <c r="AQ135" s="140">
        <v>48</v>
      </c>
      <c r="AR135" s="140">
        <v>49</v>
      </c>
      <c r="AS135" s="140">
        <v>55</v>
      </c>
      <c r="AT135" s="140">
        <v>47</v>
      </c>
      <c r="AU135" s="140">
        <v>51</v>
      </c>
      <c r="AV135" s="140">
        <v>50</v>
      </c>
      <c r="AW135" s="141">
        <v>53</v>
      </c>
      <c r="AX135" s="104">
        <v>54</v>
      </c>
      <c r="AY135" s="140">
        <v>57</v>
      </c>
      <c r="AZ135" s="104">
        <f>+AX135-AY135</f>
        <v>-3</v>
      </c>
      <c r="BA135" s="215">
        <f>+AZ135/AX135</f>
        <v>-5.5555555555555552E-2</v>
      </c>
    </row>
    <row r="136" spans="1:53" x14ac:dyDescent="0.25">
      <c r="A136" s="113" t="s">
        <v>175</v>
      </c>
      <c r="B136" s="111" t="s">
        <v>176</v>
      </c>
      <c r="C136" s="104">
        <v>88</v>
      </c>
      <c r="D136" s="104">
        <v>87</v>
      </c>
      <c r="E136" s="104">
        <v>88</v>
      </c>
      <c r="F136" s="104">
        <v>92</v>
      </c>
      <c r="G136" s="140">
        <v>93</v>
      </c>
      <c r="H136" s="140">
        <v>62</v>
      </c>
      <c r="I136" s="140">
        <v>94</v>
      </c>
      <c r="J136" s="141">
        <v>112</v>
      </c>
      <c r="K136" s="140">
        <v>98</v>
      </c>
      <c r="L136" s="140">
        <v>100</v>
      </c>
      <c r="M136" s="140">
        <v>107</v>
      </c>
      <c r="N136" s="140">
        <v>111</v>
      </c>
      <c r="O136" s="104">
        <f t="shared" si="16"/>
        <v>-4</v>
      </c>
      <c r="P136" s="215">
        <f t="shared" si="17"/>
        <v>-3.6036036036036036E-2</v>
      </c>
      <c r="R136" s="123" t="s">
        <v>161</v>
      </c>
      <c r="S136" s="111" t="s">
        <v>162</v>
      </c>
      <c r="T136" s="104">
        <v>111</v>
      </c>
      <c r="U136" s="104">
        <v>113</v>
      </c>
      <c r="V136" s="104">
        <v>116</v>
      </c>
      <c r="W136" s="104">
        <v>120</v>
      </c>
      <c r="X136" s="140">
        <v>121</v>
      </c>
      <c r="Y136" s="140">
        <v>93</v>
      </c>
      <c r="Z136" s="140">
        <v>126</v>
      </c>
      <c r="AA136" s="140">
        <v>128</v>
      </c>
      <c r="AB136" s="140">
        <v>112</v>
      </c>
      <c r="AC136" s="140">
        <v>113</v>
      </c>
      <c r="AD136" s="140">
        <v>120</v>
      </c>
      <c r="AE136" s="140">
        <v>124</v>
      </c>
      <c r="AF136" s="104">
        <v>125</v>
      </c>
      <c r="AG136" s="104">
        <f t="shared" si="18"/>
        <v>-1</v>
      </c>
      <c r="AH136" s="215">
        <f t="shared" si="19"/>
        <v>-8.0645161290322578E-3</v>
      </c>
      <c r="AJ136" s="110" t="s">
        <v>188</v>
      </c>
      <c r="AK136" s="106" t="s">
        <v>189</v>
      </c>
      <c r="AL136" s="104">
        <v>45</v>
      </c>
      <c r="AM136" s="104">
        <v>44</v>
      </c>
      <c r="AN136" s="104">
        <v>45</v>
      </c>
      <c r="AO136" s="104">
        <v>47</v>
      </c>
      <c r="AP136" s="140">
        <v>47</v>
      </c>
      <c r="AQ136" s="140">
        <v>48</v>
      </c>
      <c r="AR136" s="140">
        <v>49</v>
      </c>
      <c r="AS136" s="140">
        <v>55</v>
      </c>
      <c r="AT136" s="140">
        <v>47</v>
      </c>
      <c r="AU136" s="140">
        <v>51</v>
      </c>
      <c r="AV136" s="140">
        <v>50</v>
      </c>
      <c r="AW136" s="140">
        <v>53</v>
      </c>
      <c r="AX136" s="104">
        <v>54</v>
      </c>
      <c r="AY136" s="140">
        <v>57</v>
      </c>
      <c r="AZ136" s="104">
        <f>+AX136-AY136</f>
        <v>-3</v>
      </c>
      <c r="BA136" s="215">
        <f>+AZ136/AX136</f>
        <v>-5.5555555555555552E-2</v>
      </c>
    </row>
    <row r="137" spans="1:53" x14ac:dyDescent="0.25">
      <c r="A137" s="105" t="s">
        <v>182</v>
      </c>
      <c r="B137" s="106" t="s">
        <v>183</v>
      </c>
      <c r="C137" s="104">
        <v>100</v>
      </c>
      <c r="D137" s="104">
        <v>102</v>
      </c>
      <c r="E137" s="104">
        <v>104</v>
      </c>
      <c r="F137" s="104">
        <v>109</v>
      </c>
      <c r="G137" s="140">
        <v>110</v>
      </c>
      <c r="H137" s="140">
        <v>81</v>
      </c>
      <c r="I137" s="140">
        <v>112</v>
      </c>
      <c r="J137" s="140">
        <v>112</v>
      </c>
      <c r="K137" s="140">
        <v>98</v>
      </c>
      <c r="L137" s="140">
        <v>100</v>
      </c>
      <c r="M137" s="140">
        <v>107</v>
      </c>
      <c r="N137" s="140">
        <v>111</v>
      </c>
      <c r="O137" s="104">
        <f t="shared" si="16"/>
        <v>-4</v>
      </c>
      <c r="P137" s="215">
        <f t="shared" si="17"/>
        <v>-3.6036036036036036E-2</v>
      </c>
      <c r="R137" s="120" t="s">
        <v>161</v>
      </c>
      <c r="S137" s="111" t="s">
        <v>263</v>
      </c>
      <c r="T137" s="104"/>
      <c r="U137" s="104"/>
      <c r="V137" s="104"/>
      <c r="W137" s="104"/>
      <c r="X137" s="140"/>
      <c r="Y137" s="140"/>
      <c r="Z137" s="140"/>
      <c r="AA137" s="140"/>
      <c r="AB137" s="140"/>
      <c r="AC137" s="140"/>
      <c r="AD137" s="140"/>
      <c r="AE137" s="141">
        <v>124</v>
      </c>
      <c r="AF137" s="104">
        <v>125</v>
      </c>
      <c r="AG137" s="104">
        <f t="shared" si="18"/>
        <v>-1</v>
      </c>
      <c r="AH137" s="215">
        <f t="shared" si="19"/>
        <v>-8.0645161290322578E-3</v>
      </c>
      <c r="AJ137" s="120" t="s">
        <v>405</v>
      </c>
      <c r="AK137" s="106" t="s">
        <v>406</v>
      </c>
      <c r="AL137" s="104"/>
      <c r="AM137" s="104"/>
      <c r="AN137" s="104"/>
      <c r="AO137" s="141">
        <v>47</v>
      </c>
      <c r="AP137" s="140">
        <v>47</v>
      </c>
      <c r="AQ137" s="140">
        <v>48</v>
      </c>
      <c r="AR137" s="140">
        <v>49</v>
      </c>
      <c r="AS137" s="140">
        <v>55</v>
      </c>
      <c r="AT137" s="140">
        <v>47</v>
      </c>
      <c r="AU137" s="140">
        <v>51</v>
      </c>
      <c r="AV137" s="140">
        <v>50</v>
      </c>
      <c r="AW137" s="140">
        <v>53</v>
      </c>
      <c r="AX137" s="104">
        <v>54</v>
      </c>
      <c r="AY137" s="140">
        <v>57</v>
      </c>
      <c r="AZ137" s="104">
        <f>+AX137-AY137</f>
        <v>-3</v>
      </c>
      <c r="BA137" s="215">
        <f>+AZ137/AX137</f>
        <v>-5.5555555555555552E-2</v>
      </c>
    </row>
    <row r="138" spans="1:53" x14ac:dyDescent="0.25">
      <c r="A138" s="105" t="s">
        <v>418</v>
      </c>
      <c r="B138" s="106" t="s">
        <v>419</v>
      </c>
      <c r="C138" s="104"/>
      <c r="D138" s="104"/>
      <c r="E138" s="140"/>
      <c r="F138" s="140"/>
      <c r="G138" s="140"/>
      <c r="H138" s="141">
        <v>62</v>
      </c>
      <c r="I138" s="141">
        <v>112</v>
      </c>
      <c r="J138" s="140">
        <v>112</v>
      </c>
      <c r="K138" s="140">
        <v>98</v>
      </c>
      <c r="L138" s="140">
        <v>100</v>
      </c>
      <c r="M138" s="141">
        <v>107</v>
      </c>
      <c r="N138" s="140">
        <v>111</v>
      </c>
      <c r="O138" s="104">
        <f t="shared" si="16"/>
        <v>-4</v>
      </c>
      <c r="P138" s="215">
        <f t="shared" si="17"/>
        <v>-3.6036036036036036E-2</v>
      </c>
      <c r="R138" s="120" t="s">
        <v>169</v>
      </c>
      <c r="S138" s="106" t="s">
        <v>396</v>
      </c>
      <c r="T138" s="104"/>
      <c r="U138" s="104"/>
      <c r="V138" s="141">
        <v>116</v>
      </c>
      <c r="W138" s="104">
        <v>120</v>
      </c>
      <c r="X138" s="140">
        <v>121</v>
      </c>
      <c r="Y138" s="140">
        <v>93</v>
      </c>
      <c r="Z138" s="140">
        <v>126</v>
      </c>
      <c r="AA138" s="140">
        <v>128</v>
      </c>
      <c r="AB138" s="140">
        <v>112</v>
      </c>
      <c r="AC138" s="141">
        <v>113</v>
      </c>
      <c r="AD138" s="140">
        <v>120</v>
      </c>
      <c r="AE138" s="140">
        <v>124</v>
      </c>
      <c r="AF138" s="104">
        <v>125</v>
      </c>
      <c r="AG138" s="104">
        <f t="shared" si="18"/>
        <v>-1</v>
      </c>
      <c r="AH138" s="215">
        <f t="shared" si="19"/>
        <v>-8.0645161290322578E-3</v>
      </c>
      <c r="AJ138" s="120" t="s">
        <v>486</v>
      </c>
      <c r="AK138" s="111" t="s">
        <v>168</v>
      </c>
      <c r="AL138" s="104"/>
      <c r="AM138" s="104"/>
      <c r="AN138" s="104"/>
      <c r="AO138" s="140"/>
      <c r="AP138" s="140"/>
      <c r="AQ138" s="140"/>
      <c r="AR138" s="140"/>
      <c r="AS138" s="140"/>
      <c r="AT138" s="140"/>
      <c r="AU138" s="140"/>
      <c r="AV138" s="141">
        <v>50</v>
      </c>
      <c r="AW138" s="141">
        <v>53</v>
      </c>
      <c r="AX138" s="141">
        <v>54</v>
      </c>
      <c r="AY138" s="141">
        <v>57</v>
      </c>
      <c r="AZ138" s="141">
        <f>+AX138-AY138</f>
        <v>-3</v>
      </c>
      <c r="BA138" s="83">
        <f>+AZ138/AX138</f>
        <v>-5.5555555555555552E-2</v>
      </c>
    </row>
    <row r="139" spans="1:53" x14ac:dyDescent="0.25">
      <c r="A139" s="125" t="s">
        <v>482</v>
      </c>
      <c r="B139" s="106" t="s">
        <v>490</v>
      </c>
      <c r="C139" s="104"/>
      <c r="D139" s="104"/>
      <c r="E139" s="104"/>
      <c r="F139" s="104"/>
      <c r="G139" s="140"/>
      <c r="H139" s="140"/>
      <c r="I139" s="140"/>
      <c r="J139" s="140"/>
      <c r="K139" s="140"/>
      <c r="L139" s="140"/>
      <c r="M139" s="141">
        <v>107</v>
      </c>
      <c r="N139" s="140">
        <v>111</v>
      </c>
      <c r="O139" s="104">
        <f t="shared" si="16"/>
        <v>-4</v>
      </c>
      <c r="P139" s="215">
        <f t="shared" si="17"/>
        <v>-3.6036036036036036E-2</v>
      </c>
      <c r="R139" s="112" t="s">
        <v>478</v>
      </c>
      <c r="S139" s="106" t="s">
        <v>479</v>
      </c>
      <c r="T139" s="104"/>
      <c r="U139" s="141"/>
      <c r="V139" s="141"/>
      <c r="W139" s="104"/>
      <c r="X139" s="141"/>
      <c r="Y139" s="141"/>
      <c r="Z139" s="140"/>
      <c r="AA139" s="141"/>
      <c r="AB139" s="140"/>
      <c r="AC139" s="140"/>
      <c r="AD139" s="141">
        <v>120</v>
      </c>
      <c r="AE139" s="141">
        <v>124</v>
      </c>
      <c r="AF139" s="104">
        <v>125</v>
      </c>
      <c r="AG139" s="104">
        <f t="shared" si="18"/>
        <v>-1</v>
      </c>
      <c r="AH139" s="215">
        <f t="shared" si="19"/>
        <v>-8.0645161290322578E-3</v>
      </c>
      <c r="AJ139" s="394" t="s">
        <v>469</v>
      </c>
      <c r="AK139" s="111" t="s">
        <v>470</v>
      </c>
      <c r="AL139" s="104"/>
      <c r="AM139" s="104"/>
      <c r="AN139" s="104"/>
      <c r="AO139" s="140"/>
      <c r="AP139" s="140"/>
      <c r="AQ139" s="140"/>
      <c r="AR139" s="140"/>
      <c r="AS139" s="140"/>
      <c r="AT139" s="140"/>
      <c r="AU139" s="141">
        <v>1</v>
      </c>
      <c r="AV139" s="140">
        <v>1</v>
      </c>
      <c r="AW139" s="140">
        <v>1</v>
      </c>
      <c r="AX139" s="141">
        <v>54</v>
      </c>
      <c r="AY139" s="140">
        <v>57</v>
      </c>
      <c r="AZ139" s="104">
        <f>+AX139-AY139</f>
        <v>-3</v>
      </c>
      <c r="BA139" s="215">
        <f>+AZ139/AX139</f>
        <v>-5.5555555555555552E-2</v>
      </c>
    </row>
    <row r="140" spans="1:53" x14ac:dyDescent="0.25">
      <c r="A140" s="110" t="s">
        <v>285</v>
      </c>
      <c r="B140" s="118" t="s">
        <v>286</v>
      </c>
      <c r="C140" s="104">
        <v>106</v>
      </c>
      <c r="D140" s="141">
        <v>100</v>
      </c>
      <c r="E140" s="104">
        <v>101</v>
      </c>
      <c r="F140" s="104">
        <v>105</v>
      </c>
      <c r="G140" s="140">
        <v>106</v>
      </c>
      <c r="H140" s="140">
        <v>76</v>
      </c>
      <c r="I140" s="140">
        <v>108</v>
      </c>
      <c r="J140" s="140">
        <v>108</v>
      </c>
      <c r="K140" s="140">
        <v>94</v>
      </c>
      <c r="L140" s="141">
        <v>99</v>
      </c>
      <c r="M140" s="140">
        <v>106</v>
      </c>
      <c r="N140" s="140">
        <v>110</v>
      </c>
      <c r="O140" s="104">
        <f t="shared" si="16"/>
        <v>-4</v>
      </c>
      <c r="P140" s="215">
        <f t="shared" si="17"/>
        <v>-3.6363636363636362E-2</v>
      </c>
      <c r="R140" s="109" t="s">
        <v>178</v>
      </c>
      <c r="S140" s="106" t="s">
        <v>180</v>
      </c>
      <c r="T140" s="104">
        <v>111</v>
      </c>
      <c r="U140" s="104">
        <v>113</v>
      </c>
      <c r="V140" s="104">
        <v>116</v>
      </c>
      <c r="W140" s="104">
        <v>120</v>
      </c>
      <c r="X140" s="140">
        <v>121</v>
      </c>
      <c r="Y140" s="140">
        <v>93</v>
      </c>
      <c r="Z140" s="140">
        <v>126</v>
      </c>
      <c r="AA140" s="140">
        <v>128</v>
      </c>
      <c r="AB140" s="140">
        <v>112</v>
      </c>
      <c r="AC140" s="140">
        <v>113</v>
      </c>
      <c r="AD140" s="140">
        <v>120</v>
      </c>
      <c r="AE140" s="140">
        <v>124</v>
      </c>
      <c r="AF140" s="104">
        <v>125</v>
      </c>
      <c r="AG140" s="104">
        <f t="shared" si="18"/>
        <v>-1</v>
      </c>
      <c r="AH140" s="215">
        <f t="shared" si="19"/>
        <v>-8.0645161290322578E-3</v>
      </c>
      <c r="AJ140" s="117" t="s">
        <v>235</v>
      </c>
      <c r="AK140" s="111" t="s">
        <v>370</v>
      </c>
      <c r="AL140" s="300" t="s">
        <v>380</v>
      </c>
      <c r="AM140" s="141">
        <v>44</v>
      </c>
      <c r="AN140" s="104">
        <v>45</v>
      </c>
      <c r="AO140" s="104">
        <v>47</v>
      </c>
      <c r="AP140" s="140">
        <v>47</v>
      </c>
      <c r="AQ140" s="140">
        <v>48</v>
      </c>
      <c r="AR140" s="140">
        <v>49</v>
      </c>
      <c r="AS140" s="140">
        <v>55</v>
      </c>
      <c r="AT140" s="140">
        <v>47</v>
      </c>
      <c r="AU140" s="140">
        <v>51</v>
      </c>
      <c r="AV140" s="140">
        <v>50</v>
      </c>
      <c r="AW140" s="140">
        <v>53</v>
      </c>
      <c r="AX140" s="104">
        <v>54</v>
      </c>
      <c r="AY140" s="140">
        <v>57</v>
      </c>
      <c r="AZ140" s="104">
        <f>+AX140-AY140</f>
        <v>-3</v>
      </c>
      <c r="BA140" s="215">
        <f>+AZ140/AX140</f>
        <v>-5.5555555555555552E-2</v>
      </c>
    </row>
    <row r="141" spans="1:53" x14ac:dyDescent="0.25">
      <c r="A141" s="117" t="s">
        <v>272</v>
      </c>
      <c r="B141" s="111" t="s">
        <v>150</v>
      </c>
      <c r="C141" s="104">
        <v>111</v>
      </c>
      <c r="D141" s="104">
        <v>113</v>
      </c>
      <c r="E141" s="141">
        <v>103</v>
      </c>
      <c r="F141" s="104">
        <v>107</v>
      </c>
      <c r="G141" s="140">
        <v>108</v>
      </c>
      <c r="H141" s="140">
        <v>79</v>
      </c>
      <c r="I141" s="140">
        <v>111</v>
      </c>
      <c r="J141" s="140">
        <v>111</v>
      </c>
      <c r="K141" s="140">
        <v>97</v>
      </c>
      <c r="L141" s="140">
        <v>98</v>
      </c>
      <c r="M141" s="140">
        <v>104</v>
      </c>
      <c r="N141" s="140">
        <v>108</v>
      </c>
      <c r="O141" s="104">
        <f t="shared" si="16"/>
        <v>-4</v>
      </c>
      <c r="P141" s="215">
        <f t="shared" si="17"/>
        <v>-3.7037037037037035E-2</v>
      </c>
      <c r="R141" s="112" t="s">
        <v>437</v>
      </c>
      <c r="S141" s="106" t="s">
        <v>438</v>
      </c>
      <c r="T141" s="104"/>
      <c r="U141" s="104"/>
      <c r="V141" s="140"/>
      <c r="W141" s="140"/>
      <c r="X141" s="140"/>
      <c r="Y141" s="140"/>
      <c r="Z141" s="140"/>
      <c r="AA141" s="141">
        <v>128</v>
      </c>
      <c r="AB141" s="140">
        <v>112</v>
      </c>
      <c r="AC141" s="140">
        <v>113</v>
      </c>
      <c r="AD141" s="140">
        <v>120</v>
      </c>
      <c r="AE141" s="140">
        <v>124</v>
      </c>
      <c r="AF141" s="104">
        <v>125</v>
      </c>
      <c r="AG141" s="104">
        <f t="shared" si="18"/>
        <v>-1</v>
      </c>
      <c r="AH141" s="215">
        <f t="shared" si="19"/>
        <v>-8.0645161290322578E-3</v>
      </c>
      <c r="AJ141" s="113" t="s">
        <v>242</v>
      </c>
      <c r="AK141" s="106" t="s">
        <v>243</v>
      </c>
      <c r="AL141" s="104">
        <v>45</v>
      </c>
      <c r="AM141" s="104">
        <v>44</v>
      </c>
      <c r="AN141" s="104">
        <v>45</v>
      </c>
      <c r="AO141" s="104">
        <v>47</v>
      </c>
      <c r="AP141" s="140">
        <v>47</v>
      </c>
      <c r="AQ141" s="140">
        <v>48</v>
      </c>
      <c r="AR141" s="140">
        <v>49</v>
      </c>
      <c r="AS141" s="140">
        <v>55</v>
      </c>
      <c r="AT141" s="140">
        <v>47</v>
      </c>
      <c r="AU141" s="140">
        <v>51</v>
      </c>
      <c r="AV141" s="140">
        <v>50</v>
      </c>
      <c r="AW141" s="140">
        <v>53</v>
      </c>
      <c r="AX141" s="104">
        <v>54</v>
      </c>
      <c r="AY141" s="140">
        <v>57</v>
      </c>
      <c r="AZ141" s="104">
        <f>+AX141-AY141</f>
        <v>-3</v>
      </c>
      <c r="BA141" s="215">
        <f>+AZ141/AX141</f>
        <v>-5.5555555555555552E-2</v>
      </c>
    </row>
    <row r="142" spans="1:53" x14ac:dyDescent="0.25">
      <c r="A142" s="120" t="s">
        <v>137</v>
      </c>
      <c r="B142" s="111" t="s">
        <v>54</v>
      </c>
      <c r="C142" s="104">
        <v>45</v>
      </c>
      <c r="D142" s="104">
        <v>44</v>
      </c>
      <c r="E142" s="104">
        <v>45</v>
      </c>
      <c r="F142" s="104">
        <v>47</v>
      </c>
      <c r="G142" s="140">
        <v>47</v>
      </c>
      <c r="H142" s="140">
        <v>48</v>
      </c>
      <c r="I142" s="140">
        <v>49</v>
      </c>
      <c r="J142" s="140">
        <v>54</v>
      </c>
      <c r="K142" s="141">
        <v>71</v>
      </c>
      <c r="L142" s="140">
        <v>72</v>
      </c>
      <c r="M142" s="140">
        <v>77</v>
      </c>
      <c r="N142" s="141">
        <v>80</v>
      </c>
      <c r="O142" s="141">
        <f t="shared" si="16"/>
        <v>-3</v>
      </c>
      <c r="P142" s="83">
        <f t="shared" si="17"/>
        <v>-3.7499999999999999E-2</v>
      </c>
      <c r="R142" s="113" t="s">
        <v>215</v>
      </c>
      <c r="S142" s="111" t="s">
        <v>216</v>
      </c>
      <c r="T142" s="104">
        <v>111</v>
      </c>
      <c r="U142" s="104">
        <v>113</v>
      </c>
      <c r="V142" s="104">
        <v>116</v>
      </c>
      <c r="W142" s="104">
        <v>120</v>
      </c>
      <c r="X142" s="140">
        <v>121</v>
      </c>
      <c r="Y142" s="140">
        <v>93</v>
      </c>
      <c r="Z142" s="140">
        <v>126</v>
      </c>
      <c r="AA142" s="140">
        <v>128</v>
      </c>
      <c r="AB142" s="140">
        <v>112</v>
      </c>
      <c r="AC142" s="140">
        <v>113</v>
      </c>
      <c r="AD142" s="140">
        <v>120</v>
      </c>
      <c r="AE142" s="141">
        <v>124</v>
      </c>
      <c r="AF142" s="104">
        <v>125</v>
      </c>
      <c r="AG142" s="104">
        <f t="shared" si="18"/>
        <v>-1</v>
      </c>
      <c r="AH142" s="215">
        <f t="shared" si="19"/>
        <v>-8.0645161290322578E-3</v>
      </c>
      <c r="AJ142" s="116" t="s">
        <v>249</v>
      </c>
      <c r="AK142" s="111" t="s">
        <v>250</v>
      </c>
      <c r="AL142" s="104">
        <v>45</v>
      </c>
      <c r="AM142" s="104">
        <v>44</v>
      </c>
      <c r="AN142" s="104">
        <v>45</v>
      </c>
      <c r="AO142" s="104">
        <v>47</v>
      </c>
      <c r="AP142" s="140">
        <v>47</v>
      </c>
      <c r="AQ142" s="140">
        <v>48</v>
      </c>
      <c r="AR142" s="140">
        <v>49</v>
      </c>
      <c r="AS142" s="140">
        <v>55</v>
      </c>
      <c r="AT142" s="140">
        <v>47</v>
      </c>
      <c r="AU142" s="140">
        <v>51</v>
      </c>
      <c r="AV142" s="140">
        <v>50</v>
      </c>
      <c r="AW142" s="140">
        <v>53</v>
      </c>
      <c r="AX142" s="104">
        <v>54</v>
      </c>
      <c r="AY142" s="140">
        <v>57</v>
      </c>
      <c r="AZ142" s="104">
        <f>+AX142-AY142</f>
        <v>-3</v>
      </c>
      <c r="BA142" s="215">
        <f>+AZ142/AX142</f>
        <v>-5.5555555555555552E-2</v>
      </c>
    </row>
    <row r="143" spans="1:53" x14ac:dyDescent="0.25">
      <c r="A143" s="117" t="s">
        <v>49</v>
      </c>
      <c r="B143" s="106" t="s">
        <v>52</v>
      </c>
      <c r="C143" s="104">
        <v>103</v>
      </c>
      <c r="D143" s="141">
        <v>87</v>
      </c>
      <c r="E143" s="104">
        <v>88</v>
      </c>
      <c r="F143" s="104">
        <v>92</v>
      </c>
      <c r="G143" s="140">
        <v>93</v>
      </c>
      <c r="H143" s="140">
        <v>62</v>
      </c>
      <c r="I143" s="140">
        <v>94</v>
      </c>
      <c r="J143" s="140">
        <v>95</v>
      </c>
      <c r="K143" s="140">
        <v>85</v>
      </c>
      <c r="L143" s="140">
        <v>87</v>
      </c>
      <c r="M143" s="140">
        <v>94</v>
      </c>
      <c r="N143" s="140">
        <v>98</v>
      </c>
      <c r="O143" s="104">
        <f t="shared" si="16"/>
        <v>-4</v>
      </c>
      <c r="P143" s="215">
        <f t="shared" si="17"/>
        <v>-4.0816326530612242E-2</v>
      </c>
      <c r="R143" s="136" t="s">
        <v>217</v>
      </c>
      <c r="S143" s="108" t="s">
        <v>218</v>
      </c>
      <c r="T143" s="104">
        <v>111</v>
      </c>
      <c r="U143" s="104">
        <v>113</v>
      </c>
      <c r="V143" s="104">
        <v>116</v>
      </c>
      <c r="W143" s="104">
        <v>120</v>
      </c>
      <c r="X143" s="140">
        <v>121</v>
      </c>
      <c r="Y143" s="140">
        <v>93</v>
      </c>
      <c r="Z143" s="140">
        <v>126</v>
      </c>
      <c r="AA143" s="140">
        <v>128</v>
      </c>
      <c r="AB143" s="140">
        <v>112</v>
      </c>
      <c r="AC143" s="140">
        <v>113</v>
      </c>
      <c r="AD143" s="140">
        <v>120</v>
      </c>
      <c r="AE143" s="140">
        <v>124</v>
      </c>
      <c r="AF143" s="104">
        <v>125</v>
      </c>
      <c r="AG143" s="104">
        <f t="shared" si="18"/>
        <v>-1</v>
      </c>
      <c r="AH143" s="215">
        <f t="shared" si="19"/>
        <v>-8.0645161290322578E-3</v>
      </c>
      <c r="AJ143" s="113" t="s">
        <v>249</v>
      </c>
      <c r="AK143" s="106" t="s">
        <v>138</v>
      </c>
      <c r="AL143" s="104">
        <v>24</v>
      </c>
      <c r="AM143" s="104">
        <v>113</v>
      </c>
      <c r="AN143" s="104">
        <v>116</v>
      </c>
      <c r="AO143" s="104">
        <v>120</v>
      </c>
      <c r="AP143" s="140">
        <v>121</v>
      </c>
      <c r="AQ143" s="140">
        <v>93</v>
      </c>
      <c r="AR143" s="140">
        <v>126</v>
      </c>
      <c r="AS143" s="140">
        <v>128</v>
      </c>
      <c r="AT143" s="140">
        <v>35</v>
      </c>
      <c r="AU143" s="141">
        <v>38</v>
      </c>
      <c r="AV143" s="140">
        <v>50</v>
      </c>
      <c r="AW143" s="140">
        <v>53</v>
      </c>
      <c r="AX143" s="104">
        <v>54</v>
      </c>
      <c r="AY143" s="140">
        <v>57</v>
      </c>
      <c r="AZ143" s="104">
        <f>+AX143-AY143</f>
        <v>-3</v>
      </c>
      <c r="BA143" s="215">
        <f>+AZ143/AX143</f>
        <v>-5.5555555555555552E-2</v>
      </c>
    </row>
    <row r="144" spans="1:53" x14ac:dyDescent="0.25">
      <c r="A144" s="109" t="s">
        <v>59</v>
      </c>
      <c r="B144" s="111" t="s">
        <v>61</v>
      </c>
      <c r="C144" s="104">
        <v>1</v>
      </c>
      <c r="D144" s="104">
        <v>87</v>
      </c>
      <c r="E144" s="104">
        <v>88</v>
      </c>
      <c r="F144" s="104">
        <v>92</v>
      </c>
      <c r="G144" s="140">
        <v>93</v>
      </c>
      <c r="H144" s="140">
        <v>62</v>
      </c>
      <c r="I144" s="140">
        <v>94</v>
      </c>
      <c r="J144" s="140">
        <v>95</v>
      </c>
      <c r="K144" s="140">
        <v>85</v>
      </c>
      <c r="L144" s="140">
        <v>87</v>
      </c>
      <c r="M144" s="140">
        <v>94</v>
      </c>
      <c r="N144" s="140">
        <v>98</v>
      </c>
      <c r="O144" s="104">
        <f t="shared" si="16"/>
        <v>-4</v>
      </c>
      <c r="P144" s="215">
        <f t="shared" si="17"/>
        <v>-4.0816326530612242E-2</v>
      </c>
      <c r="R144" s="137" t="s">
        <v>244</v>
      </c>
      <c r="S144" s="106" t="s">
        <v>460</v>
      </c>
      <c r="T144" s="104">
        <v>111</v>
      </c>
      <c r="U144" s="104">
        <v>113</v>
      </c>
      <c r="V144" s="104">
        <v>116</v>
      </c>
      <c r="W144" s="104">
        <v>120</v>
      </c>
      <c r="X144" s="140">
        <v>121</v>
      </c>
      <c r="Y144" s="140">
        <v>93</v>
      </c>
      <c r="Z144" s="140">
        <v>126</v>
      </c>
      <c r="AA144" s="140">
        <v>128</v>
      </c>
      <c r="AB144" s="140">
        <v>112</v>
      </c>
      <c r="AC144" s="140">
        <v>113</v>
      </c>
      <c r="AD144" s="140">
        <v>84</v>
      </c>
      <c r="AE144" s="140">
        <v>124</v>
      </c>
      <c r="AF144" s="104">
        <v>125</v>
      </c>
      <c r="AG144" s="104">
        <f t="shared" si="18"/>
        <v>-1</v>
      </c>
      <c r="AH144" s="215">
        <f t="shared" si="19"/>
        <v>-8.0645161290322578E-3</v>
      </c>
      <c r="AJ144" s="109" t="s">
        <v>259</v>
      </c>
      <c r="AK144" s="111" t="s">
        <v>262</v>
      </c>
      <c r="AL144" s="104">
        <v>45</v>
      </c>
      <c r="AM144" s="104">
        <v>44</v>
      </c>
      <c r="AN144" s="104">
        <v>45</v>
      </c>
      <c r="AO144" s="104">
        <v>47</v>
      </c>
      <c r="AP144" s="140">
        <v>47</v>
      </c>
      <c r="AQ144" s="140">
        <v>48</v>
      </c>
      <c r="AR144" s="140">
        <v>49</v>
      </c>
      <c r="AS144" s="140">
        <v>50</v>
      </c>
      <c r="AT144" s="140">
        <v>47</v>
      </c>
      <c r="AU144" s="140">
        <v>51</v>
      </c>
      <c r="AV144" s="140">
        <v>50</v>
      </c>
      <c r="AW144" s="140">
        <v>53</v>
      </c>
      <c r="AX144" s="104">
        <v>54</v>
      </c>
      <c r="AY144" s="140">
        <v>57</v>
      </c>
      <c r="AZ144" s="104">
        <f>+AX144-AY144</f>
        <v>-3</v>
      </c>
      <c r="BA144" s="215">
        <f>+AZ144/AX144</f>
        <v>-5.5555555555555552E-2</v>
      </c>
    </row>
    <row r="145" spans="1:53" x14ac:dyDescent="0.25">
      <c r="A145" s="113" t="s">
        <v>86</v>
      </c>
      <c r="B145" s="106" t="s">
        <v>87</v>
      </c>
      <c r="C145" s="104">
        <v>45</v>
      </c>
      <c r="D145" s="104">
        <v>44</v>
      </c>
      <c r="E145" s="104">
        <v>45</v>
      </c>
      <c r="F145" s="104">
        <v>47</v>
      </c>
      <c r="G145" s="140">
        <v>47</v>
      </c>
      <c r="H145" s="140">
        <v>48</v>
      </c>
      <c r="I145" s="140">
        <v>49</v>
      </c>
      <c r="J145" s="140">
        <v>55</v>
      </c>
      <c r="K145" s="141">
        <v>85</v>
      </c>
      <c r="L145" s="140">
        <v>87</v>
      </c>
      <c r="M145" s="140">
        <v>94</v>
      </c>
      <c r="N145" s="140">
        <v>98</v>
      </c>
      <c r="O145" s="104">
        <f t="shared" si="16"/>
        <v>-4</v>
      </c>
      <c r="P145" s="215">
        <f t="shared" si="17"/>
        <v>-4.0816326530612242E-2</v>
      </c>
      <c r="R145" s="120" t="s">
        <v>249</v>
      </c>
      <c r="S145" s="111" t="s">
        <v>251</v>
      </c>
      <c r="T145" s="104">
        <v>111</v>
      </c>
      <c r="U145" s="104">
        <v>113</v>
      </c>
      <c r="V145" s="104">
        <v>116</v>
      </c>
      <c r="W145" s="104">
        <v>120</v>
      </c>
      <c r="X145" s="140">
        <v>121</v>
      </c>
      <c r="Y145" s="140">
        <v>93</v>
      </c>
      <c r="Z145" s="140">
        <v>126</v>
      </c>
      <c r="AA145" s="140">
        <v>128</v>
      </c>
      <c r="AB145" s="140">
        <v>112</v>
      </c>
      <c r="AC145" s="140">
        <v>113</v>
      </c>
      <c r="AD145" s="140">
        <v>120</v>
      </c>
      <c r="AE145" s="140">
        <v>124</v>
      </c>
      <c r="AF145" s="104">
        <v>125</v>
      </c>
      <c r="AG145" s="104">
        <f t="shared" si="18"/>
        <v>-1</v>
      </c>
      <c r="AH145" s="215">
        <f t="shared" si="19"/>
        <v>-8.0645161290322578E-3</v>
      </c>
      <c r="AJ145" s="116" t="s">
        <v>411</v>
      </c>
      <c r="AK145" s="106" t="s">
        <v>412</v>
      </c>
      <c r="AL145" s="104"/>
      <c r="AM145" s="104"/>
      <c r="AN145" s="104"/>
      <c r="AO145" s="104"/>
      <c r="AP145" s="141">
        <v>31</v>
      </c>
      <c r="AQ145" s="140">
        <v>29</v>
      </c>
      <c r="AR145" s="140">
        <v>29</v>
      </c>
      <c r="AS145" s="140">
        <v>29</v>
      </c>
      <c r="AT145" s="141">
        <v>47</v>
      </c>
      <c r="AU145" s="141">
        <v>51</v>
      </c>
      <c r="AV145" s="140">
        <v>50</v>
      </c>
      <c r="AW145" s="140">
        <v>53</v>
      </c>
      <c r="AX145" s="104">
        <v>54</v>
      </c>
      <c r="AY145" s="140">
        <v>57</v>
      </c>
      <c r="AZ145" s="104">
        <f>+AX145-AY145</f>
        <v>-3</v>
      </c>
      <c r="BA145" s="215">
        <f>+AZ145/AX145</f>
        <v>-5.5555555555555552E-2</v>
      </c>
    </row>
    <row r="146" spans="1:53" x14ac:dyDescent="0.25">
      <c r="A146" s="15" t="s">
        <v>157</v>
      </c>
      <c r="B146" s="106" t="s">
        <v>158</v>
      </c>
      <c r="C146" s="104">
        <v>37</v>
      </c>
      <c r="D146" s="141">
        <v>79</v>
      </c>
      <c r="E146" s="141">
        <v>84</v>
      </c>
      <c r="F146" s="141">
        <v>84</v>
      </c>
      <c r="G146" s="140">
        <v>84</v>
      </c>
      <c r="H146" s="141">
        <v>61</v>
      </c>
      <c r="I146" s="140">
        <v>94</v>
      </c>
      <c r="J146" s="140">
        <v>95</v>
      </c>
      <c r="K146" s="140">
        <v>85</v>
      </c>
      <c r="L146" s="140">
        <v>87</v>
      </c>
      <c r="M146" s="140">
        <v>94</v>
      </c>
      <c r="N146" s="140">
        <v>98</v>
      </c>
      <c r="O146" s="104">
        <f t="shared" si="16"/>
        <v>-4</v>
      </c>
      <c r="P146" s="215">
        <f t="shared" si="17"/>
        <v>-4.0816326530612242E-2</v>
      </c>
      <c r="R146" s="105" t="s">
        <v>252</v>
      </c>
      <c r="S146" s="106" t="s">
        <v>253</v>
      </c>
      <c r="T146" s="104">
        <v>111</v>
      </c>
      <c r="U146" s="104">
        <v>113</v>
      </c>
      <c r="V146" s="104">
        <v>116</v>
      </c>
      <c r="W146" s="104">
        <v>120</v>
      </c>
      <c r="X146" s="140">
        <v>121</v>
      </c>
      <c r="Y146" s="140">
        <v>93</v>
      </c>
      <c r="Z146" s="140">
        <v>126</v>
      </c>
      <c r="AA146" s="140">
        <v>128</v>
      </c>
      <c r="AB146" s="140">
        <v>112</v>
      </c>
      <c r="AC146" s="140">
        <v>113</v>
      </c>
      <c r="AD146" s="140">
        <v>120</v>
      </c>
      <c r="AE146" s="140">
        <v>124</v>
      </c>
      <c r="AF146" s="104">
        <v>125</v>
      </c>
      <c r="AG146" s="104">
        <f t="shared" si="18"/>
        <v>-1</v>
      </c>
      <c r="AH146" s="215">
        <f t="shared" si="19"/>
        <v>-8.0645161290322578E-3</v>
      </c>
      <c r="AJ146" s="120" t="s">
        <v>423</v>
      </c>
      <c r="AK146" s="111" t="s">
        <v>280</v>
      </c>
      <c r="AL146" s="104">
        <v>1</v>
      </c>
      <c r="AM146" s="104">
        <v>1</v>
      </c>
      <c r="AN146" s="140">
        <v>1</v>
      </c>
      <c r="AO146" s="141">
        <v>47</v>
      </c>
      <c r="AP146" s="140">
        <v>47</v>
      </c>
      <c r="AQ146" s="140">
        <v>48</v>
      </c>
      <c r="AR146" s="140">
        <v>49</v>
      </c>
      <c r="AS146" s="140">
        <v>55</v>
      </c>
      <c r="AT146" s="140">
        <v>85</v>
      </c>
      <c r="AU146" s="140">
        <v>87</v>
      </c>
      <c r="AV146" s="140">
        <v>50</v>
      </c>
      <c r="AW146" s="140">
        <v>53</v>
      </c>
      <c r="AX146" s="104">
        <v>54</v>
      </c>
      <c r="AY146" s="140">
        <v>57</v>
      </c>
      <c r="AZ146" s="104">
        <f>+AX146-AY146</f>
        <v>-3</v>
      </c>
      <c r="BA146" s="215">
        <f>+AZ146/AX146</f>
        <v>-5.5555555555555552E-2</v>
      </c>
    </row>
    <row r="147" spans="1:53" x14ac:dyDescent="0.25">
      <c r="A147" s="113" t="s">
        <v>210</v>
      </c>
      <c r="B147" s="111" t="s">
        <v>211</v>
      </c>
      <c r="C147" s="104">
        <v>88</v>
      </c>
      <c r="D147" s="104">
        <v>87</v>
      </c>
      <c r="E147" s="104">
        <v>88</v>
      </c>
      <c r="F147" s="104">
        <v>92</v>
      </c>
      <c r="G147" s="140">
        <v>93</v>
      </c>
      <c r="H147" s="140">
        <v>62</v>
      </c>
      <c r="I147" s="140">
        <v>94</v>
      </c>
      <c r="J147" s="140">
        <v>95</v>
      </c>
      <c r="K147" s="140">
        <v>85</v>
      </c>
      <c r="L147" s="140">
        <v>87</v>
      </c>
      <c r="M147" s="140">
        <v>94</v>
      </c>
      <c r="N147" s="140">
        <v>98</v>
      </c>
      <c r="O147" s="104">
        <f t="shared" si="16"/>
        <v>-4</v>
      </c>
      <c r="P147" s="215">
        <f t="shared" si="17"/>
        <v>-4.0816326530612242E-2</v>
      </c>
      <c r="R147" s="114" t="s">
        <v>254</v>
      </c>
      <c r="S147" s="106" t="s">
        <v>256</v>
      </c>
      <c r="T147" s="104">
        <v>111</v>
      </c>
      <c r="U147" s="104">
        <v>113</v>
      </c>
      <c r="V147" s="104">
        <v>116</v>
      </c>
      <c r="W147" s="104">
        <v>120</v>
      </c>
      <c r="X147" s="140">
        <v>121</v>
      </c>
      <c r="Y147" s="140">
        <v>93</v>
      </c>
      <c r="Z147" s="140">
        <v>126</v>
      </c>
      <c r="AA147" s="140">
        <v>128</v>
      </c>
      <c r="AB147" s="140">
        <v>112</v>
      </c>
      <c r="AC147" s="140">
        <v>113</v>
      </c>
      <c r="AD147" s="140">
        <v>120</v>
      </c>
      <c r="AE147" s="140">
        <v>124</v>
      </c>
      <c r="AF147" s="104">
        <v>125</v>
      </c>
      <c r="AG147" s="104">
        <f t="shared" si="18"/>
        <v>-1</v>
      </c>
      <c r="AH147" s="215">
        <f t="shared" si="19"/>
        <v>-8.0645161290322578E-3</v>
      </c>
      <c r="AJ147" s="112" t="s">
        <v>299</v>
      </c>
      <c r="AK147" s="106" t="s">
        <v>301</v>
      </c>
      <c r="AL147" s="104">
        <v>16</v>
      </c>
      <c r="AM147" s="104">
        <v>15</v>
      </c>
      <c r="AN147" s="104">
        <v>15</v>
      </c>
      <c r="AO147" s="104">
        <v>18</v>
      </c>
      <c r="AP147" s="140">
        <v>17</v>
      </c>
      <c r="AQ147" s="140">
        <v>18</v>
      </c>
      <c r="AR147" s="140">
        <v>17</v>
      </c>
      <c r="AS147" s="140">
        <v>18</v>
      </c>
      <c r="AT147" s="140">
        <v>17</v>
      </c>
      <c r="AU147" s="140">
        <v>18</v>
      </c>
      <c r="AV147" s="140">
        <v>19</v>
      </c>
      <c r="AW147" s="140">
        <v>18</v>
      </c>
      <c r="AX147" s="141">
        <v>54</v>
      </c>
      <c r="AY147" s="140">
        <v>57</v>
      </c>
      <c r="AZ147" s="104">
        <f>+AX147-AY147</f>
        <v>-3</v>
      </c>
      <c r="BA147" s="215">
        <f>+AZ147/AX147</f>
        <v>-5.5555555555555552E-2</v>
      </c>
    </row>
    <row r="148" spans="1:53" x14ac:dyDescent="0.25">
      <c r="A148" s="114" t="s">
        <v>371</v>
      </c>
      <c r="B148" s="111" t="s">
        <v>372</v>
      </c>
      <c r="C148" s="300" t="s">
        <v>380</v>
      </c>
      <c r="D148" s="141">
        <v>87</v>
      </c>
      <c r="E148" s="104">
        <v>88</v>
      </c>
      <c r="F148" s="104">
        <v>92</v>
      </c>
      <c r="G148" s="140">
        <v>93</v>
      </c>
      <c r="H148" s="140">
        <v>62</v>
      </c>
      <c r="I148" s="140">
        <v>94</v>
      </c>
      <c r="J148" s="140">
        <v>95</v>
      </c>
      <c r="K148" s="140">
        <v>85</v>
      </c>
      <c r="L148" s="140">
        <v>87</v>
      </c>
      <c r="M148" s="140">
        <v>94</v>
      </c>
      <c r="N148" s="140">
        <v>98</v>
      </c>
      <c r="O148" s="104">
        <f t="shared" si="16"/>
        <v>-4</v>
      </c>
      <c r="P148" s="215">
        <f t="shared" si="17"/>
        <v>-4.0816326530612242E-2</v>
      </c>
      <c r="R148" s="120" t="s">
        <v>259</v>
      </c>
      <c r="S148" s="111" t="s">
        <v>98</v>
      </c>
      <c r="T148" s="104">
        <v>111</v>
      </c>
      <c r="U148" s="104">
        <v>113</v>
      </c>
      <c r="V148" s="104">
        <v>116</v>
      </c>
      <c r="W148" s="104">
        <v>120</v>
      </c>
      <c r="X148" s="140">
        <v>121</v>
      </c>
      <c r="Y148" s="140">
        <v>93</v>
      </c>
      <c r="Z148" s="140">
        <v>126</v>
      </c>
      <c r="AA148" s="140">
        <v>128</v>
      </c>
      <c r="AB148" s="140">
        <v>112</v>
      </c>
      <c r="AC148" s="140">
        <v>113</v>
      </c>
      <c r="AD148" s="140">
        <v>120</v>
      </c>
      <c r="AE148" s="140">
        <v>124</v>
      </c>
      <c r="AF148" s="104">
        <v>125</v>
      </c>
      <c r="AG148" s="104">
        <f t="shared" si="18"/>
        <v>-1</v>
      </c>
      <c r="AH148" s="215">
        <f t="shared" si="19"/>
        <v>-8.0645161290322578E-3</v>
      </c>
      <c r="AJ148" s="112" t="s">
        <v>303</v>
      </c>
      <c r="AK148" s="106" t="s">
        <v>304</v>
      </c>
      <c r="AL148" s="104">
        <v>45</v>
      </c>
      <c r="AM148" s="104">
        <v>44</v>
      </c>
      <c r="AN148" s="104">
        <v>45</v>
      </c>
      <c r="AO148" s="104">
        <v>47</v>
      </c>
      <c r="AP148" s="140">
        <v>47</v>
      </c>
      <c r="AQ148" s="140">
        <v>48</v>
      </c>
      <c r="AR148" s="140">
        <v>49</v>
      </c>
      <c r="AS148" s="140">
        <v>53</v>
      </c>
      <c r="AT148" s="140">
        <v>47</v>
      </c>
      <c r="AU148" s="140">
        <v>51</v>
      </c>
      <c r="AV148" s="140">
        <v>50</v>
      </c>
      <c r="AW148" s="140">
        <v>53</v>
      </c>
      <c r="AX148" s="104">
        <v>54</v>
      </c>
      <c r="AY148" s="140">
        <v>57</v>
      </c>
      <c r="AZ148" s="104">
        <f>+AX148-AY148</f>
        <v>-3</v>
      </c>
      <c r="BA148" s="215">
        <f>+AZ148/AX148</f>
        <v>-5.5555555555555552E-2</v>
      </c>
    </row>
    <row r="149" spans="1:53" x14ac:dyDescent="0.25">
      <c r="A149" s="117" t="s">
        <v>266</v>
      </c>
      <c r="B149" s="106" t="s">
        <v>267</v>
      </c>
      <c r="C149" s="104">
        <v>88</v>
      </c>
      <c r="D149" s="104">
        <v>87</v>
      </c>
      <c r="E149" s="104">
        <v>88</v>
      </c>
      <c r="F149" s="104">
        <v>92</v>
      </c>
      <c r="G149" s="140">
        <v>93</v>
      </c>
      <c r="H149" s="140">
        <v>62</v>
      </c>
      <c r="I149" s="140">
        <v>94</v>
      </c>
      <c r="J149" s="140">
        <v>95</v>
      </c>
      <c r="K149" s="140">
        <v>85</v>
      </c>
      <c r="L149" s="140">
        <v>87</v>
      </c>
      <c r="M149" s="140">
        <v>94</v>
      </c>
      <c r="N149" s="140">
        <v>98</v>
      </c>
      <c r="O149" s="104">
        <f t="shared" si="16"/>
        <v>-4</v>
      </c>
      <c r="P149" s="215">
        <f t="shared" si="17"/>
        <v>-4.0816326530612242E-2</v>
      </c>
      <c r="R149" s="120" t="s">
        <v>259</v>
      </c>
      <c r="S149" s="111" t="s">
        <v>261</v>
      </c>
      <c r="T149" s="104">
        <v>111</v>
      </c>
      <c r="U149" s="104">
        <v>113</v>
      </c>
      <c r="V149" s="104">
        <v>116</v>
      </c>
      <c r="W149" s="104">
        <v>120</v>
      </c>
      <c r="X149" s="140">
        <v>121</v>
      </c>
      <c r="Y149" s="140">
        <v>93</v>
      </c>
      <c r="Z149" s="140">
        <v>126</v>
      </c>
      <c r="AA149" s="140">
        <v>128</v>
      </c>
      <c r="AB149" s="140">
        <v>112</v>
      </c>
      <c r="AC149" s="140">
        <v>113</v>
      </c>
      <c r="AD149" s="140">
        <v>120</v>
      </c>
      <c r="AE149" s="140">
        <v>124</v>
      </c>
      <c r="AF149" s="104">
        <v>125</v>
      </c>
      <c r="AG149" s="104">
        <f t="shared" si="18"/>
        <v>-1</v>
      </c>
      <c r="AH149" s="215">
        <f t="shared" si="19"/>
        <v>-8.0645161290322578E-3</v>
      </c>
      <c r="AJ149" s="116" t="s">
        <v>307</v>
      </c>
      <c r="AK149" s="111" t="s">
        <v>198</v>
      </c>
      <c r="AL149" s="104">
        <v>45</v>
      </c>
      <c r="AM149" s="104">
        <v>44</v>
      </c>
      <c r="AN149" s="104">
        <v>45</v>
      </c>
      <c r="AO149" s="104">
        <v>47</v>
      </c>
      <c r="AP149" s="140">
        <v>47</v>
      </c>
      <c r="AQ149" s="140">
        <v>48</v>
      </c>
      <c r="AR149" s="140">
        <v>49</v>
      </c>
      <c r="AS149" s="140">
        <v>55</v>
      </c>
      <c r="AT149" s="140">
        <v>47</v>
      </c>
      <c r="AU149" s="141">
        <v>51</v>
      </c>
      <c r="AV149" s="140">
        <v>50</v>
      </c>
      <c r="AW149" s="140">
        <v>53</v>
      </c>
      <c r="AX149" s="104">
        <v>54</v>
      </c>
      <c r="AY149" s="140">
        <v>57</v>
      </c>
      <c r="AZ149" s="104">
        <f>+AX149-AY149</f>
        <v>-3</v>
      </c>
      <c r="BA149" s="215">
        <f>+AZ149/AX149</f>
        <v>-5.5555555555555552E-2</v>
      </c>
    </row>
    <row r="150" spans="1:53" x14ac:dyDescent="0.25">
      <c r="A150" s="112" t="s">
        <v>281</v>
      </c>
      <c r="B150" s="106" t="s">
        <v>203</v>
      </c>
      <c r="C150" s="104">
        <v>88</v>
      </c>
      <c r="D150" s="104">
        <v>87</v>
      </c>
      <c r="E150" s="104">
        <v>88</v>
      </c>
      <c r="F150" s="104">
        <v>92</v>
      </c>
      <c r="G150" s="140">
        <v>93</v>
      </c>
      <c r="H150" s="140">
        <v>62</v>
      </c>
      <c r="I150" s="140">
        <v>94</v>
      </c>
      <c r="J150" s="140">
        <v>95</v>
      </c>
      <c r="K150" s="140">
        <v>85</v>
      </c>
      <c r="L150" s="140">
        <v>87</v>
      </c>
      <c r="M150" s="140">
        <v>94</v>
      </c>
      <c r="N150" s="140">
        <v>98</v>
      </c>
      <c r="O150" s="104">
        <f t="shared" si="16"/>
        <v>-4</v>
      </c>
      <c r="P150" s="215">
        <f t="shared" si="17"/>
        <v>-4.0816326530612242E-2</v>
      </c>
      <c r="R150" s="113" t="s">
        <v>472</v>
      </c>
      <c r="S150" s="106" t="s">
        <v>142</v>
      </c>
      <c r="T150" s="104"/>
      <c r="U150" s="104"/>
      <c r="V150" s="104"/>
      <c r="W150" s="104"/>
      <c r="X150" s="141"/>
      <c r="Y150" s="140"/>
      <c r="Z150" s="140"/>
      <c r="AA150" s="140"/>
      <c r="AB150" s="141"/>
      <c r="AC150" s="141">
        <v>113</v>
      </c>
      <c r="AD150" s="140">
        <v>120</v>
      </c>
      <c r="AE150" s="140">
        <v>124</v>
      </c>
      <c r="AF150" s="104">
        <v>125</v>
      </c>
      <c r="AG150" s="104">
        <f t="shared" si="18"/>
        <v>-1</v>
      </c>
      <c r="AH150" s="215">
        <f t="shared" si="19"/>
        <v>-8.0645161290322578E-3</v>
      </c>
      <c r="AJ150" s="117" t="s">
        <v>316</v>
      </c>
      <c r="AK150" s="106" t="s">
        <v>238</v>
      </c>
      <c r="AL150" s="104">
        <v>111</v>
      </c>
      <c r="AM150" s="141">
        <v>44</v>
      </c>
      <c r="AN150" s="104">
        <v>45</v>
      </c>
      <c r="AO150" s="104">
        <v>47</v>
      </c>
      <c r="AP150" s="140">
        <v>47</v>
      </c>
      <c r="AQ150" s="140">
        <v>48</v>
      </c>
      <c r="AR150" s="140">
        <v>49</v>
      </c>
      <c r="AS150" s="140">
        <v>55</v>
      </c>
      <c r="AT150" s="140">
        <v>47</v>
      </c>
      <c r="AU150" s="140">
        <v>51</v>
      </c>
      <c r="AV150" s="140">
        <v>50</v>
      </c>
      <c r="AW150" s="140">
        <v>53</v>
      </c>
      <c r="AX150" s="104">
        <v>54</v>
      </c>
      <c r="AY150" s="140">
        <v>57</v>
      </c>
      <c r="AZ150" s="104">
        <f>+AX150-AY150</f>
        <v>-3</v>
      </c>
      <c r="BA150" s="215">
        <f>+AZ150/AX150</f>
        <v>-5.5555555555555552E-2</v>
      </c>
    </row>
    <row r="151" spans="1:53" x14ac:dyDescent="0.25">
      <c r="A151" s="113" t="s">
        <v>259</v>
      </c>
      <c r="B151" s="111" t="s">
        <v>260</v>
      </c>
      <c r="C151" s="104">
        <v>87</v>
      </c>
      <c r="D151" s="104">
        <v>85</v>
      </c>
      <c r="E151" s="104">
        <v>86</v>
      </c>
      <c r="F151" s="104">
        <v>90</v>
      </c>
      <c r="G151" s="140">
        <v>91</v>
      </c>
      <c r="H151" s="140">
        <v>60</v>
      </c>
      <c r="I151" s="140">
        <v>93</v>
      </c>
      <c r="J151" s="140">
        <v>94</v>
      </c>
      <c r="K151" s="140">
        <v>84</v>
      </c>
      <c r="L151" s="140">
        <v>86</v>
      </c>
      <c r="M151" s="140">
        <v>93</v>
      </c>
      <c r="N151" s="140">
        <v>97</v>
      </c>
      <c r="O151" s="104">
        <f t="shared" si="16"/>
        <v>-4</v>
      </c>
      <c r="P151" s="215">
        <f t="shared" si="17"/>
        <v>-4.1237113402061855E-2</v>
      </c>
      <c r="R151" s="132" t="s">
        <v>287</v>
      </c>
      <c r="S151" s="111" t="s">
        <v>314</v>
      </c>
      <c r="T151" s="104">
        <v>111</v>
      </c>
      <c r="U151" s="104">
        <v>113</v>
      </c>
      <c r="V151" s="104">
        <v>116</v>
      </c>
      <c r="W151" s="104">
        <v>120</v>
      </c>
      <c r="X151" s="140">
        <v>121</v>
      </c>
      <c r="Y151" s="140">
        <v>93</v>
      </c>
      <c r="Z151" s="140">
        <v>126</v>
      </c>
      <c r="AA151" s="140">
        <v>128</v>
      </c>
      <c r="AB151" s="140">
        <v>112</v>
      </c>
      <c r="AC151" s="140">
        <v>113</v>
      </c>
      <c r="AD151" s="140">
        <v>120</v>
      </c>
      <c r="AE151" s="140">
        <v>124</v>
      </c>
      <c r="AF151" s="104">
        <v>125</v>
      </c>
      <c r="AG151" s="104">
        <f t="shared" si="18"/>
        <v>-1</v>
      </c>
      <c r="AH151" s="215">
        <f t="shared" si="19"/>
        <v>-8.0645161290322578E-3</v>
      </c>
      <c r="AJ151" s="113" t="s">
        <v>376</v>
      </c>
      <c r="AK151" s="106" t="s">
        <v>311</v>
      </c>
      <c r="AL151" s="104">
        <v>25</v>
      </c>
      <c r="AM151" s="104">
        <v>23</v>
      </c>
      <c r="AN151" s="141">
        <v>25</v>
      </c>
      <c r="AO151" s="104">
        <v>27</v>
      </c>
      <c r="AP151" s="140">
        <v>25</v>
      </c>
      <c r="AQ151" s="140">
        <v>26</v>
      </c>
      <c r="AR151" s="141">
        <v>37</v>
      </c>
      <c r="AS151" s="140">
        <v>37</v>
      </c>
      <c r="AT151" s="140">
        <v>35</v>
      </c>
      <c r="AU151" s="141">
        <v>37</v>
      </c>
      <c r="AV151" s="140">
        <v>37</v>
      </c>
      <c r="AW151" s="140">
        <v>37</v>
      </c>
      <c r="AX151" s="104">
        <v>36</v>
      </c>
      <c r="AY151" s="140">
        <v>38</v>
      </c>
      <c r="AZ151" s="104">
        <f>+AX151-AY151</f>
        <v>-2</v>
      </c>
      <c r="BA151" s="215">
        <f>+AZ151/AX151</f>
        <v>-5.5555555555555552E-2</v>
      </c>
    </row>
    <row r="152" spans="1:53" x14ac:dyDescent="0.25">
      <c r="A152" s="172" t="s">
        <v>389</v>
      </c>
      <c r="B152" s="115" t="s">
        <v>390</v>
      </c>
      <c r="C152" s="104"/>
      <c r="D152" s="104"/>
      <c r="E152" s="141">
        <v>112</v>
      </c>
      <c r="F152" s="141">
        <v>117</v>
      </c>
      <c r="G152" s="140">
        <v>118</v>
      </c>
      <c r="H152" s="140">
        <v>90</v>
      </c>
      <c r="I152" s="140">
        <v>123</v>
      </c>
      <c r="J152" s="140">
        <v>125</v>
      </c>
      <c r="K152" s="140">
        <v>108</v>
      </c>
      <c r="L152" s="140">
        <v>109</v>
      </c>
      <c r="M152" s="140">
        <v>116</v>
      </c>
      <c r="N152" s="141">
        <v>121</v>
      </c>
      <c r="O152" s="141">
        <f t="shared" si="16"/>
        <v>-5</v>
      </c>
      <c r="P152" s="83">
        <f t="shared" si="17"/>
        <v>-4.1322314049586778E-2</v>
      </c>
      <c r="R152" s="132" t="s">
        <v>505</v>
      </c>
      <c r="S152" s="106" t="s">
        <v>89</v>
      </c>
      <c r="T152" s="104"/>
      <c r="U152" s="141"/>
      <c r="V152" s="141"/>
      <c r="W152" s="104"/>
      <c r="X152" s="140"/>
      <c r="Y152" s="140"/>
      <c r="Z152" s="141"/>
      <c r="AA152" s="140"/>
      <c r="AB152" s="141"/>
      <c r="AC152" s="140"/>
      <c r="AD152" s="140"/>
      <c r="AE152" s="141">
        <v>124</v>
      </c>
      <c r="AF152" s="104">
        <v>125</v>
      </c>
      <c r="AG152" s="104">
        <f t="shared" si="18"/>
        <v>-1</v>
      </c>
      <c r="AH152" s="215">
        <f t="shared" si="19"/>
        <v>-8.0645161290322578E-3</v>
      </c>
      <c r="AJ152" s="113" t="s">
        <v>292</v>
      </c>
      <c r="AK152" s="111" t="s">
        <v>294</v>
      </c>
      <c r="AL152" s="104">
        <v>38</v>
      </c>
      <c r="AM152" s="104">
        <v>35</v>
      </c>
      <c r="AN152" s="104">
        <v>37</v>
      </c>
      <c r="AO152" s="141">
        <v>44</v>
      </c>
      <c r="AP152" s="141">
        <v>79</v>
      </c>
      <c r="AQ152" s="140">
        <v>49</v>
      </c>
      <c r="AR152" s="140">
        <v>81</v>
      </c>
      <c r="AS152" s="140">
        <v>82</v>
      </c>
      <c r="AT152" s="140">
        <v>69</v>
      </c>
      <c r="AU152" s="140">
        <v>70</v>
      </c>
      <c r="AV152" s="140">
        <v>74</v>
      </c>
      <c r="AW152" s="141">
        <v>53</v>
      </c>
      <c r="AX152" s="141">
        <v>53</v>
      </c>
      <c r="AY152" s="140">
        <v>56</v>
      </c>
      <c r="AZ152" s="104">
        <f>+AX152-AY152</f>
        <v>-3</v>
      </c>
      <c r="BA152" s="215">
        <f>+AZ152/AX152</f>
        <v>-5.6603773584905662E-2</v>
      </c>
    </row>
    <row r="153" spans="1:53" x14ac:dyDescent="0.25">
      <c r="A153" s="120" t="s">
        <v>57</v>
      </c>
      <c r="B153" s="106" t="s">
        <v>58</v>
      </c>
      <c r="C153" s="104">
        <v>45</v>
      </c>
      <c r="D153" s="104">
        <v>44</v>
      </c>
      <c r="E153" s="104">
        <v>45</v>
      </c>
      <c r="F153" s="104">
        <v>47</v>
      </c>
      <c r="G153" s="141">
        <v>84</v>
      </c>
      <c r="H153" s="140">
        <v>55</v>
      </c>
      <c r="I153" s="140">
        <v>87</v>
      </c>
      <c r="J153" s="140">
        <v>88</v>
      </c>
      <c r="K153" s="140">
        <v>78</v>
      </c>
      <c r="L153" s="140">
        <v>80</v>
      </c>
      <c r="M153" s="140">
        <v>87</v>
      </c>
      <c r="N153" s="140">
        <v>91</v>
      </c>
      <c r="O153" s="104">
        <f t="shared" si="16"/>
        <v>-4</v>
      </c>
      <c r="P153" s="215">
        <f t="shared" si="17"/>
        <v>-4.3956043956043959E-2</v>
      </c>
      <c r="R153" s="116" t="s">
        <v>299</v>
      </c>
      <c r="S153" s="106" t="s">
        <v>300</v>
      </c>
      <c r="T153" s="104">
        <v>111</v>
      </c>
      <c r="U153" s="104">
        <v>113</v>
      </c>
      <c r="V153" s="104">
        <v>116</v>
      </c>
      <c r="W153" s="104">
        <v>120</v>
      </c>
      <c r="X153" s="140">
        <v>121</v>
      </c>
      <c r="Y153" s="140">
        <v>93</v>
      </c>
      <c r="Z153" s="140">
        <v>126</v>
      </c>
      <c r="AA153" s="140">
        <v>128</v>
      </c>
      <c r="AB153" s="140">
        <v>112</v>
      </c>
      <c r="AC153" s="140">
        <v>113</v>
      </c>
      <c r="AD153" s="140">
        <v>120</v>
      </c>
      <c r="AE153" s="140">
        <v>124</v>
      </c>
      <c r="AF153" s="104">
        <v>125</v>
      </c>
      <c r="AG153" s="104">
        <f t="shared" si="18"/>
        <v>-1</v>
      </c>
      <c r="AH153" s="215">
        <f t="shared" si="19"/>
        <v>-8.0645161290322578E-3</v>
      </c>
      <c r="AJ153" s="112" t="s">
        <v>49</v>
      </c>
      <c r="AK153" s="106" t="s">
        <v>50</v>
      </c>
      <c r="AL153" s="104">
        <v>43</v>
      </c>
      <c r="AM153" s="141">
        <v>43</v>
      </c>
      <c r="AN153" s="104">
        <v>44</v>
      </c>
      <c r="AO153" s="141">
        <v>44</v>
      </c>
      <c r="AP153" s="140">
        <v>46</v>
      </c>
      <c r="AQ153" s="140">
        <v>47</v>
      </c>
      <c r="AR153" s="140">
        <v>48</v>
      </c>
      <c r="AS153" s="140">
        <v>49</v>
      </c>
      <c r="AT153" s="140">
        <v>45</v>
      </c>
      <c r="AU153" s="140">
        <v>49</v>
      </c>
      <c r="AV153" s="141">
        <v>50</v>
      </c>
      <c r="AW153" s="141">
        <v>50</v>
      </c>
      <c r="AX153" s="104">
        <v>50</v>
      </c>
      <c r="AY153" s="140">
        <v>53</v>
      </c>
      <c r="AZ153" s="104">
        <f>+AX153-AY153</f>
        <v>-3</v>
      </c>
      <c r="BA153" s="215">
        <f>+AZ153/AX153</f>
        <v>-0.06</v>
      </c>
    </row>
    <row r="154" spans="1:53" x14ac:dyDescent="0.25">
      <c r="A154" s="112" t="s">
        <v>95</v>
      </c>
      <c r="B154" s="106" t="s">
        <v>96</v>
      </c>
      <c r="C154" s="104">
        <v>84</v>
      </c>
      <c r="D154" s="104">
        <v>81</v>
      </c>
      <c r="E154" s="104">
        <v>81</v>
      </c>
      <c r="F154" s="104">
        <v>84</v>
      </c>
      <c r="G154" s="140">
        <v>84</v>
      </c>
      <c r="H154" s="140">
        <v>55</v>
      </c>
      <c r="I154" s="140">
        <v>87</v>
      </c>
      <c r="J154" s="140">
        <v>88</v>
      </c>
      <c r="K154" s="140">
        <v>78</v>
      </c>
      <c r="L154" s="140">
        <v>80</v>
      </c>
      <c r="M154" s="140">
        <v>87</v>
      </c>
      <c r="N154" s="140">
        <v>91</v>
      </c>
      <c r="O154" s="104">
        <f t="shared" si="16"/>
        <v>-4</v>
      </c>
      <c r="P154" s="215">
        <f t="shared" si="17"/>
        <v>-4.3956043956043959E-2</v>
      </c>
      <c r="R154" s="109" t="s">
        <v>421</v>
      </c>
      <c r="S154" s="111" t="s">
        <v>506</v>
      </c>
      <c r="T154" s="104"/>
      <c r="U154" s="104"/>
      <c r="V154" s="140"/>
      <c r="W154" s="104"/>
      <c r="X154" s="140"/>
      <c r="Y154" s="140"/>
      <c r="Z154" s="140"/>
      <c r="AA154" s="140"/>
      <c r="AB154" s="140"/>
      <c r="AC154" s="140"/>
      <c r="AD154" s="140"/>
      <c r="AE154" s="141">
        <v>124</v>
      </c>
      <c r="AF154" s="104">
        <v>125</v>
      </c>
      <c r="AG154" s="104">
        <f t="shared" si="18"/>
        <v>-1</v>
      </c>
      <c r="AH154" s="215">
        <f t="shared" si="19"/>
        <v>-8.0645161290322578E-3</v>
      </c>
      <c r="AJ154" s="116" t="s">
        <v>297</v>
      </c>
      <c r="AK154" s="106" t="s">
        <v>298</v>
      </c>
      <c r="AL154" s="104">
        <v>36</v>
      </c>
      <c r="AM154" s="104">
        <v>32</v>
      </c>
      <c r="AN154" s="104">
        <v>35</v>
      </c>
      <c r="AO154" s="104">
        <v>36</v>
      </c>
      <c r="AP154" s="140">
        <v>35</v>
      </c>
      <c r="AQ154" s="140">
        <v>36</v>
      </c>
      <c r="AR154" s="141">
        <v>38</v>
      </c>
      <c r="AS154" s="140">
        <v>39</v>
      </c>
      <c r="AT154" s="141">
        <v>45</v>
      </c>
      <c r="AU154" s="140">
        <v>49</v>
      </c>
      <c r="AV154" s="140">
        <v>50</v>
      </c>
      <c r="AW154" s="140">
        <v>50</v>
      </c>
      <c r="AX154" s="104">
        <v>50</v>
      </c>
      <c r="AY154" s="140">
        <v>53</v>
      </c>
      <c r="AZ154" s="104">
        <f>+AX154-AY154</f>
        <v>-3</v>
      </c>
      <c r="BA154" s="215">
        <f>+AZ154/AX154</f>
        <v>-0.06</v>
      </c>
    </row>
    <row r="155" spans="1:53" x14ac:dyDescent="0.25">
      <c r="A155" s="110" t="s">
        <v>108</v>
      </c>
      <c r="B155" s="106" t="s">
        <v>110</v>
      </c>
      <c r="C155" s="104">
        <v>84</v>
      </c>
      <c r="D155" s="104">
        <v>81</v>
      </c>
      <c r="E155" s="104">
        <v>81</v>
      </c>
      <c r="F155" s="104">
        <v>84</v>
      </c>
      <c r="G155" s="140">
        <v>84</v>
      </c>
      <c r="H155" s="140">
        <v>55</v>
      </c>
      <c r="I155" s="140">
        <v>87</v>
      </c>
      <c r="J155" s="140">
        <v>88</v>
      </c>
      <c r="K155" s="140">
        <v>78</v>
      </c>
      <c r="L155" s="140">
        <v>80</v>
      </c>
      <c r="M155" s="140">
        <v>87</v>
      </c>
      <c r="N155" s="140">
        <v>91</v>
      </c>
      <c r="O155" s="104">
        <f t="shared" si="16"/>
        <v>-4</v>
      </c>
      <c r="P155" s="215">
        <f t="shared" si="17"/>
        <v>-4.3956043956043959E-2</v>
      </c>
      <c r="R155" s="133" t="s">
        <v>315</v>
      </c>
      <c r="S155" s="106" t="s">
        <v>144</v>
      </c>
      <c r="T155" s="104">
        <v>111</v>
      </c>
      <c r="U155" s="104">
        <v>113</v>
      </c>
      <c r="V155" s="104">
        <v>116</v>
      </c>
      <c r="W155" s="104">
        <v>120</v>
      </c>
      <c r="X155" s="140">
        <v>121</v>
      </c>
      <c r="Y155" s="140">
        <v>93</v>
      </c>
      <c r="Z155" s="140">
        <v>126</v>
      </c>
      <c r="AA155" s="140">
        <v>128</v>
      </c>
      <c r="AB155" s="140">
        <v>112</v>
      </c>
      <c r="AC155" s="140">
        <v>113</v>
      </c>
      <c r="AD155" s="140">
        <v>120</v>
      </c>
      <c r="AE155" s="140">
        <v>124</v>
      </c>
      <c r="AF155" s="104">
        <v>125</v>
      </c>
      <c r="AG155" s="104">
        <f t="shared" si="18"/>
        <v>-1</v>
      </c>
      <c r="AH155" s="215">
        <f t="shared" si="19"/>
        <v>-8.0645161290322578E-3</v>
      </c>
      <c r="AJ155" s="120" t="s">
        <v>376</v>
      </c>
      <c r="AK155" s="111" t="s">
        <v>420</v>
      </c>
      <c r="AL155" s="104"/>
      <c r="AM155" s="104"/>
      <c r="AN155" s="140"/>
      <c r="AO155" s="104"/>
      <c r="AP155" s="140"/>
      <c r="AQ155" s="141">
        <v>93</v>
      </c>
      <c r="AR155" s="140">
        <v>126</v>
      </c>
      <c r="AS155" s="140">
        <v>128</v>
      </c>
      <c r="AT155" s="140">
        <v>112</v>
      </c>
      <c r="AU155" s="140">
        <v>113</v>
      </c>
      <c r="AV155" s="140">
        <v>120</v>
      </c>
      <c r="AW155" s="141">
        <v>50</v>
      </c>
      <c r="AX155" s="104">
        <v>50</v>
      </c>
      <c r="AY155" s="141">
        <v>53</v>
      </c>
      <c r="AZ155" s="141">
        <f>+AX155-AY155</f>
        <v>-3</v>
      </c>
      <c r="BA155" s="83">
        <f>+AZ155/AX155</f>
        <v>-0.06</v>
      </c>
    </row>
    <row r="156" spans="1:53" x14ac:dyDescent="0.25">
      <c r="A156" s="117" t="s">
        <v>131</v>
      </c>
      <c r="B156" s="111" t="s">
        <v>132</v>
      </c>
      <c r="C156" s="104">
        <v>88</v>
      </c>
      <c r="D156" s="141">
        <v>102</v>
      </c>
      <c r="E156" s="104">
        <v>104</v>
      </c>
      <c r="F156" s="141">
        <v>107</v>
      </c>
      <c r="G156" s="140">
        <v>108</v>
      </c>
      <c r="H156" s="140">
        <v>79</v>
      </c>
      <c r="I156" s="141">
        <v>87</v>
      </c>
      <c r="J156" s="140">
        <v>88</v>
      </c>
      <c r="K156" s="140">
        <v>78</v>
      </c>
      <c r="L156" s="141">
        <v>80</v>
      </c>
      <c r="M156" s="140">
        <v>87</v>
      </c>
      <c r="N156" s="141">
        <v>91</v>
      </c>
      <c r="O156" s="141">
        <f t="shared" si="16"/>
        <v>-4</v>
      </c>
      <c r="P156" s="83">
        <f t="shared" si="17"/>
        <v>-4.3956043956043959E-2</v>
      </c>
      <c r="R156" s="114" t="s">
        <v>317</v>
      </c>
      <c r="S156" s="106" t="s">
        <v>318</v>
      </c>
      <c r="T156" s="104">
        <v>111</v>
      </c>
      <c r="U156" s="104">
        <v>113</v>
      </c>
      <c r="V156" s="104">
        <v>116</v>
      </c>
      <c r="W156" s="104">
        <v>120</v>
      </c>
      <c r="X156" s="140">
        <v>121</v>
      </c>
      <c r="Y156" s="140">
        <v>93</v>
      </c>
      <c r="Z156" s="140">
        <v>126</v>
      </c>
      <c r="AA156" s="140">
        <v>128</v>
      </c>
      <c r="AB156" s="140">
        <v>112</v>
      </c>
      <c r="AC156" s="140">
        <v>113</v>
      </c>
      <c r="AD156" s="140">
        <v>120</v>
      </c>
      <c r="AE156" s="140">
        <v>124</v>
      </c>
      <c r="AF156" s="104">
        <v>125</v>
      </c>
      <c r="AG156" s="104">
        <f t="shared" si="18"/>
        <v>-1</v>
      </c>
      <c r="AH156" s="215">
        <f t="shared" si="19"/>
        <v>-8.0645161290322578E-3</v>
      </c>
      <c r="AJ156" s="110" t="s">
        <v>131</v>
      </c>
      <c r="AK156" s="106" t="s">
        <v>107</v>
      </c>
      <c r="AL156" s="104">
        <v>27</v>
      </c>
      <c r="AM156" s="141">
        <v>26</v>
      </c>
      <c r="AN156" s="104">
        <v>28</v>
      </c>
      <c r="AO156" s="141">
        <v>27</v>
      </c>
      <c r="AP156" s="140">
        <v>25</v>
      </c>
      <c r="AQ156" s="140">
        <v>26</v>
      </c>
      <c r="AR156" s="141">
        <v>28</v>
      </c>
      <c r="AS156" s="140">
        <v>28</v>
      </c>
      <c r="AT156" s="141">
        <v>27</v>
      </c>
      <c r="AU156" s="141">
        <v>29</v>
      </c>
      <c r="AV156" s="141">
        <v>40</v>
      </c>
      <c r="AW156" s="141">
        <v>49</v>
      </c>
      <c r="AX156" s="104">
        <v>49</v>
      </c>
      <c r="AY156" s="140">
        <v>52</v>
      </c>
      <c r="AZ156" s="104">
        <f>+AX156-AY156</f>
        <v>-3</v>
      </c>
      <c r="BA156" s="215">
        <f>+AZ156/AX156</f>
        <v>-6.1224489795918366E-2</v>
      </c>
    </row>
    <row r="157" spans="1:53" x14ac:dyDescent="0.25">
      <c r="A157" s="110" t="s">
        <v>205</v>
      </c>
      <c r="B157" s="111" t="s">
        <v>206</v>
      </c>
      <c r="C157" s="104">
        <v>82</v>
      </c>
      <c r="D157" s="141">
        <v>81</v>
      </c>
      <c r="E157" s="104">
        <v>81</v>
      </c>
      <c r="F157" s="104">
        <v>84</v>
      </c>
      <c r="G157" s="140">
        <v>84</v>
      </c>
      <c r="H157" s="140">
        <v>55</v>
      </c>
      <c r="I157" s="140">
        <v>87</v>
      </c>
      <c r="J157" s="140">
        <v>88</v>
      </c>
      <c r="K157" s="140">
        <v>78</v>
      </c>
      <c r="L157" s="140">
        <v>80</v>
      </c>
      <c r="M157" s="140">
        <v>87</v>
      </c>
      <c r="N157" s="140">
        <v>91</v>
      </c>
      <c r="O157" s="104">
        <f t="shared" si="16"/>
        <v>-4</v>
      </c>
      <c r="P157" s="215">
        <f t="shared" si="17"/>
        <v>-4.3956043956043959E-2</v>
      </c>
      <c r="R157" s="113" t="s">
        <v>317</v>
      </c>
      <c r="S157" s="111" t="s">
        <v>27</v>
      </c>
      <c r="T157" s="104">
        <v>111</v>
      </c>
      <c r="U157" s="104">
        <v>113</v>
      </c>
      <c r="V157" s="104">
        <v>116</v>
      </c>
      <c r="W157" s="104">
        <v>120</v>
      </c>
      <c r="X157" s="140">
        <v>121</v>
      </c>
      <c r="Y157" s="140">
        <v>93</v>
      </c>
      <c r="Z157" s="140">
        <v>126</v>
      </c>
      <c r="AA157" s="140">
        <v>128</v>
      </c>
      <c r="AB157" s="140">
        <v>112</v>
      </c>
      <c r="AC157" s="140">
        <v>113</v>
      </c>
      <c r="AD157" s="140">
        <v>120</v>
      </c>
      <c r="AE157" s="140">
        <v>124</v>
      </c>
      <c r="AF157" s="104">
        <v>125</v>
      </c>
      <c r="AG157" s="104">
        <f t="shared" si="18"/>
        <v>-1</v>
      </c>
      <c r="AH157" s="215">
        <f t="shared" si="19"/>
        <v>-8.0645161290322578E-3</v>
      </c>
      <c r="AJ157" s="116" t="s">
        <v>269</v>
      </c>
      <c r="AK157" s="111" t="s">
        <v>271</v>
      </c>
      <c r="AL157" s="104">
        <v>16</v>
      </c>
      <c r="AM157" s="141">
        <v>41</v>
      </c>
      <c r="AN157" s="104">
        <v>42</v>
      </c>
      <c r="AO157" s="104">
        <v>41</v>
      </c>
      <c r="AP157" s="140">
        <v>42</v>
      </c>
      <c r="AQ157" s="140">
        <v>43</v>
      </c>
      <c r="AR157" s="140">
        <v>43</v>
      </c>
      <c r="AS157" s="140">
        <v>45</v>
      </c>
      <c r="AT157" s="140">
        <v>41</v>
      </c>
      <c r="AU157" s="140">
        <v>45</v>
      </c>
      <c r="AV157" s="140">
        <v>46</v>
      </c>
      <c r="AW157" s="140">
        <v>46</v>
      </c>
      <c r="AX157" s="104">
        <v>46</v>
      </c>
      <c r="AY157" s="140">
        <v>49</v>
      </c>
      <c r="AZ157" s="104">
        <f>+AX157-AY157</f>
        <v>-3</v>
      </c>
      <c r="BA157" s="215">
        <f>+AZ157/AX157</f>
        <v>-6.5217391304347824E-2</v>
      </c>
    </row>
    <row r="158" spans="1:53" x14ac:dyDescent="0.25">
      <c r="A158" s="110" t="s">
        <v>247</v>
      </c>
      <c r="B158" s="111" t="s">
        <v>248</v>
      </c>
      <c r="C158" s="104">
        <v>99</v>
      </c>
      <c r="D158" s="104">
        <v>101</v>
      </c>
      <c r="E158" s="104">
        <v>102</v>
      </c>
      <c r="F158" s="104">
        <v>106</v>
      </c>
      <c r="G158" s="140">
        <v>107</v>
      </c>
      <c r="H158" s="140">
        <v>78</v>
      </c>
      <c r="I158" s="140">
        <v>109</v>
      </c>
      <c r="J158" s="140">
        <v>109</v>
      </c>
      <c r="K158" s="140">
        <v>95</v>
      </c>
      <c r="L158" s="140">
        <v>96</v>
      </c>
      <c r="M158" s="140">
        <v>102</v>
      </c>
      <c r="N158" s="140">
        <v>107</v>
      </c>
      <c r="O158" s="104">
        <f t="shared" si="16"/>
        <v>-5</v>
      </c>
      <c r="P158" s="215">
        <f t="shared" si="17"/>
        <v>-4.6728971962616821E-2</v>
      </c>
      <c r="R158" s="120" t="s">
        <v>275</v>
      </c>
      <c r="S158" s="111" t="s">
        <v>276</v>
      </c>
      <c r="T158" s="104">
        <v>110</v>
      </c>
      <c r="U158" s="141">
        <v>112</v>
      </c>
      <c r="V158" s="104">
        <v>115</v>
      </c>
      <c r="W158" s="104">
        <v>119</v>
      </c>
      <c r="X158" s="140">
        <v>120</v>
      </c>
      <c r="Y158" s="140">
        <v>92</v>
      </c>
      <c r="Z158" s="140">
        <v>125</v>
      </c>
      <c r="AA158" s="140">
        <v>127</v>
      </c>
      <c r="AB158" s="140">
        <v>111</v>
      </c>
      <c r="AC158" s="140">
        <v>112</v>
      </c>
      <c r="AD158" s="140">
        <v>119</v>
      </c>
      <c r="AE158" s="140">
        <v>123</v>
      </c>
      <c r="AF158" s="104">
        <v>124</v>
      </c>
      <c r="AG158" s="104">
        <f t="shared" si="18"/>
        <v>-1</v>
      </c>
      <c r="AH158" s="215">
        <f t="shared" si="19"/>
        <v>-8.130081300813009E-3</v>
      </c>
      <c r="AJ158" s="109" t="s">
        <v>292</v>
      </c>
      <c r="AK158" s="111" t="s">
        <v>293</v>
      </c>
      <c r="AL158" s="104">
        <v>43</v>
      </c>
      <c r="AM158" s="104">
        <v>41</v>
      </c>
      <c r="AN158" s="104">
        <v>42</v>
      </c>
      <c r="AO158" s="104">
        <v>41</v>
      </c>
      <c r="AP158" s="140">
        <v>42</v>
      </c>
      <c r="AQ158" s="140">
        <v>43</v>
      </c>
      <c r="AR158" s="140">
        <v>43</v>
      </c>
      <c r="AS158" s="140">
        <v>45</v>
      </c>
      <c r="AT158" s="140">
        <v>41</v>
      </c>
      <c r="AU158" s="140">
        <v>45</v>
      </c>
      <c r="AV158" s="140">
        <v>46</v>
      </c>
      <c r="AW158" s="140">
        <v>46</v>
      </c>
      <c r="AX158" s="104">
        <v>46</v>
      </c>
      <c r="AY158" s="140">
        <v>49</v>
      </c>
      <c r="AZ158" s="104">
        <f>+AX158-AY158</f>
        <v>-3</v>
      </c>
      <c r="BA158" s="215">
        <f>+AZ158/AX158</f>
        <v>-6.5217391304347824E-2</v>
      </c>
    </row>
    <row r="159" spans="1:53" x14ac:dyDescent="0.25">
      <c r="A159" s="109" t="s">
        <v>45</v>
      </c>
      <c r="B159" s="106" t="s">
        <v>46</v>
      </c>
      <c r="C159" s="104">
        <v>16</v>
      </c>
      <c r="D159" s="141">
        <v>35</v>
      </c>
      <c r="E159" s="104">
        <v>37</v>
      </c>
      <c r="F159" s="104">
        <v>36</v>
      </c>
      <c r="G159" s="140">
        <v>38</v>
      </c>
      <c r="H159" s="140">
        <v>38</v>
      </c>
      <c r="I159" s="140">
        <v>39</v>
      </c>
      <c r="J159" s="140">
        <v>40</v>
      </c>
      <c r="K159" s="140">
        <v>38</v>
      </c>
      <c r="L159" s="140">
        <v>42</v>
      </c>
      <c r="M159" s="140">
        <v>40</v>
      </c>
      <c r="N159" s="140">
        <v>42</v>
      </c>
      <c r="O159" s="104">
        <f t="shared" si="16"/>
        <v>-2</v>
      </c>
      <c r="P159" s="215">
        <f t="shared" si="17"/>
        <v>-4.7619047619047616E-2</v>
      </c>
      <c r="R159" s="125" t="s">
        <v>70</v>
      </c>
      <c r="S159" s="220" t="s">
        <v>71</v>
      </c>
      <c r="T159" s="104">
        <v>109</v>
      </c>
      <c r="U159" s="104">
        <v>110</v>
      </c>
      <c r="V159" s="104">
        <v>112</v>
      </c>
      <c r="W159" s="104">
        <v>116</v>
      </c>
      <c r="X159" s="140">
        <v>117</v>
      </c>
      <c r="Y159" s="140">
        <v>89</v>
      </c>
      <c r="Z159" s="140">
        <v>122</v>
      </c>
      <c r="AA159" s="140">
        <v>124</v>
      </c>
      <c r="AB159" s="141">
        <v>110</v>
      </c>
      <c r="AC159" s="140">
        <v>111</v>
      </c>
      <c r="AD159" s="140">
        <v>118</v>
      </c>
      <c r="AE159" s="140">
        <v>122</v>
      </c>
      <c r="AF159" s="104">
        <v>123</v>
      </c>
      <c r="AG159" s="104">
        <f t="shared" si="18"/>
        <v>-1</v>
      </c>
      <c r="AH159" s="215">
        <f t="shared" si="19"/>
        <v>-8.1967213114754103E-3</v>
      </c>
      <c r="AJ159" s="15" t="s">
        <v>43</v>
      </c>
      <c r="AK159" s="106" t="s">
        <v>44</v>
      </c>
      <c r="AL159" s="104">
        <v>25</v>
      </c>
      <c r="AM159" s="104">
        <v>23</v>
      </c>
      <c r="AN159" s="104">
        <v>25</v>
      </c>
      <c r="AO159" s="104">
        <v>27</v>
      </c>
      <c r="AP159" s="140">
        <v>25</v>
      </c>
      <c r="AQ159" s="140">
        <v>26</v>
      </c>
      <c r="AR159" s="140">
        <v>27</v>
      </c>
      <c r="AS159" s="140">
        <v>27</v>
      </c>
      <c r="AT159" s="140">
        <v>26</v>
      </c>
      <c r="AU159" s="140">
        <v>27</v>
      </c>
      <c r="AV159" s="140">
        <v>28</v>
      </c>
      <c r="AW159" s="140">
        <v>28</v>
      </c>
      <c r="AX159" s="104">
        <v>27</v>
      </c>
      <c r="AY159" s="140">
        <v>29</v>
      </c>
      <c r="AZ159" s="104">
        <f>+AX159-AY159</f>
        <v>-2</v>
      </c>
      <c r="BA159" s="215">
        <f>+AZ159/AX159</f>
        <v>-7.407407407407407E-2</v>
      </c>
    </row>
    <row r="160" spans="1:53" x14ac:dyDescent="0.25">
      <c r="A160" s="113" t="s">
        <v>59</v>
      </c>
      <c r="B160" s="111" t="s">
        <v>60</v>
      </c>
      <c r="C160" s="104">
        <v>38</v>
      </c>
      <c r="D160" s="104">
        <v>35</v>
      </c>
      <c r="E160" s="104">
        <v>37</v>
      </c>
      <c r="F160" s="104">
        <v>36</v>
      </c>
      <c r="G160" s="140">
        <v>38</v>
      </c>
      <c r="H160" s="140">
        <v>38</v>
      </c>
      <c r="I160" s="140">
        <v>39</v>
      </c>
      <c r="J160" s="140">
        <v>40</v>
      </c>
      <c r="K160" s="141">
        <v>38</v>
      </c>
      <c r="L160" s="140">
        <v>42</v>
      </c>
      <c r="M160" s="140">
        <v>40</v>
      </c>
      <c r="N160" s="140">
        <v>42</v>
      </c>
      <c r="O160" s="104">
        <f t="shared" si="16"/>
        <v>-2</v>
      </c>
      <c r="P160" s="215">
        <f t="shared" si="17"/>
        <v>-4.7619047619047616E-2</v>
      </c>
      <c r="R160" s="172" t="s">
        <v>389</v>
      </c>
      <c r="S160" s="115" t="s">
        <v>390</v>
      </c>
      <c r="T160" s="104"/>
      <c r="U160" s="104"/>
      <c r="V160" s="141">
        <v>112</v>
      </c>
      <c r="W160" s="141">
        <v>117</v>
      </c>
      <c r="X160" s="140">
        <v>118</v>
      </c>
      <c r="Y160" s="140">
        <v>90</v>
      </c>
      <c r="Z160" s="140">
        <v>123</v>
      </c>
      <c r="AA160" s="140">
        <v>125</v>
      </c>
      <c r="AB160" s="140">
        <v>108</v>
      </c>
      <c r="AC160" s="140">
        <v>109</v>
      </c>
      <c r="AD160" s="140">
        <v>116</v>
      </c>
      <c r="AE160" s="141">
        <v>121</v>
      </c>
      <c r="AF160" s="104">
        <v>122</v>
      </c>
      <c r="AG160" s="104">
        <f t="shared" si="18"/>
        <v>-1</v>
      </c>
      <c r="AH160" s="215">
        <f t="shared" si="19"/>
        <v>-8.2644628099173556E-3</v>
      </c>
      <c r="AJ160" s="113" t="s">
        <v>177</v>
      </c>
      <c r="AK160" s="106" t="s">
        <v>79</v>
      </c>
      <c r="AL160" s="104">
        <v>16</v>
      </c>
      <c r="AM160" s="141">
        <v>21</v>
      </c>
      <c r="AN160" s="141">
        <v>22</v>
      </c>
      <c r="AO160" s="104">
        <v>24</v>
      </c>
      <c r="AP160" s="141">
        <v>28</v>
      </c>
      <c r="AQ160" s="141">
        <v>29</v>
      </c>
      <c r="AR160" s="140">
        <v>29</v>
      </c>
      <c r="AS160" s="141">
        <v>37</v>
      </c>
      <c r="AT160" s="140">
        <v>35</v>
      </c>
      <c r="AU160" s="140">
        <v>38</v>
      </c>
      <c r="AV160" s="141">
        <v>38</v>
      </c>
      <c r="AW160" s="141">
        <v>38</v>
      </c>
      <c r="AX160" s="141">
        <v>40</v>
      </c>
      <c r="AY160" s="140">
        <v>43</v>
      </c>
      <c r="AZ160" s="104">
        <f>+AX160-AY160</f>
        <v>-3</v>
      </c>
      <c r="BA160" s="215">
        <f>+AZ160/AX160</f>
        <v>-7.4999999999999997E-2</v>
      </c>
    </row>
    <row r="161" spans="1:53" x14ac:dyDescent="0.25">
      <c r="A161" s="113" t="s">
        <v>116</v>
      </c>
      <c r="B161" s="106" t="s">
        <v>118</v>
      </c>
      <c r="C161" s="104">
        <v>6</v>
      </c>
      <c r="D161" s="104">
        <v>1</v>
      </c>
      <c r="E161" s="140">
        <v>1</v>
      </c>
      <c r="F161" s="140">
        <v>1</v>
      </c>
      <c r="G161" s="140">
        <v>1</v>
      </c>
      <c r="H161" s="140">
        <v>1</v>
      </c>
      <c r="I161" s="140">
        <v>1</v>
      </c>
      <c r="J161" s="140">
        <v>1</v>
      </c>
      <c r="K161" s="140">
        <v>1</v>
      </c>
      <c r="L161" s="141">
        <v>27</v>
      </c>
      <c r="M161" s="141">
        <v>40</v>
      </c>
      <c r="N161" s="140">
        <v>42</v>
      </c>
      <c r="O161" s="104">
        <f t="shared" si="16"/>
        <v>-2</v>
      </c>
      <c r="P161" s="215">
        <f t="shared" si="17"/>
        <v>-4.7619047619047616E-2</v>
      </c>
      <c r="R161" s="114" t="s">
        <v>121</v>
      </c>
      <c r="S161" s="106" t="s">
        <v>93</v>
      </c>
      <c r="T161" s="104">
        <v>110</v>
      </c>
      <c r="U161" s="104">
        <v>111</v>
      </c>
      <c r="V161" s="104">
        <v>114</v>
      </c>
      <c r="W161" s="104">
        <v>117</v>
      </c>
      <c r="X161" s="140">
        <v>118</v>
      </c>
      <c r="Y161" s="140">
        <v>90</v>
      </c>
      <c r="Z161" s="140">
        <v>123</v>
      </c>
      <c r="AA161" s="140">
        <v>125</v>
      </c>
      <c r="AB161" s="140">
        <v>108</v>
      </c>
      <c r="AC161" s="140">
        <v>109</v>
      </c>
      <c r="AD161" s="140">
        <v>116</v>
      </c>
      <c r="AE161" s="140">
        <v>120</v>
      </c>
      <c r="AF161" s="104">
        <v>121</v>
      </c>
      <c r="AG161" s="104">
        <f t="shared" si="18"/>
        <v>-1</v>
      </c>
      <c r="AH161" s="215">
        <f t="shared" si="19"/>
        <v>-8.3333333333333332E-3</v>
      </c>
      <c r="AJ161" s="117" t="s">
        <v>374</v>
      </c>
      <c r="AK161" s="106" t="s">
        <v>375</v>
      </c>
      <c r="AL161" s="300" t="s">
        <v>380</v>
      </c>
      <c r="AM161" s="141">
        <v>1</v>
      </c>
      <c r="AN161" s="140">
        <v>1</v>
      </c>
      <c r="AO161" s="140">
        <v>1</v>
      </c>
      <c r="AP161" s="140">
        <v>1</v>
      </c>
      <c r="AQ161" s="140">
        <v>1</v>
      </c>
      <c r="AR161" s="140">
        <v>1</v>
      </c>
      <c r="AS161" s="140">
        <v>1</v>
      </c>
      <c r="AT161" s="140">
        <v>112</v>
      </c>
      <c r="AU161" s="140">
        <v>113</v>
      </c>
      <c r="AV161" s="140">
        <v>120</v>
      </c>
      <c r="AW161" s="140">
        <v>120</v>
      </c>
      <c r="AX161" s="104">
        <v>119</v>
      </c>
      <c r="AY161" s="140">
        <v>128</v>
      </c>
      <c r="AZ161" s="104">
        <f>+AX161-AY161</f>
        <v>-9</v>
      </c>
      <c r="BA161" s="215">
        <f>+AZ161/AX161</f>
        <v>-7.5630252100840331E-2</v>
      </c>
    </row>
    <row r="162" spans="1:53" x14ac:dyDescent="0.25">
      <c r="A162" s="123" t="s">
        <v>254</v>
      </c>
      <c r="B162" s="106" t="s">
        <v>56</v>
      </c>
      <c r="C162" s="104">
        <v>38</v>
      </c>
      <c r="D162" s="104">
        <v>35</v>
      </c>
      <c r="E162" s="104">
        <v>37</v>
      </c>
      <c r="F162" s="104">
        <v>36</v>
      </c>
      <c r="G162" s="140">
        <v>38</v>
      </c>
      <c r="H162" s="140">
        <v>38</v>
      </c>
      <c r="I162" s="140">
        <v>39</v>
      </c>
      <c r="J162" s="140">
        <v>40</v>
      </c>
      <c r="K162" s="140">
        <v>38</v>
      </c>
      <c r="L162" s="140">
        <v>42</v>
      </c>
      <c r="M162" s="140">
        <v>40</v>
      </c>
      <c r="N162" s="140">
        <v>42</v>
      </c>
      <c r="O162" s="104">
        <f t="shared" si="16"/>
        <v>-2</v>
      </c>
      <c r="P162" s="215">
        <f t="shared" si="17"/>
        <v>-4.7619047619047616E-2</v>
      </c>
      <c r="R162" s="110" t="s">
        <v>24</v>
      </c>
      <c r="S162" s="111" t="s">
        <v>25</v>
      </c>
      <c r="T162" s="104">
        <v>107</v>
      </c>
      <c r="U162" s="104">
        <v>108</v>
      </c>
      <c r="V162" s="104">
        <v>109</v>
      </c>
      <c r="W162" s="104">
        <v>114</v>
      </c>
      <c r="X162" s="140">
        <v>115</v>
      </c>
      <c r="Y162" s="140">
        <v>87</v>
      </c>
      <c r="Z162" s="140">
        <v>120</v>
      </c>
      <c r="AA162" s="140">
        <v>122</v>
      </c>
      <c r="AB162" s="140">
        <v>107</v>
      </c>
      <c r="AC162" s="140">
        <v>108</v>
      </c>
      <c r="AD162" s="140">
        <v>115</v>
      </c>
      <c r="AE162" s="140">
        <v>119</v>
      </c>
      <c r="AF162" s="104">
        <v>120</v>
      </c>
      <c r="AG162" s="104">
        <f t="shared" si="18"/>
        <v>-1</v>
      </c>
      <c r="AH162" s="215">
        <f t="shared" si="19"/>
        <v>-8.4033613445378148E-3</v>
      </c>
      <c r="AJ162" s="388" t="s">
        <v>39</v>
      </c>
      <c r="AK162" s="108" t="s">
        <v>40</v>
      </c>
      <c r="AL162" s="104">
        <v>15</v>
      </c>
      <c r="AM162" s="104">
        <v>13</v>
      </c>
      <c r="AN162" s="141">
        <v>13</v>
      </c>
      <c r="AO162" s="104">
        <v>15</v>
      </c>
      <c r="AP162" s="140">
        <v>15</v>
      </c>
      <c r="AQ162" s="140">
        <v>16</v>
      </c>
      <c r="AR162" s="140">
        <v>15</v>
      </c>
      <c r="AS162" s="140">
        <v>16</v>
      </c>
      <c r="AT162" s="140">
        <v>15</v>
      </c>
      <c r="AU162" s="141">
        <v>16</v>
      </c>
      <c r="AV162" s="141">
        <v>29</v>
      </c>
      <c r="AW162" s="141">
        <v>38</v>
      </c>
      <c r="AX162" s="104">
        <v>37</v>
      </c>
      <c r="AY162" s="140">
        <v>40</v>
      </c>
      <c r="AZ162" s="104">
        <f>+AX162-AY162</f>
        <v>-3</v>
      </c>
      <c r="BA162" s="215">
        <f>+AZ162/AX162</f>
        <v>-8.1081081081081086E-2</v>
      </c>
    </row>
    <row r="163" spans="1:53" ht="15.75" x14ac:dyDescent="0.25">
      <c r="A163" s="120" t="s">
        <v>219</v>
      </c>
      <c r="B163" s="111" t="s">
        <v>220</v>
      </c>
      <c r="C163" s="104">
        <v>78</v>
      </c>
      <c r="D163" s="104">
        <v>76</v>
      </c>
      <c r="E163" s="104">
        <v>77</v>
      </c>
      <c r="F163" s="104">
        <v>82</v>
      </c>
      <c r="G163" s="140">
        <v>82</v>
      </c>
      <c r="H163" s="140">
        <v>53</v>
      </c>
      <c r="I163" s="140">
        <v>84</v>
      </c>
      <c r="J163" s="140">
        <v>85</v>
      </c>
      <c r="K163" s="140">
        <v>73</v>
      </c>
      <c r="L163" s="140">
        <v>73</v>
      </c>
      <c r="M163" s="140">
        <v>79</v>
      </c>
      <c r="N163" s="140">
        <v>83</v>
      </c>
      <c r="O163" s="104">
        <f t="shared" si="16"/>
        <v>-4</v>
      </c>
      <c r="P163" s="215">
        <f t="shared" si="17"/>
        <v>-4.8192771084337352E-2</v>
      </c>
      <c r="R163" s="113" t="s">
        <v>186</v>
      </c>
      <c r="S163" s="106" t="s">
        <v>187</v>
      </c>
      <c r="T163" s="104">
        <v>103</v>
      </c>
      <c r="U163" s="104">
        <v>106</v>
      </c>
      <c r="V163" s="104">
        <v>108</v>
      </c>
      <c r="W163" s="104">
        <v>112</v>
      </c>
      <c r="X163" s="140">
        <v>113</v>
      </c>
      <c r="Y163" s="140">
        <v>85</v>
      </c>
      <c r="Z163" s="140">
        <v>118</v>
      </c>
      <c r="AA163" s="140">
        <v>120</v>
      </c>
      <c r="AB163" s="140">
        <v>106</v>
      </c>
      <c r="AC163" s="140">
        <v>107</v>
      </c>
      <c r="AD163" s="140">
        <v>114</v>
      </c>
      <c r="AE163" s="140">
        <v>118</v>
      </c>
      <c r="AF163" s="104">
        <v>119</v>
      </c>
      <c r="AG163" s="104">
        <f t="shared" si="18"/>
        <v>-1</v>
      </c>
      <c r="AH163" s="215">
        <f t="shared" si="19"/>
        <v>-8.4745762711864406E-3</v>
      </c>
      <c r="AJ163" s="390" t="s">
        <v>97</v>
      </c>
      <c r="AK163" s="221" t="s">
        <v>98</v>
      </c>
      <c r="AL163" s="104">
        <v>30</v>
      </c>
      <c r="AM163" s="141">
        <v>32</v>
      </c>
      <c r="AN163" s="104">
        <v>35</v>
      </c>
      <c r="AO163" s="141">
        <v>36</v>
      </c>
      <c r="AP163" s="140">
        <v>35</v>
      </c>
      <c r="AQ163" s="141">
        <v>38</v>
      </c>
      <c r="AR163" s="141">
        <v>35</v>
      </c>
      <c r="AS163" s="140">
        <v>35</v>
      </c>
      <c r="AT163" s="141">
        <v>35</v>
      </c>
      <c r="AU163" s="140">
        <v>38</v>
      </c>
      <c r="AV163" s="141">
        <v>40</v>
      </c>
      <c r="AW163" s="141">
        <v>38</v>
      </c>
      <c r="AX163" s="104">
        <v>37</v>
      </c>
      <c r="AY163" s="141">
        <v>40</v>
      </c>
      <c r="AZ163" s="141">
        <f>+AX163-AY163</f>
        <v>-3</v>
      </c>
      <c r="BA163" s="83">
        <f>+AZ163/AX163</f>
        <v>-8.1081081081081086E-2</v>
      </c>
    </row>
    <row r="164" spans="1:53" x14ac:dyDescent="0.25">
      <c r="A164" s="116" t="s">
        <v>231</v>
      </c>
      <c r="B164" s="111" t="s">
        <v>232</v>
      </c>
      <c r="C164" s="104">
        <v>78</v>
      </c>
      <c r="D164" s="104">
        <v>76</v>
      </c>
      <c r="E164" s="104">
        <v>77</v>
      </c>
      <c r="F164" s="104">
        <v>82</v>
      </c>
      <c r="G164" s="140">
        <v>82</v>
      </c>
      <c r="H164" s="140">
        <v>53</v>
      </c>
      <c r="I164" s="140">
        <v>84</v>
      </c>
      <c r="J164" s="140">
        <v>85</v>
      </c>
      <c r="K164" s="140">
        <v>73</v>
      </c>
      <c r="L164" s="140">
        <v>73</v>
      </c>
      <c r="M164" s="140">
        <v>79</v>
      </c>
      <c r="N164" s="140">
        <v>83</v>
      </c>
      <c r="O164" s="104">
        <f t="shared" si="16"/>
        <v>-4</v>
      </c>
      <c r="P164" s="215">
        <f t="shared" si="17"/>
        <v>-4.8192771084337352E-2</v>
      </c>
      <c r="R164" s="122" t="s">
        <v>92</v>
      </c>
      <c r="S164" s="115" t="s">
        <v>94</v>
      </c>
      <c r="T164" s="104">
        <v>102</v>
      </c>
      <c r="U164" s="104">
        <v>105</v>
      </c>
      <c r="V164" s="104">
        <v>107</v>
      </c>
      <c r="W164" s="104">
        <v>111</v>
      </c>
      <c r="X164" s="140">
        <v>112</v>
      </c>
      <c r="Y164" s="140">
        <v>83</v>
      </c>
      <c r="Z164" s="140">
        <v>116</v>
      </c>
      <c r="AA164" s="140">
        <v>118</v>
      </c>
      <c r="AB164" s="140">
        <v>104</v>
      </c>
      <c r="AC164" s="140">
        <v>106</v>
      </c>
      <c r="AD164" s="140">
        <v>113</v>
      </c>
      <c r="AE164" s="140">
        <v>117</v>
      </c>
      <c r="AF164" s="104">
        <v>118</v>
      </c>
      <c r="AG164" s="104">
        <f t="shared" si="18"/>
        <v>-1</v>
      </c>
      <c r="AH164" s="215">
        <f t="shared" si="19"/>
        <v>-8.5470085470085479E-3</v>
      </c>
      <c r="AJ164" s="110" t="s">
        <v>141</v>
      </c>
      <c r="AK164" s="106" t="s">
        <v>142</v>
      </c>
      <c r="AL164" s="104">
        <v>29</v>
      </c>
      <c r="AM164" s="104">
        <v>25</v>
      </c>
      <c r="AN164" s="104">
        <v>27</v>
      </c>
      <c r="AO164" s="141">
        <v>41</v>
      </c>
      <c r="AP164" s="140">
        <v>42</v>
      </c>
      <c r="AQ164" s="140">
        <v>43</v>
      </c>
      <c r="AR164" s="141">
        <v>43</v>
      </c>
      <c r="AS164" s="141">
        <v>40</v>
      </c>
      <c r="AT164" s="141">
        <v>41</v>
      </c>
      <c r="AU164" s="141">
        <v>38</v>
      </c>
      <c r="AV164" s="140">
        <v>38</v>
      </c>
      <c r="AW164" s="140">
        <v>38</v>
      </c>
      <c r="AX164" s="104">
        <v>37</v>
      </c>
      <c r="AY164" s="140">
        <v>40</v>
      </c>
      <c r="AZ164" s="104">
        <f>+AX164-AY164</f>
        <v>-3</v>
      </c>
      <c r="BA164" s="215">
        <f>+AZ164/AX164</f>
        <v>-8.1081081081081086E-2</v>
      </c>
    </row>
    <row r="165" spans="1:53" x14ac:dyDescent="0.25">
      <c r="A165" s="112" t="s">
        <v>428</v>
      </c>
      <c r="B165" s="106" t="s">
        <v>429</v>
      </c>
      <c r="C165" s="104"/>
      <c r="D165" s="141"/>
      <c r="E165" s="104"/>
      <c r="F165" s="104"/>
      <c r="G165" s="140"/>
      <c r="H165" s="140"/>
      <c r="I165" s="141">
        <v>2</v>
      </c>
      <c r="J165" s="141">
        <v>11</v>
      </c>
      <c r="K165" s="140">
        <v>2</v>
      </c>
      <c r="L165" s="141">
        <v>51</v>
      </c>
      <c r="M165" s="141">
        <v>77</v>
      </c>
      <c r="N165" s="141">
        <v>81</v>
      </c>
      <c r="O165" s="141">
        <f t="shared" si="16"/>
        <v>-4</v>
      </c>
      <c r="P165" s="83">
        <f t="shared" si="17"/>
        <v>-4.9382716049382713E-2</v>
      </c>
      <c r="R165" s="117" t="s">
        <v>432</v>
      </c>
      <c r="S165" s="111" t="s">
        <v>433</v>
      </c>
      <c r="T165" s="104"/>
      <c r="U165" s="104"/>
      <c r="V165" s="104"/>
      <c r="W165" s="104"/>
      <c r="X165" s="140"/>
      <c r="Y165" s="140"/>
      <c r="Z165" s="140"/>
      <c r="AA165" s="141">
        <v>112</v>
      </c>
      <c r="AB165" s="140">
        <v>98</v>
      </c>
      <c r="AC165" s="140">
        <v>100</v>
      </c>
      <c r="AD165" s="140">
        <v>107</v>
      </c>
      <c r="AE165" s="140">
        <v>111</v>
      </c>
      <c r="AF165" s="104">
        <v>112</v>
      </c>
      <c r="AG165" s="104">
        <f t="shared" si="18"/>
        <v>-1</v>
      </c>
      <c r="AH165" s="215">
        <f t="shared" si="19"/>
        <v>-9.0090090090090089E-3</v>
      </c>
      <c r="AJ165" s="110" t="s">
        <v>81</v>
      </c>
      <c r="AK165" s="111" t="s">
        <v>83</v>
      </c>
      <c r="AL165" s="104">
        <v>3</v>
      </c>
      <c r="AM165" s="104">
        <v>3</v>
      </c>
      <c r="AN165" s="104">
        <v>3</v>
      </c>
      <c r="AO165" s="104">
        <v>3</v>
      </c>
      <c r="AP165" s="140">
        <v>3</v>
      </c>
      <c r="AQ165" s="140">
        <v>3</v>
      </c>
      <c r="AR165" s="140">
        <v>2</v>
      </c>
      <c r="AS165" s="140">
        <v>2</v>
      </c>
      <c r="AT165" s="141">
        <v>23</v>
      </c>
      <c r="AU165" s="140">
        <v>24</v>
      </c>
      <c r="AV165" s="140">
        <v>25</v>
      </c>
      <c r="AW165" s="140">
        <v>25</v>
      </c>
      <c r="AX165" s="104">
        <v>24</v>
      </c>
      <c r="AY165" s="140">
        <v>26</v>
      </c>
      <c r="AZ165" s="104">
        <f>+AX165-AY165</f>
        <v>-2</v>
      </c>
      <c r="BA165" s="215">
        <f>+AZ165/AX165</f>
        <v>-8.3333333333333329E-2</v>
      </c>
    </row>
    <row r="166" spans="1:53" x14ac:dyDescent="0.25">
      <c r="A166" s="43" t="s">
        <v>66</v>
      </c>
      <c r="B166" s="111" t="s">
        <v>67</v>
      </c>
      <c r="C166" s="104">
        <v>16</v>
      </c>
      <c r="D166" s="104">
        <v>15</v>
      </c>
      <c r="E166" s="104">
        <v>15</v>
      </c>
      <c r="F166" s="141">
        <v>15</v>
      </c>
      <c r="G166" s="141">
        <v>35</v>
      </c>
      <c r="H166" s="140">
        <v>36</v>
      </c>
      <c r="I166" s="141">
        <v>43</v>
      </c>
      <c r="J166" s="140">
        <v>45</v>
      </c>
      <c r="K166" s="141">
        <v>69</v>
      </c>
      <c r="L166" s="140">
        <v>70</v>
      </c>
      <c r="M166" s="140">
        <v>74</v>
      </c>
      <c r="N166" s="140">
        <v>78</v>
      </c>
      <c r="O166" s="104">
        <f t="shared" si="16"/>
        <v>-4</v>
      </c>
      <c r="P166" s="215">
        <f t="shared" si="17"/>
        <v>-5.128205128205128E-2</v>
      </c>
      <c r="R166" s="113" t="s">
        <v>169</v>
      </c>
      <c r="S166" s="106" t="s">
        <v>144</v>
      </c>
      <c r="T166" s="104">
        <v>100</v>
      </c>
      <c r="U166" s="104">
        <v>102</v>
      </c>
      <c r="V166" s="104">
        <v>104</v>
      </c>
      <c r="W166" s="104">
        <v>109</v>
      </c>
      <c r="X166" s="140">
        <v>110</v>
      </c>
      <c r="Y166" s="140">
        <v>81</v>
      </c>
      <c r="Z166" s="140">
        <v>112</v>
      </c>
      <c r="AA166" s="140">
        <v>112</v>
      </c>
      <c r="AB166" s="140">
        <v>98</v>
      </c>
      <c r="AC166" s="140">
        <v>100</v>
      </c>
      <c r="AD166" s="140">
        <v>107</v>
      </c>
      <c r="AE166" s="140">
        <v>111</v>
      </c>
      <c r="AF166" s="104">
        <v>112</v>
      </c>
      <c r="AG166" s="104">
        <f t="shared" si="18"/>
        <v>-1</v>
      </c>
      <c r="AH166" s="215">
        <f t="shared" si="19"/>
        <v>-9.0090090090090089E-3</v>
      </c>
      <c r="AJ166" s="109" t="s">
        <v>391</v>
      </c>
      <c r="AK166" s="106" t="s">
        <v>89</v>
      </c>
      <c r="AL166" s="104">
        <v>35</v>
      </c>
      <c r="AM166" s="104">
        <v>31</v>
      </c>
      <c r="AN166" s="104">
        <v>34</v>
      </c>
      <c r="AO166" s="104">
        <v>35</v>
      </c>
      <c r="AP166" s="140">
        <v>34</v>
      </c>
      <c r="AQ166" s="140">
        <v>35</v>
      </c>
      <c r="AR166" s="140">
        <v>35</v>
      </c>
      <c r="AS166" s="140">
        <v>35</v>
      </c>
      <c r="AT166" s="141">
        <v>23</v>
      </c>
      <c r="AU166" s="140">
        <v>24</v>
      </c>
      <c r="AV166" s="140">
        <v>25</v>
      </c>
      <c r="AW166" s="140">
        <v>25</v>
      </c>
      <c r="AX166" s="104">
        <v>24</v>
      </c>
      <c r="AY166" s="140">
        <v>26</v>
      </c>
      <c r="AZ166" s="104">
        <f>+AX166-AY166</f>
        <v>-2</v>
      </c>
      <c r="BA166" s="215">
        <f>+AZ166/AX166</f>
        <v>-8.3333333333333329E-2</v>
      </c>
    </row>
    <row r="167" spans="1:53" x14ac:dyDescent="0.25">
      <c r="A167" s="105" t="s">
        <v>18</v>
      </c>
      <c r="B167" s="106" t="s">
        <v>19</v>
      </c>
      <c r="C167" s="104">
        <v>45</v>
      </c>
      <c r="D167" s="104">
        <v>44</v>
      </c>
      <c r="E167" s="104">
        <v>45</v>
      </c>
      <c r="F167" s="104">
        <v>47</v>
      </c>
      <c r="G167" s="140">
        <v>47</v>
      </c>
      <c r="H167" s="140">
        <v>48</v>
      </c>
      <c r="I167" s="140">
        <v>49</v>
      </c>
      <c r="J167" s="140">
        <v>55</v>
      </c>
      <c r="K167" s="140">
        <v>47</v>
      </c>
      <c r="L167" s="140">
        <v>51</v>
      </c>
      <c r="M167" s="140">
        <v>50</v>
      </c>
      <c r="N167" s="140">
        <v>53</v>
      </c>
      <c r="O167" s="104">
        <f t="shared" ref="O167:O198" si="20">+M167-N167</f>
        <v>-3</v>
      </c>
      <c r="P167" s="215">
        <f t="shared" ref="P167:P194" si="21">+O167/N167</f>
        <v>-5.6603773584905662E-2</v>
      </c>
      <c r="R167" s="113" t="s">
        <v>175</v>
      </c>
      <c r="S167" s="111" t="s">
        <v>176</v>
      </c>
      <c r="T167" s="104">
        <v>88</v>
      </c>
      <c r="U167" s="104">
        <v>87</v>
      </c>
      <c r="V167" s="104">
        <v>88</v>
      </c>
      <c r="W167" s="104">
        <v>92</v>
      </c>
      <c r="X167" s="140">
        <v>93</v>
      </c>
      <c r="Y167" s="140">
        <v>62</v>
      </c>
      <c r="Z167" s="140">
        <v>94</v>
      </c>
      <c r="AA167" s="141">
        <v>112</v>
      </c>
      <c r="AB167" s="140">
        <v>98</v>
      </c>
      <c r="AC167" s="140">
        <v>100</v>
      </c>
      <c r="AD167" s="140">
        <v>107</v>
      </c>
      <c r="AE167" s="140">
        <v>111</v>
      </c>
      <c r="AF167" s="104">
        <v>112</v>
      </c>
      <c r="AG167" s="104">
        <f t="shared" ref="AG167:AG198" si="22">+AE167-AF167</f>
        <v>-1</v>
      </c>
      <c r="AH167" s="215">
        <f t="shared" ref="AH167:AH198" si="23">+AG167/AE167</f>
        <v>-9.0090090090090089E-3</v>
      </c>
      <c r="AJ167" s="120" t="s">
        <v>143</v>
      </c>
      <c r="AK167" s="106" t="s">
        <v>144</v>
      </c>
      <c r="AL167" s="104">
        <v>16</v>
      </c>
      <c r="AM167" s="141">
        <v>34</v>
      </c>
      <c r="AN167" s="141">
        <v>22</v>
      </c>
      <c r="AO167" s="104">
        <v>24</v>
      </c>
      <c r="AP167" s="140">
        <v>23</v>
      </c>
      <c r="AQ167" s="140">
        <v>23</v>
      </c>
      <c r="AR167" s="140">
        <v>24</v>
      </c>
      <c r="AS167" s="140">
        <v>25</v>
      </c>
      <c r="AT167" s="140">
        <v>23</v>
      </c>
      <c r="AU167" s="140">
        <v>24</v>
      </c>
      <c r="AV167" s="140">
        <v>25</v>
      </c>
      <c r="AW167" s="140">
        <v>25</v>
      </c>
      <c r="AX167" s="104">
        <v>24</v>
      </c>
      <c r="AY167" s="140">
        <v>26</v>
      </c>
      <c r="AZ167" s="104">
        <f>+AX167-AY167</f>
        <v>-2</v>
      </c>
      <c r="BA167" s="215">
        <f>+AZ167/AX167</f>
        <v>-8.3333333333333329E-2</v>
      </c>
    </row>
    <row r="168" spans="1:53" x14ac:dyDescent="0.25">
      <c r="A168" s="120" t="s">
        <v>68</v>
      </c>
      <c r="B168" s="106" t="s">
        <v>69</v>
      </c>
      <c r="C168" s="104">
        <v>45</v>
      </c>
      <c r="D168" s="104">
        <v>44</v>
      </c>
      <c r="E168" s="104">
        <v>45</v>
      </c>
      <c r="F168" s="104">
        <v>47</v>
      </c>
      <c r="G168" s="140">
        <v>47</v>
      </c>
      <c r="H168" s="140">
        <v>48</v>
      </c>
      <c r="I168" s="140">
        <v>49</v>
      </c>
      <c r="J168" s="140">
        <v>55</v>
      </c>
      <c r="K168" s="140">
        <v>47</v>
      </c>
      <c r="L168" s="140">
        <v>51</v>
      </c>
      <c r="M168" s="140">
        <v>50</v>
      </c>
      <c r="N168" s="140">
        <v>53</v>
      </c>
      <c r="O168" s="104">
        <f t="shared" si="20"/>
        <v>-3</v>
      </c>
      <c r="P168" s="215">
        <f t="shared" si="21"/>
        <v>-5.6603773584905662E-2</v>
      </c>
      <c r="R168" s="105" t="s">
        <v>182</v>
      </c>
      <c r="S168" s="106" t="s">
        <v>183</v>
      </c>
      <c r="T168" s="104">
        <v>100</v>
      </c>
      <c r="U168" s="104">
        <v>102</v>
      </c>
      <c r="V168" s="104">
        <v>104</v>
      </c>
      <c r="W168" s="104">
        <v>109</v>
      </c>
      <c r="X168" s="140">
        <v>110</v>
      </c>
      <c r="Y168" s="140">
        <v>81</v>
      </c>
      <c r="Z168" s="140">
        <v>112</v>
      </c>
      <c r="AA168" s="140">
        <v>112</v>
      </c>
      <c r="AB168" s="140">
        <v>98</v>
      </c>
      <c r="AC168" s="140">
        <v>100</v>
      </c>
      <c r="AD168" s="140">
        <v>107</v>
      </c>
      <c r="AE168" s="140">
        <v>111</v>
      </c>
      <c r="AF168" s="104">
        <v>112</v>
      </c>
      <c r="AG168" s="104">
        <f t="shared" si="22"/>
        <v>-1</v>
      </c>
      <c r="AH168" s="215">
        <f t="shared" si="23"/>
        <v>-9.0090090090090089E-3</v>
      </c>
      <c r="AJ168" s="15" t="s">
        <v>362</v>
      </c>
      <c r="AK168" s="106" t="s">
        <v>100</v>
      </c>
      <c r="AL168" s="104">
        <v>14</v>
      </c>
      <c r="AM168" s="141">
        <v>15</v>
      </c>
      <c r="AN168" s="104">
        <v>15</v>
      </c>
      <c r="AO168" s="141">
        <v>10</v>
      </c>
      <c r="AP168" s="140">
        <v>10</v>
      </c>
      <c r="AQ168" s="140">
        <v>10</v>
      </c>
      <c r="AR168" s="141">
        <v>23</v>
      </c>
      <c r="AS168" s="140">
        <v>24</v>
      </c>
      <c r="AT168" s="140">
        <v>22</v>
      </c>
      <c r="AU168" s="140">
        <v>23</v>
      </c>
      <c r="AV168" s="140">
        <v>24</v>
      </c>
      <c r="AW168" s="140">
        <v>24</v>
      </c>
      <c r="AX168" s="104">
        <v>23</v>
      </c>
      <c r="AY168" s="140">
        <v>25</v>
      </c>
      <c r="AZ168" s="104">
        <f>+AX168-AY168</f>
        <v>-2</v>
      </c>
      <c r="BA168" s="215">
        <f>+AZ168/AX168</f>
        <v>-8.6956521739130432E-2</v>
      </c>
    </row>
    <row r="169" spans="1:53" x14ac:dyDescent="0.25">
      <c r="A169" s="109" t="s">
        <v>78</v>
      </c>
      <c r="B169" s="106" t="s">
        <v>80</v>
      </c>
      <c r="C169" s="104">
        <v>45</v>
      </c>
      <c r="D169" s="104">
        <v>44</v>
      </c>
      <c r="E169" s="104">
        <v>45</v>
      </c>
      <c r="F169" s="104">
        <v>47</v>
      </c>
      <c r="G169" s="140">
        <v>47</v>
      </c>
      <c r="H169" s="140">
        <v>48</v>
      </c>
      <c r="I169" s="140">
        <v>49</v>
      </c>
      <c r="J169" s="140">
        <v>55</v>
      </c>
      <c r="K169" s="140">
        <v>47</v>
      </c>
      <c r="L169" s="140">
        <v>51</v>
      </c>
      <c r="M169" s="140">
        <v>50</v>
      </c>
      <c r="N169" s="140">
        <v>53</v>
      </c>
      <c r="O169" s="104">
        <f t="shared" si="20"/>
        <v>-3</v>
      </c>
      <c r="P169" s="215">
        <f t="shared" si="21"/>
        <v>-5.6603773584905662E-2</v>
      </c>
      <c r="R169" s="105" t="s">
        <v>418</v>
      </c>
      <c r="S169" s="106" t="s">
        <v>419</v>
      </c>
      <c r="T169" s="104"/>
      <c r="U169" s="104"/>
      <c r="V169" s="140"/>
      <c r="W169" s="140"/>
      <c r="X169" s="140"/>
      <c r="Y169" s="141">
        <v>62</v>
      </c>
      <c r="Z169" s="141">
        <v>112</v>
      </c>
      <c r="AA169" s="140">
        <v>112</v>
      </c>
      <c r="AB169" s="140">
        <v>98</v>
      </c>
      <c r="AC169" s="140">
        <v>100</v>
      </c>
      <c r="AD169" s="141">
        <v>107</v>
      </c>
      <c r="AE169" s="140">
        <v>111</v>
      </c>
      <c r="AF169" s="104">
        <v>112</v>
      </c>
      <c r="AG169" s="104">
        <f t="shared" si="22"/>
        <v>-1</v>
      </c>
      <c r="AH169" s="215">
        <f t="shared" si="23"/>
        <v>-9.0090090090090089E-3</v>
      </c>
      <c r="AJ169" s="129" t="s">
        <v>45</v>
      </c>
      <c r="AK169" s="106" t="s">
        <v>46</v>
      </c>
      <c r="AL169" s="104">
        <v>16</v>
      </c>
      <c r="AM169" s="141">
        <v>35</v>
      </c>
      <c r="AN169" s="104">
        <v>37</v>
      </c>
      <c r="AO169" s="104">
        <v>36</v>
      </c>
      <c r="AP169" s="140">
        <v>38</v>
      </c>
      <c r="AQ169" s="140">
        <v>38</v>
      </c>
      <c r="AR169" s="140">
        <v>39</v>
      </c>
      <c r="AS169" s="140">
        <v>40</v>
      </c>
      <c r="AT169" s="140">
        <v>38</v>
      </c>
      <c r="AU169" s="140">
        <v>42</v>
      </c>
      <c r="AV169" s="140">
        <v>40</v>
      </c>
      <c r="AW169" s="140">
        <v>42</v>
      </c>
      <c r="AX169" s="104">
        <v>41</v>
      </c>
      <c r="AY169" s="140">
        <v>45</v>
      </c>
      <c r="AZ169" s="104">
        <f>+AX169-AY169</f>
        <v>-4</v>
      </c>
      <c r="BA169" s="215">
        <f>+AZ169/AX169</f>
        <v>-9.7560975609756101E-2</v>
      </c>
    </row>
    <row r="170" spans="1:53" x14ac:dyDescent="0.25">
      <c r="A170" s="107" t="s">
        <v>92</v>
      </c>
      <c r="B170" s="108" t="s">
        <v>93</v>
      </c>
      <c r="C170" s="104">
        <v>45</v>
      </c>
      <c r="D170" s="104">
        <v>44</v>
      </c>
      <c r="E170" s="104">
        <v>45</v>
      </c>
      <c r="F170" s="104">
        <v>47</v>
      </c>
      <c r="G170" s="140">
        <v>47</v>
      </c>
      <c r="H170" s="140">
        <v>48</v>
      </c>
      <c r="I170" s="140">
        <v>49</v>
      </c>
      <c r="J170" s="140">
        <v>55</v>
      </c>
      <c r="K170" s="140">
        <v>47</v>
      </c>
      <c r="L170" s="140">
        <v>51</v>
      </c>
      <c r="M170" s="140">
        <v>50</v>
      </c>
      <c r="N170" s="140">
        <v>53</v>
      </c>
      <c r="O170" s="104">
        <f t="shared" si="20"/>
        <v>-3</v>
      </c>
      <c r="P170" s="215">
        <f t="shared" si="21"/>
        <v>-5.6603773584905662E-2</v>
      </c>
      <c r="R170" s="112" t="s">
        <v>259</v>
      </c>
      <c r="S170" s="111" t="s">
        <v>481</v>
      </c>
      <c r="T170" s="104"/>
      <c r="U170" s="104"/>
      <c r="V170" s="104"/>
      <c r="W170" s="104"/>
      <c r="X170" s="140"/>
      <c r="Y170" s="140"/>
      <c r="Z170" s="140"/>
      <c r="AA170" s="140"/>
      <c r="AB170" s="140"/>
      <c r="AC170" s="140"/>
      <c r="AD170" s="141">
        <v>120</v>
      </c>
      <c r="AE170" s="141">
        <v>108</v>
      </c>
      <c r="AF170" s="104">
        <v>109</v>
      </c>
      <c r="AG170" s="104">
        <f t="shared" si="22"/>
        <v>-1</v>
      </c>
      <c r="AH170" s="215">
        <f t="shared" si="23"/>
        <v>-9.2592592592592587E-3</v>
      </c>
      <c r="AJ170" s="110" t="s">
        <v>59</v>
      </c>
      <c r="AK170" s="111" t="s">
        <v>60</v>
      </c>
      <c r="AL170" s="104">
        <v>38</v>
      </c>
      <c r="AM170" s="104">
        <v>35</v>
      </c>
      <c r="AN170" s="104">
        <v>37</v>
      </c>
      <c r="AO170" s="104">
        <v>36</v>
      </c>
      <c r="AP170" s="140">
        <v>38</v>
      </c>
      <c r="AQ170" s="140">
        <v>38</v>
      </c>
      <c r="AR170" s="140">
        <v>39</v>
      </c>
      <c r="AS170" s="140">
        <v>40</v>
      </c>
      <c r="AT170" s="141">
        <v>38</v>
      </c>
      <c r="AU170" s="140">
        <v>42</v>
      </c>
      <c r="AV170" s="140">
        <v>40</v>
      </c>
      <c r="AW170" s="140">
        <v>42</v>
      </c>
      <c r="AX170" s="104">
        <v>41</v>
      </c>
      <c r="AY170" s="140">
        <v>45</v>
      </c>
      <c r="AZ170" s="104">
        <f>+AX170-AY170</f>
        <v>-4</v>
      </c>
      <c r="BA170" s="215">
        <f>+AZ170/AX170</f>
        <v>-9.7560975609756101E-2</v>
      </c>
    </row>
    <row r="171" spans="1:53" x14ac:dyDescent="0.25">
      <c r="A171" s="125" t="s">
        <v>121</v>
      </c>
      <c r="B171" s="111" t="s">
        <v>122</v>
      </c>
      <c r="C171" s="104">
        <v>45</v>
      </c>
      <c r="D171" s="104">
        <v>44</v>
      </c>
      <c r="E171" s="104">
        <v>45</v>
      </c>
      <c r="F171" s="104">
        <v>47</v>
      </c>
      <c r="G171" s="140">
        <v>47</v>
      </c>
      <c r="H171" s="140">
        <v>48</v>
      </c>
      <c r="I171" s="140">
        <v>49</v>
      </c>
      <c r="J171" s="140">
        <v>51</v>
      </c>
      <c r="K171" s="140">
        <v>47</v>
      </c>
      <c r="L171" s="140">
        <v>51</v>
      </c>
      <c r="M171" s="140">
        <v>50</v>
      </c>
      <c r="N171" s="140">
        <v>53</v>
      </c>
      <c r="O171" s="104">
        <f t="shared" si="20"/>
        <v>-3</v>
      </c>
      <c r="P171" s="215">
        <f t="shared" si="21"/>
        <v>-5.6603773584905662E-2</v>
      </c>
      <c r="R171" s="117" t="s">
        <v>272</v>
      </c>
      <c r="S171" s="111" t="s">
        <v>150</v>
      </c>
      <c r="T171" s="104">
        <v>111</v>
      </c>
      <c r="U171" s="104">
        <v>113</v>
      </c>
      <c r="V171" s="141">
        <v>103</v>
      </c>
      <c r="W171" s="104">
        <v>107</v>
      </c>
      <c r="X171" s="140">
        <v>108</v>
      </c>
      <c r="Y171" s="140">
        <v>79</v>
      </c>
      <c r="Z171" s="140">
        <v>111</v>
      </c>
      <c r="AA171" s="140">
        <v>111</v>
      </c>
      <c r="AB171" s="140">
        <v>97</v>
      </c>
      <c r="AC171" s="140">
        <v>98</v>
      </c>
      <c r="AD171" s="140">
        <v>104</v>
      </c>
      <c r="AE171" s="140">
        <v>108</v>
      </c>
      <c r="AF171" s="104">
        <v>109</v>
      </c>
      <c r="AG171" s="104">
        <f t="shared" si="22"/>
        <v>-1</v>
      </c>
      <c r="AH171" s="215">
        <f t="shared" si="23"/>
        <v>-9.2592592592592587E-3</v>
      </c>
      <c r="AJ171" s="109" t="s">
        <v>116</v>
      </c>
      <c r="AK171" s="106" t="s">
        <v>118</v>
      </c>
      <c r="AL171" s="104">
        <v>6</v>
      </c>
      <c r="AM171" s="104">
        <v>1</v>
      </c>
      <c r="AN171" s="140">
        <v>1</v>
      </c>
      <c r="AO171" s="140">
        <v>1</v>
      </c>
      <c r="AP171" s="140">
        <v>1</v>
      </c>
      <c r="AQ171" s="140">
        <v>1</v>
      </c>
      <c r="AR171" s="140">
        <v>1</v>
      </c>
      <c r="AS171" s="140">
        <v>1</v>
      </c>
      <c r="AT171" s="140">
        <v>1</v>
      </c>
      <c r="AU171" s="141">
        <v>27</v>
      </c>
      <c r="AV171" s="141">
        <v>40</v>
      </c>
      <c r="AW171" s="140">
        <v>42</v>
      </c>
      <c r="AX171" s="104">
        <v>41</v>
      </c>
      <c r="AY171" s="140">
        <v>45</v>
      </c>
      <c r="AZ171" s="104">
        <f>+AX171-AY171</f>
        <v>-4</v>
      </c>
      <c r="BA171" s="215">
        <f>+AZ171/AX171</f>
        <v>-9.7560975609756101E-2</v>
      </c>
    </row>
    <row r="172" spans="1:53" x14ac:dyDescent="0.25">
      <c r="A172" s="114" t="s">
        <v>169</v>
      </c>
      <c r="B172" s="106" t="s">
        <v>172</v>
      </c>
      <c r="C172" s="104">
        <v>82</v>
      </c>
      <c r="D172" s="104">
        <v>79</v>
      </c>
      <c r="E172" s="104">
        <v>79</v>
      </c>
      <c r="F172" s="141">
        <v>47</v>
      </c>
      <c r="G172" s="140">
        <v>47</v>
      </c>
      <c r="H172" s="140">
        <v>48</v>
      </c>
      <c r="I172" s="140">
        <v>49</v>
      </c>
      <c r="J172" s="140">
        <v>55</v>
      </c>
      <c r="K172" s="140">
        <v>47</v>
      </c>
      <c r="L172" s="140">
        <v>51</v>
      </c>
      <c r="M172" s="140">
        <v>50</v>
      </c>
      <c r="N172" s="141">
        <v>53</v>
      </c>
      <c r="O172" s="141">
        <f t="shared" si="20"/>
        <v>-3</v>
      </c>
      <c r="P172" s="83">
        <f t="shared" si="21"/>
        <v>-5.6603773584905662E-2</v>
      </c>
      <c r="R172" s="110" t="s">
        <v>247</v>
      </c>
      <c r="S172" s="111" t="s">
        <v>248</v>
      </c>
      <c r="T172" s="104">
        <v>99</v>
      </c>
      <c r="U172" s="104">
        <v>101</v>
      </c>
      <c r="V172" s="104">
        <v>102</v>
      </c>
      <c r="W172" s="104">
        <v>106</v>
      </c>
      <c r="X172" s="140">
        <v>107</v>
      </c>
      <c r="Y172" s="140">
        <v>78</v>
      </c>
      <c r="Z172" s="140">
        <v>109</v>
      </c>
      <c r="AA172" s="140">
        <v>109</v>
      </c>
      <c r="AB172" s="140">
        <v>95</v>
      </c>
      <c r="AC172" s="140">
        <v>96</v>
      </c>
      <c r="AD172" s="140">
        <v>102</v>
      </c>
      <c r="AE172" s="140">
        <v>107</v>
      </c>
      <c r="AF172" s="104">
        <v>108</v>
      </c>
      <c r="AG172" s="104">
        <f t="shared" si="22"/>
        <v>-1</v>
      </c>
      <c r="AH172" s="215">
        <f t="shared" si="23"/>
        <v>-9.3457943925233638E-3</v>
      </c>
      <c r="AJ172" s="113" t="s">
        <v>254</v>
      </c>
      <c r="AK172" s="106" t="s">
        <v>56</v>
      </c>
      <c r="AL172" s="104">
        <v>38</v>
      </c>
      <c r="AM172" s="104">
        <v>35</v>
      </c>
      <c r="AN172" s="104">
        <v>37</v>
      </c>
      <c r="AO172" s="104">
        <v>36</v>
      </c>
      <c r="AP172" s="140">
        <v>38</v>
      </c>
      <c r="AQ172" s="140">
        <v>38</v>
      </c>
      <c r="AR172" s="140">
        <v>39</v>
      </c>
      <c r="AS172" s="140">
        <v>40</v>
      </c>
      <c r="AT172" s="140">
        <v>38</v>
      </c>
      <c r="AU172" s="140">
        <v>42</v>
      </c>
      <c r="AV172" s="140">
        <v>40</v>
      </c>
      <c r="AW172" s="140">
        <v>42</v>
      </c>
      <c r="AX172" s="104">
        <v>41</v>
      </c>
      <c r="AY172" s="140">
        <v>45</v>
      </c>
      <c r="AZ172" s="104">
        <f>+AX172-AY172</f>
        <v>-4</v>
      </c>
      <c r="BA172" s="215">
        <f>+AZ172/AX172</f>
        <v>-9.7560975609756101E-2</v>
      </c>
    </row>
    <row r="173" spans="1:53" x14ac:dyDescent="0.25">
      <c r="A173" s="113" t="s">
        <v>188</v>
      </c>
      <c r="B173" s="106" t="s">
        <v>189</v>
      </c>
      <c r="C173" s="104">
        <v>45</v>
      </c>
      <c r="D173" s="104">
        <v>44</v>
      </c>
      <c r="E173" s="104">
        <v>45</v>
      </c>
      <c r="F173" s="104">
        <v>47</v>
      </c>
      <c r="G173" s="140">
        <v>47</v>
      </c>
      <c r="H173" s="140">
        <v>48</v>
      </c>
      <c r="I173" s="140">
        <v>49</v>
      </c>
      <c r="J173" s="140">
        <v>55</v>
      </c>
      <c r="K173" s="140">
        <v>47</v>
      </c>
      <c r="L173" s="140">
        <v>51</v>
      </c>
      <c r="M173" s="140">
        <v>50</v>
      </c>
      <c r="N173" s="140">
        <v>53</v>
      </c>
      <c r="O173" s="104">
        <f t="shared" si="20"/>
        <v>-3</v>
      </c>
      <c r="P173" s="215">
        <f t="shared" si="21"/>
        <v>-5.6603773584905662E-2</v>
      </c>
      <c r="R173" s="112" t="s">
        <v>428</v>
      </c>
      <c r="S173" s="106" t="s">
        <v>429</v>
      </c>
      <c r="T173" s="104"/>
      <c r="U173" s="141"/>
      <c r="V173" s="104"/>
      <c r="W173" s="104"/>
      <c r="X173" s="140"/>
      <c r="Y173" s="140"/>
      <c r="Z173" s="141">
        <v>2</v>
      </c>
      <c r="AA173" s="141">
        <v>11</v>
      </c>
      <c r="AB173" s="140">
        <v>2</v>
      </c>
      <c r="AC173" s="141">
        <v>51</v>
      </c>
      <c r="AD173" s="141">
        <v>77</v>
      </c>
      <c r="AE173" s="141">
        <v>81</v>
      </c>
      <c r="AF173" s="104">
        <v>82</v>
      </c>
      <c r="AG173" s="104">
        <f t="shared" si="22"/>
        <v>-1</v>
      </c>
      <c r="AH173" s="215">
        <f t="shared" si="23"/>
        <v>-1.2345679012345678E-2</v>
      </c>
      <c r="AJ173" s="117" t="s">
        <v>119</v>
      </c>
      <c r="AK173" s="106" t="s">
        <v>120</v>
      </c>
      <c r="AL173" s="104">
        <v>1</v>
      </c>
      <c r="AM173" s="141">
        <v>1</v>
      </c>
      <c r="AN173" s="140">
        <v>1</v>
      </c>
      <c r="AO173" s="140">
        <v>1</v>
      </c>
      <c r="AP173" s="140">
        <v>1</v>
      </c>
      <c r="AQ173" s="140">
        <v>1</v>
      </c>
      <c r="AR173" s="140">
        <v>1</v>
      </c>
      <c r="AS173" s="140">
        <v>1</v>
      </c>
      <c r="AT173" s="140">
        <v>1</v>
      </c>
      <c r="AU173" s="141">
        <v>11</v>
      </c>
      <c r="AV173" s="140">
        <v>13</v>
      </c>
      <c r="AW173" s="140">
        <v>12</v>
      </c>
      <c r="AX173" s="104">
        <v>10</v>
      </c>
      <c r="AY173" s="140">
        <v>11</v>
      </c>
      <c r="AZ173" s="104">
        <f>+AX173-AY173</f>
        <v>-1</v>
      </c>
      <c r="BA173" s="215">
        <f>+AZ173/AX173</f>
        <v>-0.1</v>
      </c>
    </row>
    <row r="174" spans="1:53" x14ac:dyDescent="0.25">
      <c r="A174" s="112" t="s">
        <v>405</v>
      </c>
      <c r="B174" s="106" t="s">
        <v>406</v>
      </c>
      <c r="C174" s="104"/>
      <c r="D174" s="104"/>
      <c r="E174" s="104"/>
      <c r="F174" s="141">
        <v>47</v>
      </c>
      <c r="G174" s="140">
        <v>47</v>
      </c>
      <c r="H174" s="140">
        <v>48</v>
      </c>
      <c r="I174" s="140">
        <v>49</v>
      </c>
      <c r="J174" s="140">
        <v>55</v>
      </c>
      <c r="K174" s="140">
        <v>47</v>
      </c>
      <c r="L174" s="140">
        <v>51</v>
      </c>
      <c r="M174" s="140">
        <v>50</v>
      </c>
      <c r="N174" s="140">
        <v>53</v>
      </c>
      <c r="O174" s="104">
        <f t="shared" si="20"/>
        <v>-3</v>
      </c>
      <c r="P174" s="215">
        <f t="shared" si="21"/>
        <v>-5.6603773584905662E-2</v>
      </c>
      <c r="R174" s="43" t="s">
        <v>66</v>
      </c>
      <c r="S174" s="111" t="s">
        <v>67</v>
      </c>
      <c r="T174" s="104">
        <v>16</v>
      </c>
      <c r="U174" s="104">
        <v>15</v>
      </c>
      <c r="V174" s="104">
        <v>15</v>
      </c>
      <c r="W174" s="141">
        <v>15</v>
      </c>
      <c r="X174" s="141">
        <v>35</v>
      </c>
      <c r="Y174" s="140">
        <v>36</v>
      </c>
      <c r="Z174" s="141">
        <v>43</v>
      </c>
      <c r="AA174" s="140">
        <v>45</v>
      </c>
      <c r="AB174" s="141">
        <v>69</v>
      </c>
      <c r="AC174" s="140">
        <v>70</v>
      </c>
      <c r="AD174" s="140">
        <v>74</v>
      </c>
      <c r="AE174" s="140">
        <v>78</v>
      </c>
      <c r="AF174" s="104">
        <v>79</v>
      </c>
      <c r="AG174" s="104">
        <f t="shared" si="22"/>
        <v>-1</v>
      </c>
      <c r="AH174" s="215">
        <f t="shared" si="23"/>
        <v>-1.282051282051282E-2</v>
      </c>
      <c r="AJ174" s="109" t="s">
        <v>110</v>
      </c>
      <c r="AK174" s="106" t="s">
        <v>118</v>
      </c>
      <c r="AL174" s="104">
        <v>11</v>
      </c>
      <c r="AM174" s="104">
        <v>8</v>
      </c>
      <c r="AN174" s="104">
        <v>8</v>
      </c>
      <c r="AO174" s="104">
        <v>10</v>
      </c>
      <c r="AP174" s="140">
        <v>10</v>
      </c>
      <c r="AQ174" s="140">
        <v>10</v>
      </c>
      <c r="AR174" s="140">
        <v>11</v>
      </c>
      <c r="AS174" s="140">
        <v>11</v>
      </c>
      <c r="AT174" s="140">
        <v>11</v>
      </c>
      <c r="AU174" s="140">
        <v>11</v>
      </c>
      <c r="AV174" s="140">
        <v>12</v>
      </c>
      <c r="AW174" s="140">
        <v>12</v>
      </c>
      <c r="AX174" s="104">
        <v>10</v>
      </c>
      <c r="AY174" s="140">
        <v>11</v>
      </c>
      <c r="AZ174" s="104">
        <f>+AX174-AY174</f>
        <v>-1</v>
      </c>
      <c r="BA174" s="215">
        <f>+AZ174/AX174</f>
        <v>-0.1</v>
      </c>
    </row>
    <row r="175" spans="1:53" x14ac:dyDescent="0.25">
      <c r="A175" s="112" t="s">
        <v>486</v>
      </c>
      <c r="B175" s="111" t="s">
        <v>168</v>
      </c>
      <c r="C175" s="104"/>
      <c r="D175" s="104"/>
      <c r="E175" s="104"/>
      <c r="F175" s="141"/>
      <c r="G175" s="140"/>
      <c r="H175" s="140"/>
      <c r="I175" s="140"/>
      <c r="J175" s="140"/>
      <c r="K175" s="140"/>
      <c r="L175" s="140"/>
      <c r="M175" s="141">
        <v>50</v>
      </c>
      <c r="N175" s="141">
        <v>53</v>
      </c>
      <c r="O175" s="141">
        <f t="shared" si="20"/>
        <v>-3</v>
      </c>
      <c r="P175" s="83">
        <f t="shared" si="21"/>
        <v>-5.6603773584905662E-2</v>
      </c>
      <c r="R175" s="105" t="s">
        <v>18</v>
      </c>
      <c r="S175" s="106" t="s">
        <v>19</v>
      </c>
      <c r="T175" s="104">
        <v>45</v>
      </c>
      <c r="U175" s="104">
        <v>44</v>
      </c>
      <c r="V175" s="104">
        <v>45</v>
      </c>
      <c r="W175" s="104">
        <v>47</v>
      </c>
      <c r="X175" s="140">
        <v>47</v>
      </c>
      <c r="Y175" s="140">
        <v>48</v>
      </c>
      <c r="Z175" s="140">
        <v>49</v>
      </c>
      <c r="AA175" s="140">
        <v>55</v>
      </c>
      <c r="AB175" s="140">
        <v>47</v>
      </c>
      <c r="AC175" s="140">
        <v>51</v>
      </c>
      <c r="AD175" s="140">
        <v>50</v>
      </c>
      <c r="AE175" s="140">
        <v>53</v>
      </c>
      <c r="AF175" s="104">
        <v>54</v>
      </c>
      <c r="AG175" s="104">
        <f t="shared" si="22"/>
        <v>-1</v>
      </c>
      <c r="AH175" s="215">
        <f t="shared" si="23"/>
        <v>-1.8867924528301886E-2</v>
      </c>
      <c r="AJ175" s="109" t="s">
        <v>208</v>
      </c>
      <c r="AK175" s="111" t="s">
        <v>209</v>
      </c>
      <c r="AL175" s="104">
        <v>45</v>
      </c>
      <c r="AM175" s="141">
        <v>8</v>
      </c>
      <c r="AN175" s="104">
        <v>8</v>
      </c>
      <c r="AO175" s="104">
        <v>10</v>
      </c>
      <c r="AP175" s="140">
        <v>10</v>
      </c>
      <c r="AQ175" s="140">
        <v>10</v>
      </c>
      <c r="AR175" s="140">
        <v>11</v>
      </c>
      <c r="AS175" s="140">
        <v>11</v>
      </c>
      <c r="AT175" s="140">
        <v>11</v>
      </c>
      <c r="AU175" s="140">
        <v>11</v>
      </c>
      <c r="AV175" s="140">
        <v>12</v>
      </c>
      <c r="AW175" s="140">
        <v>12</v>
      </c>
      <c r="AX175" s="104">
        <v>10</v>
      </c>
      <c r="AY175" s="140">
        <v>11</v>
      </c>
      <c r="AZ175" s="104">
        <f>+AX175-AY175</f>
        <v>-1</v>
      </c>
      <c r="BA175" s="215">
        <f>+AZ175/AX175</f>
        <v>-0.1</v>
      </c>
    </row>
    <row r="176" spans="1:53" x14ac:dyDescent="0.25">
      <c r="A176" s="112" t="s">
        <v>311</v>
      </c>
      <c r="B176" s="106" t="s">
        <v>440</v>
      </c>
      <c r="C176" s="104"/>
      <c r="D176" s="104"/>
      <c r="E176" s="141"/>
      <c r="F176" s="140"/>
      <c r="G176" s="140"/>
      <c r="H176" s="140"/>
      <c r="I176" s="140"/>
      <c r="J176" s="141">
        <v>128</v>
      </c>
      <c r="K176" s="140">
        <v>112</v>
      </c>
      <c r="L176" s="140">
        <v>113</v>
      </c>
      <c r="M176" s="141">
        <v>50</v>
      </c>
      <c r="N176" s="141">
        <v>53</v>
      </c>
      <c r="O176" s="141">
        <f t="shared" si="20"/>
        <v>-3</v>
      </c>
      <c r="P176" s="83">
        <f t="shared" si="21"/>
        <v>-5.6603773584905662E-2</v>
      </c>
      <c r="R176" s="120" t="s">
        <v>68</v>
      </c>
      <c r="S176" s="106" t="s">
        <v>69</v>
      </c>
      <c r="T176" s="104">
        <v>45</v>
      </c>
      <c r="U176" s="104">
        <v>44</v>
      </c>
      <c r="V176" s="104">
        <v>45</v>
      </c>
      <c r="W176" s="104">
        <v>47</v>
      </c>
      <c r="X176" s="140">
        <v>47</v>
      </c>
      <c r="Y176" s="140">
        <v>48</v>
      </c>
      <c r="Z176" s="140">
        <v>49</v>
      </c>
      <c r="AA176" s="140">
        <v>55</v>
      </c>
      <c r="AB176" s="140">
        <v>47</v>
      </c>
      <c r="AC176" s="140">
        <v>51</v>
      </c>
      <c r="AD176" s="140">
        <v>50</v>
      </c>
      <c r="AE176" s="140">
        <v>53</v>
      </c>
      <c r="AF176" s="104">
        <v>54</v>
      </c>
      <c r="AG176" s="104">
        <f t="shared" si="22"/>
        <v>-1</v>
      </c>
      <c r="AH176" s="215">
        <f t="shared" si="23"/>
        <v>-1.8867924528301886E-2</v>
      </c>
      <c r="AJ176" s="114" t="s">
        <v>225</v>
      </c>
      <c r="AK176" s="106" t="s">
        <v>226</v>
      </c>
      <c r="AL176" s="104">
        <v>1</v>
      </c>
      <c r="AM176" s="104">
        <v>1</v>
      </c>
      <c r="AN176" s="141">
        <v>8</v>
      </c>
      <c r="AO176" s="104">
        <v>10</v>
      </c>
      <c r="AP176" s="140">
        <v>10</v>
      </c>
      <c r="AQ176" s="140">
        <v>10</v>
      </c>
      <c r="AR176" s="140">
        <v>11</v>
      </c>
      <c r="AS176" s="140">
        <v>11</v>
      </c>
      <c r="AT176" s="140">
        <v>11</v>
      </c>
      <c r="AU176" s="140">
        <v>11</v>
      </c>
      <c r="AV176" s="140">
        <v>12</v>
      </c>
      <c r="AW176" s="140">
        <v>12</v>
      </c>
      <c r="AX176" s="104">
        <v>10</v>
      </c>
      <c r="AY176" s="140">
        <v>11</v>
      </c>
      <c r="AZ176" s="104">
        <f>+AX176-AY176</f>
        <v>-1</v>
      </c>
      <c r="BA176" s="215">
        <f>+AZ176/AX176</f>
        <v>-0.1</v>
      </c>
    </row>
    <row r="177" spans="1:53" x14ac:dyDescent="0.25">
      <c r="A177" s="114" t="s">
        <v>235</v>
      </c>
      <c r="B177" s="111" t="s">
        <v>370</v>
      </c>
      <c r="C177" s="300" t="s">
        <v>380</v>
      </c>
      <c r="D177" s="141">
        <v>44</v>
      </c>
      <c r="E177" s="104">
        <v>45</v>
      </c>
      <c r="F177" s="104">
        <v>47</v>
      </c>
      <c r="G177" s="140">
        <v>47</v>
      </c>
      <c r="H177" s="140">
        <v>48</v>
      </c>
      <c r="I177" s="140">
        <v>49</v>
      </c>
      <c r="J177" s="140">
        <v>55</v>
      </c>
      <c r="K177" s="140">
        <v>47</v>
      </c>
      <c r="L177" s="140">
        <v>51</v>
      </c>
      <c r="M177" s="140">
        <v>50</v>
      </c>
      <c r="N177" s="140">
        <v>53</v>
      </c>
      <c r="O177" s="104">
        <f t="shared" si="20"/>
        <v>-3</v>
      </c>
      <c r="P177" s="215">
        <f t="shared" si="21"/>
        <v>-5.6603773584905662E-2</v>
      </c>
      <c r="R177" s="109" t="s">
        <v>78</v>
      </c>
      <c r="S177" s="106" t="s">
        <v>80</v>
      </c>
      <c r="T177" s="104">
        <v>45</v>
      </c>
      <c r="U177" s="104">
        <v>44</v>
      </c>
      <c r="V177" s="104">
        <v>45</v>
      </c>
      <c r="W177" s="104">
        <v>47</v>
      </c>
      <c r="X177" s="140">
        <v>47</v>
      </c>
      <c r="Y177" s="140">
        <v>48</v>
      </c>
      <c r="Z177" s="140">
        <v>49</v>
      </c>
      <c r="AA177" s="140">
        <v>55</v>
      </c>
      <c r="AB177" s="140">
        <v>47</v>
      </c>
      <c r="AC177" s="140">
        <v>51</v>
      </c>
      <c r="AD177" s="140">
        <v>50</v>
      </c>
      <c r="AE177" s="140">
        <v>53</v>
      </c>
      <c r="AF177" s="104">
        <v>54</v>
      </c>
      <c r="AG177" s="104">
        <f t="shared" si="22"/>
        <v>-1</v>
      </c>
      <c r="AH177" s="215">
        <f t="shared" si="23"/>
        <v>-1.8867924528301886E-2</v>
      </c>
      <c r="AJ177" s="112" t="s">
        <v>269</v>
      </c>
      <c r="AK177" s="106" t="s">
        <v>453</v>
      </c>
      <c r="AL177" s="104">
        <v>11</v>
      </c>
      <c r="AM177" s="141">
        <v>8</v>
      </c>
      <c r="AN177" s="104">
        <v>8</v>
      </c>
      <c r="AO177" s="104">
        <v>10</v>
      </c>
      <c r="AP177" s="140">
        <v>10</v>
      </c>
      <c r="AQ177" s="140">
        <v>10</v>
      </c>
      <c r="AR177" s="140">
        <v>11</v>
      </c>
      <c r="AS177" s="140">
        <v>11</v>
      </c>
      <c r="AT177" s="140">
        <v>11</v>
      </c>
      <c r="AU177" s="140">
        <v>11</v>
      </c>
      <c r="AV177" s="140">
        <v>12</v>
      </c>
      <c r="AW177" s="140">
        <v>12</v>
      </c>
      <c r="AX177" s="104">
        <v>10</v>
      </c>
      <c r="AY177" s="140">
        <v>11</v>
      </c>
      <c r="AZ177" s="104">
        <f>+AX177-AY177</f>
        <v>-1</v>
      </c>
      <c r="BA177" s="215">
        <f>+AZ177/AX177</f>
        <v>-0.1</v>
      </c>
    </row>
    <row r="178" spans="1:53" x14ac:dyDescent="0.25">
      <c r="A178" s="120" t="s">
        <v>235</v>
      </c>
      <c r="B178" s="106" t="s">
        <v>236</v>
      </c>
      <c r="C178" s="104">
        <v>88</v>
      </c>
      <c r="D178" s="104">
        <v>87</v>
      </c>
      <c r="E178" s="104">
        <v>88</v>
      </c>
      <c r="F178" s="104">
        <v>92</v>
      </c>
      <c r="G178" s="140">
        <v>93</v>
      </c>
      <c r="H178" s="140">
        <v>62</v>
      </c>
      <c r="I178" s="140">
        <v>94</v>
      </c>
      <c r="J178" s="140">
        <v>95</v>
      </c>
      <c r="K178" s="141">
        <v>47</v>
      </c>
      <c r="L178" s="140">
        <v>51</v>
      </c>
      <c r="M178" s="140">
        <v>50</v>
      </c>
      <c r="N178" s="140">
        <v>53</v>
      </c>
      <c r="O178" s="104">
        <f t="shared" si="20"/>
        <v>-3</v>
      </c>
      <c r="P178" s="215">
        <f t="shared" si="21"/>
        <v>-5.6603773584905662E-2</v>
      </c>
      <c r="R178" s="107" t="s">
        <v>92</v>
      </c>
      <c r="S178" s="108" t="s">
        <v>93</v>
      </c>
      <c r="T178" s="104">
        <v>45</v>
      </c>
      <c r="U178" s="104">
        <v>44</v>
      </c>
      <c r="V178" s="104">
        <v>45</v>
      </c>
      <c r="W178" s="104">
        <v>47</v>
      </c>
      <c r="X178" s="140">
        <v>47</v>
      </c>
      <c r="Y178" s="140">
        <v>48</v>
      </c>
      <c r="Z178" s="140">
        <v>49</v>
      </c>
      <c r="AA178" s="140">
        <v>55</v>
      </c>
      <c r="AB178" s="140">
        <v>47</v>
      </c>
      <c r="AC178" s="140">
        <v>51</v>
      </c>
      <c r="AD178" s="140">
        <v>50</v>
      </c>
      <c r="AE178" s="140">
        <v>53</v>
      </c>
      <c r="AF178" s="104">
        <v>54</v>
      </c>
      <c r="AG178" s="104">
        <f t="shared" si="22"/>
        <v>-1</v>
      </c>
      <c r="AH178" s="215">
        <f t="shared" si="23"/>
        <v>-1.8867924528301886E-2</v>
      </c>
      <c r="AJ178" s="120" t="s">
        <v>428</v>
      </c>
      <c r="AK178" s="106" t="s">
        <v>429</v>
      </c>
      <c r="AL178" s="104"/>
      <c r="AM178" s="140"/>
      <c r="AN178" s="104"/>
      <c r="AO178" s="104"/>
      <c r="AP178" s="140"/>
      <c r="AQ178" s="140"/>
      <c r="AR178" s="141">
        <v>2</v>
      </c>
      <c r="AS178" s="141">
        <v>11</v>
      </c>
      <c r="AT178" s="140">
        <v>2</v>
      </c>
      <c r="AU178" s="141">
        <v>51</v>
      </c>
      <c r="AV178" s="141">
        <v>77</v>
      </c>
      <c r="AW178" s="141">
        <v>81</v>
      </c>
      <c r="AX178" s="104">
        <v>82</v>
      </c>
      <c r="AY178" s="141">
        <v>91</v>
      </c>
      <c r="AZ178" s="141">
        <f>+AX178-AY178</f>
        <v>-9</v>
      </c>
      <c r="BA178" s="83">
        <f>+AZ178/AX178</f>
        <v>-0.10975609756097561</v>
      </c>
    </row>
    <row r="179" spans="1:53" ht="15.75" x14ac:dyDescent="0.25">
      <c r="A179" s="120" t="s">
        <v>242</v>
      </c>
      <c r="B179" s="106" t="s">
        <v>243</v>
      </c>
      <c r="C179" s="104">
        <v>45</v>
      </c>
      <c r="D179" s="104">
        <v>44</v>
      </c>
      <c r="E179" s="104">
        <v>45</v>
      </c>
      <c r="F179" s="104">
        <v>47</v>
      </c>
      <c r="G179" s="140">
        <v>47</v>
      </c>
      <c r="H179" s="140">
        <v>48</v>
      </c>
      <c r="I179" s="140">
        <v>49</v>
      </c>
      <c r="J179" s="140">
        <v>55</v>
      </c>
      <c r="K179" s="140">
        <v>47</v>
      </c>
      <c r="L179" s="140">
        <v>51</v>
      </c>
      <c r="M179" s="140">
        <v>50</v>
      </c>
      <c r="N179" s="140">
        <v>53</v>
      </c>
      <c r="O179" s="104">
        <f t="shared" si="20"/>
        <v>-3</v>
      </c>
      <c r="P179" s="215">
        <f t="shared" si="21"/>
        <v>-5.6603773584905662E-2</v>
      </c>
      <c r="R179" s="125" t="s">
        <v>121</v>
      </c>
      <c r="S179" s="111" t="s">
        <v>122</v>
      </c>
      <c r="T179" s="104">
        <v>45</v>
      </c>
      <c r="U179" s="104">
        <v>44</v>
      </c>
      <c r="V179" s="104">
        <v>45</v>
      </c>
      <c r="W179" s="104">
        <v>47</v>
      </c>
      <c r="X179" s="140">
        <v>47</v>
      </c>
      <c r="Y179" s="140">
        <v>48</v>
      </c>
      <c r="Z179" s="140">
        <v>49</v>
      </c>
      <c r="AA179" s="140">
        <v>51</v>
      </c>
      <c r="AB179" s="140">
        <v>47</v>
      </c>
      <c r="AC179" s="140">
        <v>51</v>
      </c>
      <c r="AD179" s="140">
        <v>50</v>
      </c>
      <c r="AE179" s="140">
        <v>53</v>
      </c>
      <c r="AF179" s="104">
        <v>54</v>
      </c>
      <c r="AG179" s="104">
        <f t="shared" si="22"/>
        <v>-1</v>
      </c>
      <c r="AH179" s="215">
        <f t="shared" si="23"/>
        <v>-1.8867924528301886E-2</v>
      </c>
      <c r="AJ179" s="113" t="s">
        <v>221</v>
      </c>
      <c r="AK179" s="221" t="s">
        <v>377</v>
      </c>
      <c r="AL179" s="104">
        <v>45</v>
      </c>
      <c r="AM179" s="141">
        <v>85</v>
      </c>
      <c r="AN179" s="104">
        <v>86</v>
      </c>
      <c r="AO179" s="141">
        <v>90</v>
      </c>
      <c r="AP179" s="140">
        <v>91</v>
      </c>
      <c r="AQ179" s="141">
        <v>76</v>
      </c>
      <c r="AR179" s="141">
        <v>109</v>
      </c>
      <c r="AS179" s="140">
        <v>109</v>
      </c>
      <c r="AT179" s="141">
        <v>95</v>
      </c>
      <c r="AU179" s="140">
        <v>96</v>
      </c>
      <c r="AV179" s="141">
        <v>102</v>
      </c>
      <c r="AW179" s="141">
        <v>98</v>
      </c>
      <c r="AX179" s="104">
        <v>98</v>
      </c>
      <c r="AY179" s="141">
        <v>109</v>
      </c>
      <c r="AZ179" s="141">
        <f>+AX179-AY179</f>
        <v>-11</v>
      </c>
      <c r="BA179" s="83">
        <f>+AZ179/AX179</f>
        <v>-0.11224489795918367</v>
      </c>
    </row>
    <row r="180" spans="1:53" x14ac:dyDescent="0.25">
      <c r="A180" s="109" t="s">
        <v>249</v>
      </c>
      <c r="B180" s="111" t="s">
        <v>250</v>
      </c>
      <c r="C180" s="104">
        <v>45</v>
      </c>
      <c r="D180" s="104">
        <v>44</v>
      </c>
      <c r="E180" s="104">
        <v>45</v>
      </c>
      <c r="F180" s="104">
        <v>47</v>
      </c>
      <c r="G180" s="140">
        <v>47</v>
      </c>
      <c r="H180" s="140">
        <v>48</v>
      </c>
      <c r="I180" s="140">
        <v>49</v>
      </c>
      <c r="J180" s="140">
        <v>55</v>
      </c>
      <c r="K180" s="140">
        <v>47</v>
      </c>
      <c r="L180" s="140">
        <v>51</v>
      </c>
      <c r="M180" s="140">
        <v>50</v>
      </c>
      <c r="N180" s="140">
        <v>53</v>
      </c>
      <c r="O180" s="104">
        <f t="shared" si="20"/>
        <v>-3</v>
      </c>
      <c r="P180" s="215">
        <f t="shared" si="21"/>
        <v>-5.6603773584905662E-2</v>
      </c>
      <c r="R180" s="117" t="s">
        <v>392</v>
      </c>
      <c r="S180" s="106" t="s">
        <v>393</v>
      </c>
      <c r="T180" s="104"/>
      <c r="U180" s="104"/>
      <c r="V180" s="141">
        <v>1</v>
      </c>
      <c r="W180" s="140">
        <v>1</v>
      </c>
      <c r="X180" s="140">
        <v>1</v>
      </c>
      <c r="Y180" s="140">
        <v>1</v>
      </c>
      <c r="Z180" s="140">
        <v>1</v>
      </c>
      <c r="AA180" s="140">
        <v>1</v>
      </c>
      <c r="AB180" s="140">
        <v>1</v>
      </c>
      <c r="AC180" s="140">
        <v>1</v>
      </c>
      <c r="AD180" s="140">
        <v>1</v>
      </c>
      <c r="AE180" s="141">
        <v>53</v>
      </c>
      <c r="AF180" s="104">
        <v>54</v>
      </c>
      <c r="AG180" s="104">
        <f t="shared" si="22"/>
        <v>-1</v>
      </c>
      <c r="AH180" s="215">
        <f t="shared" si="23"/>
        <v>-1.8867924528301886E-2</v>
      </c>
      <c r="AJ180" s="112" t="s">
        <v>415</v>
      </c>
      <c r="AK180" s="106" t="s">
        <v>124</v>
      </c>
      <c r="AL180" s="104"/>
      <c r="AM180" s="104"/>
      <c r="AN180" s="140"/>
      <c r="AO180" s="140"/>
      <c r="AP180" s="140"/>
      <c r="AQ180" s="141">
        <v>1</v>
      </c>
      <c r="AR180" s="140">
        <v>1</v>
      </c>
      <c r="AS180" s="141">
        <v>55</v>
      </c>
      <c r="AT180" s="140">
        <v>47</v>
      </c>
      <c r="AU180" s="140">
        <v>51</v>
      </c>
      <c r="AV180" s="140">
        <v>50</v>
      </c>
      <c r="AW180" s="141">
        <v>18</v>
      </c>
      <c r="AX180" s="141">
        <v>17</v>
      </c>
      <c r="AY180" s="140">
        <v>19</v>
      </c>
      <c r="AZ180" s="104">
        <f>+AX180-AY180</f>
        <v>-2</v>
      </c>
      <c r="BA180" s="215">
        <f>+AZ180/AX180</f>
        <v>-0.11764705882352941</v>
      </c>
    </row>
    <row r="181" spans="1:53" x14ac:dyDescent="0.25">
      <c r="A181" s="120" t="s">
        <v>249</v>
      </c>
      <c r="B181" s="106" t="s">
        <v>138</v>
      </c>
      <c r="C181" s="104">
        <v>24</v>
      </c>
      <c r="D181" s="104">
        <v>113</v>
      </c>
      <c r="E181" s="104">
        <v>116</v>
      </c>
      <c r="F181" s="104">
        <v>120</v>
      </c>
      <c r="G181" s="140">
        <v>121</v>
      </c>
      <c r="H181" s="140">
        <v>93</v>
      </c>
      <c r="I181" s="140">
        <v>126</v>
      </c>
      <c r="J181" s="140">
        <v>128</v>
      </c>
      <c r="K181" s="140">
        <v>35</v>
      </c>
      <c r="L181" s="141">
        <v>38</v>
      </c>
      <c r="M181" s="140">
        <v>50</v>
      </c>
      <c r="N181" s="140">
        <v>53</v>
      </c>
      <c r="O181" s="104">
        <f t="shared" si="20"/>
        <v>-3</v>
      </c>
      <c r="P181" s="215">
        <f t="shared" si="21"/>
        <v>-5.6603773584905662E-2</v>
      </c>
      <c r="R181" s="114" t="s">
        <v>169</v>
      </c>
      <c r="S181" s="106" t="s">
        <v>172</v>
      </c>
      <c r="T181" s="104">
        <v>82</v>
      </c>
      <c r="U181" s="104">
        <v>79</v>
      </c>
      <c r="V181" s="104">
        <v>79</v>
      </c>
      <c r="W181" s="141">
        <v>47</v>
      </c>
      <c r="X181" s="140">
        <v>47</v>
      </c>
      <c r="Y181" s="140">
        <v>48</v>
      </c>
      <c r="Z181" s="140">
        <v>49</v>
      </c>
      <c r="AA181" s="140">
        <v>55</v>
      </c>
      <c r="AB181" s="140">
        <v>47</v>
      </c>
      <c r="AC181" s="140">
        <v>51</v>
      </c>
      <c r="AD181" s="140">
        <v>50</v>
      </c>
      <c r="AE181" s="141">
        <v>53</v>
      </c>
      <c r="AF181" s="104">
        <v>54</v>
      </c>
      <c r="AG181" s="104">
        <f t="shared" si="22"/>
        <v>-1</v>
      </c>
      <c r="AH181" s="215">
        <f t="shared" si="23"/>
        <v>-1.8867924528301886E-2</v>
      </c>
      <c r="AJ181" s="291" t="s">
        <v>121</v>
      </c>
      <c r="AK181" s="106" t="s">
        <v>404</v>
      </c>
      <c r="AL181" s="104"/>
      <c r="AM181" s="104"/>
      <c r="AN181" s="104"/>
      <c r="AO181" s="141">
        <v>18</v>
      </c>
      <c r="AP181" s="140">
        <v>17</v>
      </c>
      <c r="AQ181" s="140">
        <v>18</v>
      </c>
      <c r="AR181" s="140">
        <v>17</v>
      </c>
      <c r="AS181" s="140">
        <v>18</v>
      </c>
      <c r="AT181" s="140">
        <v>17</v>
      </c>
      <c r="AU181" s="140">
        <v>18</v>
      </c>
      <c r="AV181" s="140">
        <v>19</v>
      </c>
      <c r="AW181" s="140">
        <v>18</v>
      </c>
      <c r="AX181" s="104">
        <v>17</v>
      </c>
      <c r="AY181" s="140">
        <v>19</v>
      </c>
      <c r="AZ181" s="104">
        <f>+AX181-AY181</f>
        <v>-2</v>
      </c>
      <c r="BA181" s="215">
        <f>+AZ181/AX181</f>
        <v>-0.11764705882352941</v>
      </c>
    </row>
    <row r="182" spans="1:53" x14ac:dyDescent="0.25">
      <c r="A182" s="110" t="s">
        <v>259</v>
      </c>
      <c r="B182" s="111" t="s">
        <v>262</v>
      </c>
      <c r="C182" s="104">
        <v>45</v>
      </c>
      <c r="D182" s="104">
        <v>44</v>
      </c>
      <c r="E182" s="104">
        <v>45</v>
      </c>
      <c r="F182" s="104">
        <v>47</v>
      </c>
      <c r="G182" s="140">
        <v>47</v>
      </c>
      <c r="H182" s="140">
        <v>48</v>
      </c>
      <c r="I182" s="140">
        <v>49</v>
      </c>
      <c r="J182" s="140">
        <v>50</v>
      </c>
      <c r="K182" s="140">
        <v>47</v>
      </c>
      <c r="L182" s="140">
        <v>51</v>
      </c>
      <c r="M182" s="140">
        <v>50</v>
      </c>
      <c r="N182" s="140">
        <v>53</v>
      </c>
      <c r="O182" s="104">
        <f t="shared" si="20"/>
        <v>-3</v>
      </c>
      <c r="P182" s="215">
        <f t="shared" si="21"/>
        <v>-5.6603773584905662E-2</v>
      </c>
      <c r="R182" s="113" t="s">
        <v>188</v>
      </c>
      <c r="S182" s="106" t="s">
        <v>189</v>
      </c>
      <c r="T182" s="104">
        <v>45</v>
      </c>
      <c r="U182" s="104">
        <v>44</v>
      </c>
      <c r="V182" s="104">
        <v>45</v>
      </c>
      <c r="W182" s="104">
        <v>47</v>
      </c>
      <c r="X182" s="140">
        <v>47</v>
      </c>
      <c r="Y182" s="140">
        <v>48</v>
      </c>
      <c r="Z182" s="140">
        <v>49</v>
      </c>
      <c r="AA182" s="140">
        <v>55</v>
      </c>
      <c r="AB182" s="140">
        <v>47</v>
      </c>
      <c r="AC182" s="140">
        <v>51</v>
      </c>
      <c r="AD182" s="140">
        <v>50</v>
      </c>
      <c r="AE182" s="140">
        <v>53</v>
      </c>
      <c r="AF182" s="104">
        <v>54</v>
      </c>
      <c r="AG182" s="104">
        <f t="shared" si="22"/>
        <v>-1</v>
      </c>
      <c r="AH182" s="215">
        <f t="shared" si="23"/>
        <v>-1.8867924528301886E-2</v>
      </c>
      <c r="AJ182" s="196" t="s">
        <v>367</v>
      </c>
      <c r="AK182" s="111" t="s">
        <v>150</v>
      </c>
      <c r="AL182" s="300" t="s">
        <v>380</v>
      </c>
      <c r="AM182" s="141">
        <v>113</v>
      </c>
      <c r="AN182" s="104">
        <v>116</v>
      </c>
      <c r="AO182" s="104">
        <v>120</v>
      </c>
      <c r="AP182" s="140">
        <v>121</v>
      </c>
      <c r="AQ182" s="141">
        <v>10</v>
      </c>
      <c r="AR182" s="141">
        <v>17</v>
      </c>
      <c r="AS182" s="140">
        <v>18</v>
      </c>
      <c r="AT182" s="140">
        <v>17</v>
      </c>
      <c r="AU182" s="140">
        <v>18</v>
      </c>
      <c r="AV182" s="140">
        <v>19</v>
      </c>
      <c r="AW182" s="140">
        <v>18</v>
      </c>
      <c r="AX182" s="104">
        <v>17</v>
      </c>
      <c r="AY182" s="140">
        <v>19</v>
      </c>
      <c r="AZ182" s="104">
        <f>+AX182-AY182</f>
        <v>-2</v>
      </c>
      <c r="BA182" s="215">
        <f>+AZ182/AX182</f>
        <v>-0.11764705882352941</v>
      </c>
    </row>
    <row r="183" spans="1:53" x14ac:dyDescent="0.25">
      <c r="A183" s="109" t="s">
        <v>411</v>
      </c>
      <c r="B183" s="106" t="s">
        <v>412</v>
      </c>
      <c r="C183" s="104"/>
      <c r="D183" s="104"/>
      <c r="E183" s="104"/>
      <c r="F183" s="104"/>
      <c r="G183" s="141">
        <v>31</v>
      </c>
      <c r="H183" s="140">
        <v>29</v>
      </c>
      <c r="I183" s="140">
        <v>29</v>
      </c>
      <c r="J183" s="140">
        <v>29</v>
      </c>
      <c r="K183" s="141">
        <v>47</v>
      </c>
      <c r="L183" s="141">
        <v>51</v>
      </c>
      <c r="M183" s="140">
        <v>50</v>
      </c>
      <c r="N183" s="140">
        <v>53</v>
      </c>
      <c r="O183" s="104">
        <f t="shared" si="20"/>
        <v>-3</v>
      </c>
      <c r="P183" s="215">
        <f t="shared" si="21"/>
        <v>-5.6603773584905662E-2</v>
      </c>
      <c r="R183" s="120" t="s">
        <v>190</v>
      </c>
      <c r="S183" s="106" t="s">
        <v>500</v>
      </c>
      <c r="T183" s="104"/>
      <c r="U183" s="104"/>
      <c r="V183" s="104"/>
      <c r="W183" s="104"/>
      <c r="X183" s="140"/>
      <c r="Y183" s="140"/>
      <c r="Z183" s="140"/>
      <c r="AA183" s="140"/>
      <c r="AB183" s="140"/>
      <c r="AC183" s="140"/>
      <c r="AD183" s="140"/>
      <c r="AE183" s="141">
        <v>53</v>
      </c>
      <c r="AF183" s="104">
        <v>54</v>
      </c>
      <c r="AG183" s="104">
        <f t="shared" si="22"/>
        <v>-1</v>
      </c>
      <c r="AH183" s="215">
        <f t="shared" si="23"/>
        <v>-1.8867924528301886E-2</v>
      </c>
      <c r="AJ183" s="110" t="s">
        <v>233</v>
      </c>
      <c r="AK183" s="111" t="s">
        <v>234</v>
      </c>
      <c r="AL183" s="104">
        <v>16</v>
      </c>
      <c r="AM183" s="104">
        <v>15</v>
      </c>
      <c r="AN183" s="104">
        <v>15</v>
      </c>
      <c r="AO183" s="104">
        <v>18</v>
      </c>
      <c r="AP183" s="140">
        <v>17</v>
      </c>
      <c r="AQ183" s="140">
        <v>18</v>
      </c>
      <c r="AR183" s="140">
        <v>17</v>
      </c>
      <c r="AS183" s="140">
        <v>18</v>
      </c>
      <c r="AT183" s="140">
        <v>17</v>
      </c>
      <c r="AU183" s="140">
        <v>18</v>
      </c>
      <c r="AV183" s="140">
        <v>19</v>
      </c>
      <c r="AW183" s="140">
        <v>18</v>
      </c>
      <c r="AX183" s="104">
        <v>17</v>
      </c>
      <c r="AY183" s="140">
        <v>19</v>
      </c>
      <c r="AZ183" s="104">
        <f>+AX183-AY183</f>
        <v>-2</v>
      </c>
      <c r="BA183" s="215">
        <f>+AZ183/AX183</f>
        <v>-0.11764705882352941</v>
      </c>
    </row>
    <row r="184" spans="1:53" x14ac:dyDescent="0.25">
      <c r="A184" s="117" t="s">
        <v>279</v>
      </c>
      <c r="B184" s="111" t="s">
        <v>280</v>
      </c>
      <c r="C184" s="104">
        <v>1</v>
      </c>
      <c r="D184" s="104">
        <v>1</v>
      </c>
      <c r="E184" s="140">
        <v>1</v>
      </c>
      <c r="F184" s="141">
        <v>47</v>
      </c>
      <c r="G184" s="140">
        <v>47</v>
      </c>
      <c r="H184" s="140">
        <v>48</v>
      </c>
      <c r="I184" s="140">
        <v>49</v>
      </c>
      <c r="J184" s="140">
        <v>55</v>
      </c>
      <c r="K184" s="140">
        <v>85</v>
      </c>
      <c r="L184" s="140">
        <v>87</v>
      </c>
      <c r="M184" s="140">
        <v>50</v>
      </c>
      <c r="N184" s="140">
        <v>53</v>
      </c>
      <c r="O184" s="104">
        <f t="shared" si="20"/>
        <v>-3</v>
      </c>
      <c r="P184" s="215">
        <f t="shared" si="21"/>
        <v>-5.6603773584905662E-2</v>
      </c>
      <c r="R184" s="112" t="s">
        <v>405</v>
      </c>
      <c r="S184" s="106" t="s">
        <v>406</v>
      </c>
      <c r="T184" s="104"/>
      <c r="U184" s="104"/>
      <c r="V184" s="104"/>
      <c r="W184" s="141">
        <v>47</v>
      </c>
      <c r="X184" s="140">
        <v>47</v>
      </c>
      <c r="Y184" s="140">
        <v>48</v>
      </c>
      <c r="Z184" s="140">
        <v>49</v>
      </c>
      <c r="AA184" s="140">
        <v>55</v>
      </c>
      <c r="AB184" s="140">
        <v>47</v>
      </c>
      <c r="AC184" s="140">
        <v>51</v>
      </c>
      <c r="AD184" s="140">
        <v>50</v>
      </c>
      <c r="AE184" s="140">
        <v>53</v>
      </c>
      <c r="AF184" s="104">
        <v>54</v>
      </c>
      <c r="AG184" s="104">
        <f t="shared" si="22"/>
        <v>-1</v>
      </c>
      <c r="AH184" s="215">
        <f t="shared" si="23"/>
        <v>-1.8867924528301886E-2</v>
      </c>
      <c r="AJ184" s="395" t="s">
        <v>272</v>
      </c>
      <c r="AK184" s="175" t="s">
        <v>100</v>
      </c>
      <c r="AL184" s="104">
        <v>11</v>
      </c>
      <c r="AM184" s="104">
        <v>8</v>
      </c>
      <c r="AN184" s="141">
        <v>15</v>
      </c>
      <c r="AO184" s="104">
        <v>18</v>
      </c>
      <c r="AP184" s="140">
        <v>17</v>
      </c>
      <c r="AQ184" s="140">
        <v>18</v>
      </c>
      <c r="AR184" s="140">
        <v>17</v>
      </c>
      <c r="AS184" s="140">
        <v>18</v>
      </c>
      <c r="AT184" s="140">
        <v>17</v>
      </c>
      <c r="AU184" s="140">
        <v>18</v>
      </c>
      <c r="AV184" s="140">
        <v>19</v>
      </c>
      <c r="AW184" s="140">
        <v>18</v>
      </c>
      <c r="AX184" s="104">
        <v>17</v>
      </c>
      <c r="AY184" s="140">
        <v>19</v>
      </c>
      <c r="AZ184" s="104">
        <f>+AX184-AY184</f>
        <v>-2</v>
      </c>
      <c r="BA184" s="215">
        <f>+AZ184/AX184</f>
        <v>-0.11764705882352941</v>
      </c>
    </row>
    <row r="185" spans="1:53" x14ac:dyDescent="0.25">
      <c r="A185" s="117" t="s">
        <v>303</v>
      </c>
      <c r="B185" s="106" t="s">
        <v>304</v>
      </c>
      <c r="C185" s="104">
        <v>45</v>
      </c>
      <c r="D185" s="104">
        <v>44</v>
      </c>
      <c r="E185" s="104">
        <v>45</v>
      </c>
      <c r="F185" s="104">
        <v>47</v>
      </c>
      <c r="G185" s="140">
        <v>47</v>
      </c>
      <c r="H185" s="140">
        <v>48</v>
      </c>
      <c r="I185" s="140">
        <v>49</v>
      </c>
      <c r="J185" s="140">
        <v>53</v>
      </c>
      <c r="K185" s="140">
        <v>47</v>
      </c>
      <c r="L185" s="140">
        <v>51</v>
      </c>
      <c r="M185" s="140">
        <v>50</v>
      </c>
      <c r="N185" s="140">
        <v>53</v>
      </c>
      <c r="O185" s="104">
        <f t="shared" si="20"/>
        <v>-3</v>
      </c>
      <c r="P185" s="215">
        <f t="shared" si="21"/>
        <v>-5.6603773584905662E-2</v>
      </c>
      <c r="R185" s="112" t="s">
        <v>486</v>
      </c>
      <c r="S185" s="111" t="s">
        <v>168</v>
      </c>
      <c r="T185" s="104"/>
      <c r="U185" s="104"/>
      <c r="V185" s="104"/>
      <c r="W185" s="104"/>
      <c r="X185" s="140"/>
      <c r="Y185" s="140"/>
      <c r="Z185" s="140"/>
      <c r="AA185" s="140"/>
      <c r="AB185" s="140"/>
      <c r="AC185" s="140"/>
      <c r="AD185" s="141">
        <v>50</v>
      </c>
      <c r="AE185" s="141">
        <v>53</v>
      </c>
      <c r="AF185" s="141">
        <v>54</v>
      </c>
      <c r="AG185" s="141">
        <f t="shared" si="22"/>
        <v>-1</v>
      </c>
      <c r="AH185" s="83">
        <f t="shared" si="23"/>
        <v>-1.8867924528301886E-2</v>
      </c>
      <c r="AJ185" s="116" t="s">
        <v>228</v>
      </c>
      <c r="AK185" s="106" t="s">
        <v>229</v>
      </c>
      <c r="AL185" s="104">
        <v>6</v>
      </c>
      <c r="AM185" s="141">
        <v>12</v>
      </c>
      <c r="AN185" s="104">
        <v>12</v>
      </c>
      <c r="AO185" s="141">
        <v>18</v>
      </c>
      <c r="AP185" s="140">
        <v>17</v>
      </c>
      <c r="AQ185" s="141">
        <v>16</v>
      </c>
      <c r="AR185" s="140">
        <v>15</v>
      </c>
      <c r="AS185" s="140">
        <v>16</v>
      </c>
      <c r="AT185" s="140">
        <v>15</v>
      </c>
      <c r="AU185" s="140">
        <v>16</v>
      </c>
      <c r="AV185" s="141">
        <v>18</v>
      </c>
      <c r="AW185" s="141">
        <v>17</v>
      </c>
      <c r="AX185" s="104">
        <v>16</v>
      </c>
      <c r="AY185" s="140">
        <v>18</v>
      </c>
      <c r="AZ185" s="104">
        <f>+AX185-AY185</f>
        <v>-2</v>
      </c>
      <c r="BA185" s="215">
        <f>+AZ185/AX185</f>
        <v>-0.125</v>
      </c>
    </row>
    <row r="186" spans="1:53" x14ac:dyDescent="0.25">
      <c r="A186" s="109" t="s">
        <v>307</v>
      </c>
      <c r="B186" s="111" t="s">
        <v>198</v>
      </c>
      <c r="C186" s="104">
        <v>45</v>
      </c>
      <c r="D186" s="104">
        <v>44</v>
      </c>
      <c r="E186" s="104">
        <v>45</v>
      </c>
      <c r="F186" s="104">
        <v>47</v>
      </c>
      <c r="G186" s="140">
        <v>47</v>
      </c>
      <c r="H186" s="140">
        <v>48</v>
      </c>
      <c r="I186" s="140">
        <v>49</v>
      </c>
      <c r="J186" s="140">
        <v>55</v>
      </c>
      <c r="K186" s="140">
        <v>47</v>
      </c>
      <c r="L186" s="141">
        <v>51</v>
      </c>
      <c r="M186" s="140">
        <v>50</v>
      </c>
      <c r="N186" s="140">
        <v>53</v>
      </c>
      <c r="O186" s="104">
        <f t="shared" si="20"/>
        <v>-3</v>
      </c>
      <c r="P186" s="215">
        <f t="shared" si="21"/>
        <v>-5.6603773584905662E-2</v>
      </c>
      <c r="R186" s="112" t="s">
        <v>311</v>
      </c>
      <c r="S186" s="106" t="s">
        <v>440</v>
      </c>
      <c r="T186" s="104"/>
      <c r="U186" s="104"/>
      <c r="V186" s="104"/>
      <c r="W186" s="104"/>
      <c r="X186" s="140"/>
      <c r="Y186" s="140"/>
      <c r="Z186" s="140"/>
      <c r="AA186" s="141">
        <v>128</v>
      </c>
      <c r="AB186" s="140">
        <v>112</v>
      </c>
      <c r="AC186" s="140">
        <v>113</v>
      </c>
      <c r="AD186" s="141">
        <v>50</v>
      </c>
      <c r="AE186" s="141">
        <v>53</v>
      </c>
      <c r="AF186" s="104">
        <v>54</v>
      </c>
      <c r="AG186" s="104">
        <f t="shared" si="22"/>
        <v>-1</v>
      </c>
      <c r="AH186" s="215">
        <f t="shared" si="23"/>
        <v>-1.8867924528301886E-2</v>
      </c>
      <c r="AJ186" s="120" t="s">
        <v>49</v>
      </c>
      <c r="AK186" s="106" t="s">
        <v>51</v>
      </c>
      <c r="AL186" s="104">
        <v>45</v>
      </c>
      <c r="AM186" s="141">
        <v>15</v>
      </c>
      <c r="AN186" s="104">
        <v>15</v>
      </c>
      <c r="AO186" s="141">
        <v>9</v>
      </c>
      <c r="AP186" s="140">
        <v>9</v>
      </c>
      <c r="AQ186" s="140">
        <v>9</v>
      </c>
      <c r="AR186" s="140">
        <v>10</v>
      </c>
      <c r="AS186" s="140">
        <v>10</v>
      </c>
      <c r="AT186" s="140">
        <v>10</v>
      </c>
      <c r="AU186" s="140">
        <v>10</v>
      </c>
      <c r="AV186" s="141">
        <v>12</v>
      </c>
      <c r="AW186" s="141">
        <v>11</v>
      </c>
      <c r="AX186" s="141">
        <v>15</v>
      </c>
      <c r="AY186" s="141">
        <v>17</v>
      </c>
      <c r="AZ186" s="141">
        <f>+AX186-AY186</f>
        <v>-2</v>
      </c>
      <c r="BA186" s="83">
        <f>+AZ186/AX186</f>
        <v>-0.13333333333333333</v>
      </c>
    </row>
    <row r="187" spans="1:53" x14ac:dyDescent="0.25">
      <c r="A187" s="117" t="s">
        <v>316</v>
      </c>
      <c r="B187" s="106" t="s">
        <v>238</v>
      </c>
      <c r="C187" s="104">
        <v>111</v>
      </c>
      <c r="D187" s="141">
        <v>44</v>
      </c>
      <c r="E187" s="104">
        <v>45</v>
      </c>
      <c r="F187" s="104">
        <v>47</v>
      </c>
      <c r="G187" s="140">
        <v>47</v>
      </c>
      <c r="H187" s="140">
        <v>48</v>
      </c>
      <c r="I187" s="140">
        <v>49</v>
      </c>
      <c r="J187" s="140">
        <v>55</v>
      </c>
      <c r="K187" s="140">
        <v>47</v>
      </c>
      <c r="L187" s="140">
        <v>51</v>
      </c>
      <c r="M187" s="140">
        <v>50</v>
      </c>
      <c r="N187" s="140">
        <v>53</v>
      </c>
      <c r="O187" s="104">
        <f t="shared" si="20"/>
        <v>-3</v>
      </c>
      <c r="P187" s="215">
        <f t="shared" si="21"/>
        <v>-5.6603773584905662E-2</v>
      </c>
      <c r="R187" s="114" t="s">
        <v>235</v>
      </c>
      <c r="S187" s="111" t="s">
        <v>370</v>
      </c>
      <c r="T187" s="300" t="s">
        <v>380</v>
      </c>
      <c r="U187" s="141">
        <v>44</v>
      </c>
      <c r="V187" s="104">
        <v>45</v>
      </c>
      <c r="W187" s="104">
        <v>47</v>
      </c>
      <c r="X187" s="140">
        <v>47</v>
      </c>
      <c r="Y187" s="140">
        <v>48</v>
      </c>
      <c r="Z187" s="140">
        <v>49</v>
      </c>
      <c r="AA187" s="140">
        <v>55</v>
      </c>
      <c r="AB187" s="140">
        <v>47</v>
      </c>
      <c r="AC187" s="140">
        <v>51</v>
      </c>
      <c r="AD187" s="140">
        <v>50</v>
      </c>
      <c r="AE187" s="140">
        <v>53</v>
      </c>
      <c r="AF187" s="104">
        <v>54</v>
      </c>
      <c r="AG187" s="104">
        <f t="shared" si="22"/>
        <v>-1</v>
      </c>
      <c r="AH187" s="215">
        <f t="shared" si="23"/>
        <v>-1.8867924528301886E-2</v>
      </c>
      <c r="AJ187" s="120" t="s">
        <v>281</v>
      </c>
      <c r="AK187" s="106" t="s">
        <v>203</v>
      </c>
      <c r="AL187" s="104">
        <v>88</v>
      </c>
      <c r="AM187" s="104">
        <v>87</v>
      </c>
      <c r="AN187" s="104">
        <v>88</v>
      </c>
      <c r="AO187" s="104">
        <v>92</v>
      </c>
      <c r="AP187" s="140">
        <v>93</v>
      </c>
      <c r="AQ187" s="140">
        <v>62</v>
      </c>
      <c r="AR187" s="140">
        <v>94</v>
      </c>
      <c r="AS187" s="140">
        <v>95</v>
      </c>
      <c r="AT187" s="140">
        <v>85</v>
      </c>
      <c r="AU187" s="140">
        <v>87</v>
      </c>
      <c r="AV187" s="140">
        <v>94</v>
      </c>
      <c r="AW187" s="140">
        <v>98</v>
      </c>
      <c r="AX187" s="104">
        <v>98</v>
      </c>
      <c r="AY187" s="140">
        <v>114</v>
      </c>
      <c r="AZ187" s="104">
        <f>+AX187-AY187</f>
        <v>-16</v>
      </c>
      <c r="BA187" s="215">
        <f>+AZ187/AX187</f>
        <v>-0.16326530612244897</v>
      </c>
    </row>
    <row r="188" spans="1:53" x14ac:dyDescent="0.25">
      <c r="A188" s="120" t="s">
        <v>135</v>
      </c>
      <c r="B188" s="106" t="s">
        <v>136</v>
      </c>
      <c r="C188" s="104">
        <v>78</v>
      </c>
      <c r="D188" s="141">
        <v>75</v>
      </c>
      <c r="E188" s="141">
        <v>75</v>
      </c>
      <c r="F188" s="104">
        <v>80</v>
      </c>
      <c r="G188" s="140">
        <v>80</v>
      </c>
      <c r="H188" s="141">
        <v>51</v>
      </c>
      <c r="I188" s="141">
        <v>83</v>
      </c>
      <c r="J188" s="140">
        <v>84</v>
      </c>
      <c r="K188" s="141">
        <v>71</v>
      </c>
      <c r="L188" s="141">
        <v>73</v>
      </c>
      <c r="M188" s="140">
        <v>79</v>
      </c>
      <c r="N188" s="141">
        <v>86</v>
      </c>
      <c r="O188" s="141">
        <f t="shared" si="20"/>
        <v>-7</v>
      </c>
      <c r="P188" s="83">
        <f t="shared" si="21"/>
        <v>-8.1395348837209308E-2</v>
      </c>
      <c r="R188" s="120" t="s">
        <v>235</v>
      </c>
      <c r="S188" s="106" t="s">
        <v>236</v>
      </c>
      <c r="T188" s="104">
        <v>88</v>
      </c>
      <c r="U188" s="104">
        <v>87</v>
      </c>
      <c r="V188" s="104">
        <v>88</v>
      </c>
      <c r="W188" s="104">
        <v>92</v>
      </c>
      <c r="X188" s="140">
        <v>93</v>
      </c>
      <c r="Y188" s="140">
        <v>62</v>
      </c>
      <c r="Z188" s="140">
        <v>94</v>
      </c>
      <c r="AA188" s="140">
        <v>95</v>
      </c>
      <c r="AB188" s="141">
        <v>47</v>
      </c>
      <c r="AC188" s="140">
        <v>51</v>
      </c>
      <c r="AD188" s="140">
        <v>50</v>
      </c>
      <c r="AE188" s="140">
        <v>53</v>
      </c>
      <c r="AF188" s="104">
        <v>54</v>
      </c>
      <c r="AG188" s="104">
        <f t="shared" si="22"/>
        <v>-1</v>
      </c>
      <c r="AH188" s="215">
        <f t="shared" si="23"/>
        <v>-1.8867924528301886E-2</v>
      </c>
      <c r="AJ188" s="125" t="s">
        <v>290</v>
      </c>
      <c r="AK188" s="106" t="s">
        <v>291</v>
      </c>
      <c r="AL188" s="104">
        <v>2</v>
      </c>
      <c r="AM188" s="141">
        <v>2</v>
      </c>
      <c r="AN188" s="141">
        <v>2</v>
      </c>
      <c r="AO188" s="104">
        <v>2</v>
      </c>
      <c r="AP188" s="140">
        <v>2</v>
      </c>
      <c r="AQ188" s="140">
        <v>2</v>
      </c>
      <c r="AR188" s="141">
        <v>6</v>
      </c>
      <c r="AS188" s="140">
        <v>5</v>
      </c>
      <c r="AT188" s="141">
        <v>6</v>
      </c>
      <c r="AU188" s="140">
        <v>6</v>
      </c>
      <c r="AV188" s="140">
        <v>6</v>
      </c>
      <c r="AW188" s="140">
        <v>6</v>
      </c>
      <c r="AX188" s="104">
        <v>5</v>
      </c>
      <c r="AY188" s="141">
        <v>6</v>
      </c>
      <c r="AZ188" s="141">
        <f>+AX188-AY188</f>
        <v>-1</v>
      </c>
      <c r="BA188" s="83">
        <f>+AZ188/AX188</f>
        <v>-0.2</v>
      </c>
    </row>
    <row r="189" spans="1:53" x14ac:dyDescent="0.25">
      <c r="A189" s="113" t="s">
        <v>131</v>
      </c>
      <c r="B189" s="106" t="s">
        <v>107</v>
      </c>
      <c r="C189" s="104">
        <v>27</v>
      </c>
      <c r="D189" s="141">
        <v>26</v>
      </c>
      <c r="E189" s="104">
        <v>28</v>
      </c>
      <c r="F189" s="141">
        <v>27</v>
      </c>
      <c r="G189" s="140">
        <v>25</v>
      </c>
      <c r="H189" s="140">
        <v>26</v>
      </c>
      <c r="I189" s="141">
        <v>28</v>
      </c>
      <c r="J189" s="140">
        <v>28</v>
      </c>
      <c r="K189" s="141">
        <v>27</v>
      </c>
      <c r="L189" s="141">
        <v>29</v>
      </c>
      <c r="M189" s="141">
        <v>40</v>
      </c>
      <c r="N189" s="141">
        <v>49</v>
      </c>
      <c r="O189" s="141">
        <f t="shared" si="20"/>
        <v>-9</v>
      </c>
      <c r="P189" s="83">
        <f t="shared" si="21"/>
        <v>-0.18367346938775511</v>
      </c>
      <c r="R189" s="120" t="s">
        <v>242</v>
      </c>
      <c r="S189" s="106" t="s">
        <v>243</v>
      </c>
      <c r="T189" s="104">
        <v>45</v>
      </c>
      <c r="U189" s="104">
        <v>44</v>
      </c>
      <c r="V189" s="104">
        <v>45</v>
      </c>
      <c r="W189" s="104">
        <v>47</v>
      </c>
      <c r="X189" s="140">
        <v>47</v>
      </c>
      <c r="Y189" s="140">
        <v>48</v>
      </c>
      <c r="Z189" s="140">
        <v>49</v>
      </c>
      <c r="AA189" s="140">
        <v>55</v>
      </c>
      <c r="AB189" s="140">
        <v>47</v>
      </c>
      <c r="AC189" s="140">
        <v>51</v>
      </c>
      <c r="AD189" s="140">
        <v>50</v>
      </c>
      <c r="AE189" s="140">
        <v>53</v>
      </c>
      <c r="AF189" s="104">
        <v>54</v>
      </c>
      <c r="AG189" s="104">
        <f t="shared" si="22"/>
        <v>-1</v>
      </c>
      <c r="AH189" s="215">
        <f t="shared" si="23"/>
        <v>-1.8867924528301886E-2</v>
      </c>
      <c r="AJ189" s="113" t="s">
        <v>308</v>
      </c>
      <c r="AK189" s="111" t="s">
        <v>309</v>
      </c>
      <c r="AL189" s="104">
        <v>5</v>
      </c>
      <c r="AM189" s="104">
        <v>5</v>
      </c>
      <c r="AN189" s="104">
        <v>5</v>
      </c>
      <c r="AO189" s="104">
        <v>6</v>
      </c>
      <c r="AP189" s="140">
        <v>6</v>
      </c>
      <c r="AQ189" s="140">
        <v>6</v>
      </c>
      <c r="AR189" s="140">
        <v>7</v>
      </c>
      <c r="AS189" s="140">
        <v>6</v>
      </c>
      <c r="AT189" s="140">
        <v>5</v>
      </c>
      <c r="AU189" s="140">
        <v>5</v>
      </c>
      <c r="AV189" s="140">
        <v>5</v>
      </c>
      <c r="AW189" s="140">
        <v>5</v>
      </c>
      <c r="AX189" s="104">
        <v>4</v>
      </c>
      <c r="AY189" s="140">
        <v>5</v>
      </c>
      <c r="AZ189" s="104">
        <f>+AX189-AY189</f>
        <v>-1</v>
      </c>
      <c r="BA189" s="215">
        <f>+AZ189/AX189</f>
        <v>-0.25</v>
      </c>
    </row>
    <row r="190" spans="1:53" x14ac:dyDescent="0.25">
      <c r="A190" s="113" t="s">
        <v>39</v>
      </c>
      <c r="B190" s="106" t="s">
        <v>40</v>
      </c>
      <c r="C190" s="104">
        <v>15</v>
      </c>
      <c r="D190" s="104">
        <v>13</v>
      </c>
      <c r="E190" s="141">
        <v>13</v>
      </c>
      <c r="F190" s="104">
        <v>15</v>
      </c>
      <c r="G190" s="140">
        <v>15</v>
      </c>
      <c r="H190" s="140">
        <v>16</v>
      </c>
      <c r="I190" s="140">
        <v>15</v>
      </c>
      <c r="J190" s="140">
        <v>16</v>
      </c>
      <c r="K190" s="140">
        <v>15</v>
      </c>
      <c r="L190" s="141">
        <v>16</v>
      </c>
      <c r="M190" s="141">
        <v>29</v>
      </c>
      <c r="N190" s="141">
        <v>38</v>
      </c>
      <c r="O190" s="141">
        <f t="shared" si="20"/>
        <v>-9</v>
      </c>
      <c r="P190" s="83">
        <f t="shared" si="21"/>
        <v>-0.23684210526315788</v>
      </c>
      <c r="R190" s="109" t="s">
        <v>249</v>
      </c>
      <c r="S190" s="111" t="s">
        <v>250</v>
      </c>
      <c r="T190" s="104">
        <v>45</v>
      </c>
      <c r="U190" s="104">
        <v>44</v>
      </c>
      <c r="V190" s="104">
        <v>45</v>
      </c>
      <c r="W190" s="104">
        <v>47</v>
      </c>
      <c r="X190" s="140">
        <v>47</v>
      </c>
      <c r="Y190" s="140">
        <v>48</v>
      </c>
      <c r="Z190" s="140">
        <v>49</v>
      </c>
      <c r="AA190" s="140">
        <v>55</v>
      </c>
      <c r="AB190" s="140">
        <v>47</v>
      </c>
      <c r="AC190" s="140">
        <v>51</v>
      </c>
      <c r="AD190" s="140">
        <v>50</v>
      </c>
      <c r="AE190" s="140">
        <v>53</v>
      </c>
      <c r="AF190" s="104">
        <v>54</v>
      </c>
      <c r="AG190" s="104">
        <f t="shared" si="22"/>
        <v>-1</v>
      </c>
      <c r="AH190" s="215">
        <f t="shared" si="23"/>
        <v>-1.8867924528301886E-2</v>
      </c>
      <c r="AJ190" s="110" t="s">
        <v>287</v>
      </c>
      <c r="AK190" s="106" t="s">
        <v>19</v>
      </c>
      <c r="AL190" s="104">
        <v>45</v>
      </c>
      <c r="AM190" s="104">
        <v>44</v>
      </c>
      <c r="AN190" s="104">
        <v>45</v>
      </c>
      <c r="AO190" s="104">
        <v>47</v>
      </c>
      <c r="AP190" s="140">
        <v>47</v>
      </c>
      <c r="AQ190" s="140">
        <v>48</v>
      </c>
      <c r="AR190" s="140">
        <v>49</v>
      </c>
      <c r="AS190" s="140">
        <v>52</v>
      </c>
      <c r="AT190" s="140">
        <v>47</v>
      </c>
      <c r="AU190" s="140">
        <v>51</v>
      </c>
      <c r="AV190" s="140">
        <v>50</v>
      </c>
      <c r="AW190" s="140">
        <v>79</v>
      </c>
      <c r="AX190" s="104">
        <v>79</v>
      </c>
      <c r="AY190" s="140">
        <v>99</v>
      </c>
      <c r="AZ190" s="104">
        <f>+AX190-AY190</f>
        <v>-20</v>
      </c>
      <c r="BA190" s="215">
        <f>+AZ190/AX190</f>
        <v>-0.25316455696202533</v>
      </c>
    </row>
    <row r="191" spans="1:53" x14ac:dyDescent="0.25">
      <c r="A191" s="137" t="s">
        <v>244</v>
      </c>
      <c r="B191" s="106" t="s">
        <v>460</v>
      </c>
      <c r="C191" s="104">
        <v>111</v>
      </c>
      <c r="D191" s="104">
        <v>113</v>
      </c>
      <c r="E191" s="104">
        <v>116</v>
      </c>
      <c r="F191" s="104">
        <v>120</v>
      </c>
      <c r="G191" s="140">
        <v>121</v>
      </c>
      <c r="H191" s="140">
        <v>93</v>
      </c>
      <c r="I191" s="140">
        <v>126</v>
      </c>
      <c r="J191" s="140">
        <v>128</v>
      </c>
      <c r="K191" s="140">
        <v>112</v>
      </c>
      <c r="L191" s="140">
        <v>113</v>
      </c>
      <c r="M191" s="140">
        <v>84</v>
      </c>
      <c r="N191" s="140">
        <v>124</v>
      </c>
      <c r="O191" s="104">
        <f t="shared" si="20"/>
        <v>-40</v>
      </c>
      <c r="P191" s="215">
        <f t="shared" si="21"/>
        <v>-0.32258064516129031</v>
      </c>
      <c r="R191" s="120" t="s">
        <v>249</v>
      </c>
      <c r="S191" s="106" t="s">
        <v>138</v>
      </c>
      <c r="T191" s="104">
        <v>24</v>
      </c>
      <c r="U191" s="104">
        <v>113</v>
      </c>
      <c r="V191" s="104">
        <v>116</v>
      </c>
      <c r="W191" s="104">
        <v>120</v>
      </c>
      <c r="X191" s="140">
        <v>121</v>
      </c>
      <c r="Y191" s="140">
        <v>93</v>
      </c>
      <c r="Z191" s="140">
        <v>126</v>
      </c>
      <c r="AA191" s="140">
        <v>128</v>
      </c>
      <c r="AB191" s="140">
        <v>35</v>
      </c>
      <c r="AC191" s="141">
        <v>38</v>
      </c>
      <c r="AD191" s="140">
        <v>50</v>
      </c>
      <c r="AE191" s="140">
        <v>53</v>
      </c>
      <c r="AF191" s="104">
        <v>54</v>
      </c>
      <c r="AG191" s="104">
        <f t="shared" si="22"/>
        <v>-1</v>
      </c>
      <c r="AH191" s="215">
        <f t="shared" si="23"/>
        <v>-1.8867924528301886E-2</v>
      </c>
      <c r="AJ191" s="105" t="s">
        <v>116</v>
      </c>
      <c r="AK191" s="111" t="s">
        <v>117</v>
      </c>
      <c r="AL191" s="104">
        <v>6</v>
      </c>
      <c r="AM191" s="104">
        <v>6</v>
      </c>
      <c r="AN191" s="104">
        <v>6</v>
      </c>
      <c r="AO191" s="104">
        <v>7</v>
      </c>
      <c r="AP191" s="140">
        <v>7</v>
      </c>
      <c r="AQ191" s="140">
        <v>7</v>
      </c>
      <c r="AR191" s="140">
        <v>8</v>
      </c>
      <c r="AS191" s="140">
        <v>7</v>
      </c>
      <c r="AT191" s="140">
        <v>7</v>
      </c>
      <c r="AU191" s="140">
        <v>7</v>
      </c>
      <c r="AV191" s="140">
        <v>7</v>
      </c>
      <c r="AW191" s="140">
        <v>7</v>
      </c>
      <c r="AX191" s="104">
        <v>6</v>
      </c>
      <c r="AY191" s="140">
        <v>8</v>
      </c>
      <c r="AZ191" s="104">
        <f>+AX191-AY191</f>
        <v>-2</v>
      </c>
      <c r="BA191" s="215">
        <f>+AZ191/AX191</f>
        <v>-0.33333333333333331</v>
      </c>
    </row>
    <row r="192" spans="1:53" x14ac:dyDescent="0.25">
      <c r="A192" s="113" t="s">
        <v>287</v>
      </c>
      <c r="B192" s="106" t="s">
        <v>19</v>
      </c>
      <c r="C192" s="104">
        <v>45</v>
      </c>
      <c r="D192" s="104">
        <v>44</v>
      </c>
      <c r="E192" s="104">
        <v>45</v>
      </c>
      <c r="F192" s="104">
        <v>47</v>
      </c>
      <c r="G192" s="140">
        <v>47</v>
      </c>
      <c r="H192" s="140">
        <v>48</v>
      </c>
      <c r="I192" s="140">
        <v>49</v>
      </c>
      <c r="J192" s="140">
        <v>52</v>
      </c>
      <c r="K192" s="140">
        <v>47</v>
      </c>
      <c r="L192" s="140">
        <v>51</v>
      </c>
      <c r="M192" s="140">
        <v>50</v>
      </c>
      <c r="N192" s="140">
        <v>79</v>
      </c>
      <c r="O192" s="104">
        <f t="shared" si="20"/>
        <v>-29</v>
      </c>
      <c r="P192" s="215">
        <f t="shared" si="21"/>
        <v>-0.36708860759493672</v>
      </c>
      <c r="R192" s="110" t="s">
        <v>259</v>
      </c>
      <c r="S192" s="111" t="s">
        <v>262</v>
      </c>
      <c r="T192" s="104">
        <v>45</v>
      </c>
      <c r="U192" s="104">
        <v>44</v>
      </c>
      <c r="V192" s="104">
        <v>45</v>
      </c>
      <c r="W192" s="104">
        <v>47</v>
      </c>
      <c r="X192" s="140">
        <v>47</v>
      </c>
      <c r="Y192" s="140">
        <v>48</v>
      </c>
      <c r="Z192" s="140">
        <v>49</v>
      </c>
      <c r="AA192" s="140">
        <v>50</v>
      </c>
      <c r="AB192" s="140">
        <v>47</v>
      </c>
      <c r="AC192" s="140">
        <v>51</v>
      </c>
      <c r="AD192" s="140">
        <v>50</v>
      </c>
      <c r="AE192" s="140">
        <v>53</v>
      </c>
      <c r="AF192" s="104">
        <v>54</v>
      </c>
      <c r="AG192" s="104">
        <f t="shared" si="22"/>
        <v>-1</v>
      </c>
      <c r="AH192" s="215">
        <f t="shared" si="23"/>
        <v>-1.8867924528301886E-2</v>
      </c>
      <c r="AJ192" s="43" t="s">
        <v>139</v>
      </c>
      <c r="AK192" s="106" t="s">
        <v>140</v>
      </c>
      <c r="AL192" s="104">
        <v>4</v>
      </c>
      <c r="AM192" s="104">
        <v>4</v>
      </c>
      <c r="AN192" s="104">
        <v>4</v>
      </c>
      <c r="AO192" s="104">
        <v>4</v>
      </c>
      <c r="AP192" s="140">
        <v>4</v>
      </c>
      <c r="AQ192" s="140">
        <v>4</v>
      </c>
      <c r="AR192" s="140">
        <v>4</v>
      </c>
      <c r="AS192" s="140">
        <v>3</v>
      </c>
      <c r="AT192" s="141">
        <v>7</v>
      </c>
      <c r="AU192" s="140">
        <v>7</v>
      </c>
      <c r="AV192" s="140">
        <v>7</v>
      </c>
      <c r="AW192" s="140">
        <v>7</v>
      </c>
      <c r="AX192" s="104">
        <v>6</v>
      </c>
      <c r="AY192" s="140">
        <v>8</v>
      </c>
      <c r="AZ192" s="104">
        <f>+AX192-AY192</f>
        <v>-2</v>
      </c>
      <c r="BA192" s="215">
        <f>+AZ192/AX192</f>
        <v>-0.33333333333333331</v>
      </c>
    </row>
    <row r="193" spans="1:53" x14ac:dyDescent="0.25">
      <c r="A193" s="112" t="s">
        <v>483</v>
      </c>
      <c r="B193" s="106" t="s">
        <v>375</v>
      </c>
      <c r="C193" s="104"/>
      <c r="D193" s="141"/>
      <c r="E193" s="104"/>
      <c r="F193" s="104"/>
      <c r="G193" s="140"/>
      <c r="H193" s="141"/>
      <c r="I193" s="140"/>
      <c r="J193" s="140"/>
      <c r="K193" s="141"/>
      <c r="L193" s="140"/>
      <c r="M193" s="141">
        <v>7</v>
      </c>
      <c r="N193" s="141">
        <v>53</v>
      </c>
      <c r="O193" s="141">
        <f t="shared" si="20"/>
        <v>-46</v>
      </c>
      <c r="P193" s="83">
        <f t="shared" si="21"/>
        <v>-0.86792452830188682</v>
      </c>
      <c r="R193" s="109" t="s">
        <v>411</v>
      </c>
      <c r="S193" s="106" t="s">
        <v>412</v>
      </c>
      <c r="T193" s="104"/>
      <c r="U193" s="104"/>
      <c r="V193" s="104"/>
      <c r="W193" s="104"/>
      <c r="X193" s="141">
        <v>31</v>
      </c>
      <c r="Y193" s="140">
        <v>29</v>
      </c>
      <c r="Z193" s="140">
        <v>29</v>
      </c>
      <c r="AA193" s="140">
        <v>29</v>
      </c>
      <c r="AB193" s="141">
        <v>47</v>
      </c>
      <c r="AC193" s="141">
        <v>51</v>
      </c>
      <c r="AD193" s="140">
        <v>50</v>
      </c>
      <c r="AE193" s="140">
        <v>53</v>
      </c>
      <c r="AF193" s="104">
        <v>54</v>
      </c>
      <c r="AG193" s="104">
        <f t="shared" si="22"/>
        <v>-1</v>
      </c>
      <c r="AH193" s="215">
        <f t="shared" si="23"/>
        <v>-1.8867924528301886E-2</v>
      </c>
      <c r="AJ193" s="117" t="s">
        <v>434</v>
      </c>
      <c r="AK193" s="106" t="s">
        <v>435</v>
      </c>
      <c r="AL193" s="104"/>
      <c r="AM193" s="104"/>
      <c r="AN193" s="104"/>
      <c r="AO193" s="104"/>
      <c r="AP193" s="140"/>
      <c r="AQ193" s="140"/>
      <c r="AR193" s="140"/>
      <c r="AS193" s="141">
        <v>7</v>
      </c>
      <c r="AT193" s="140">
        <v>7</v>
      </c>
      <c r="AU193" s="140">
        <v>7</v>
      </c>
      <c r="AV193" s="140">
        <v>7</v>
      </c>
      <c r="AW193" s="140">
        <v>7</v>
      </c>
      <c r="AX193" s="104">
        <v>6</v>
      </c>
      <c r="AY193" s="140">
        <v>8</v>
      </c>
      <c r="AZ193" s="104">
        <f>+AX193-AY193</f>
        <v>-2</v>
      </c>
      <c r="BA193" s="215">
        <f>+AZ193/AX193</f>
        <v>-0.33333333333333331</v>
      </c>
    </row>
    <row r="194" spans="1:53" x14ac:dyDescent="0.25">
      <c r="A194" s="117" t="s">
        <v>392</v>
      </c>
      <c r="B194" s="106" t="s">
        <v>393</v>
      </c>
      <c r="C194" s="104"/>
      <c r="D194" s="104"/>
      <c r="E194" s="141">
        <v>1</v>
      </c>
      <c r="F194" s="140">
        <v>1</v>
      </c>
      <c r="G194" s="140">
        <v>1</v>
      </c>
      <c r="H194" s="140">
        <v>1</v>
      </c>
      <c r="I194" s="140">
        <v>1</v>
      </c>
      <c r="J194" s="140">
        <v>1</v>
      </c>
      <c r="K194" s="140">
        <v>1</v>
      </c>
      <c r="L194" s="140">
        <v>1</v>
      </c>
      <c r="M194" s="140">
        <v>1</v>
      </c>
      <c r="N194" s="141">
        <v>53</v>
      </c>
      <c r="O194" s="141">
        <f t="shared" si="20"/>
        <v>-52</v>
      </c>
      <c r="P194" s="83">
        <f t="shared" si="21"/>
        <v>-0.98113207547169812</v>
      </c>
      <c r="R194" s="117" t="s">
        <v>279</v>
      </c>
      <c r="S194" s="111" t="s">
        <v>280</v>
      </c>
      <c r="T194" s="104">
        <v>1</v>
      </c>
      <c r="U194" s="104">
        <v>1</v>
      </c>
      <c r="V194" s="140">
        <v>1</v>
      </c>
      <c r="W194" s="141">
        <v>47</v>
      </c>
      <c r="X194" s="140">
        <v>47</v>
      </c>
      <c r="Y194" s="140">
        <v>48</v>
      </c>
      <c r="Z194" s="140">
        <v>49</v>
      </c>
      <c r="AA194" s="140">
        <v>55</v>
      </c>
      <c r="AB194" s="140">
        <v>85</v>
      </c>
      <c r="AC194" s="140">
        <v>87</v>
      </c>
      <c r="AD194" s="140">
        <v>50</v>
      </c>
      <c r="AE194" s="140">
        <v>53</v>
      </c>
      <c r="AF194" s="104">
        <v>54</v>
      </c>
      <c r="AG194" s="104">
        <f t="shared" si="22"/>
        <v>-1</v>
      </c>
      <c r="AH194" s="215">
        <f t="shared" si="23"/>
        <v>-1.8867924528301886E-2</v>
      </c>
      <c r="AJ194" s="120" t="s">
        <v>402</v>
      </c>
      <c r="AK194" s="106" t="s">
        <v>403</v>
      </c>
      <c r="AL194" s="104"/>
      <c r="AM194" s="104"/>
      <c r="AN194" s="104"/>
      <c r="AO194" s="141">
        <v>4</v>
      </c>
      <c r="AP194" s="140">
        <v>4</v>
      </c>
      <c r="AQ194" s="140">
        <v>4</v>
      </c>
      <c r="AR194" s="140">
        <v>4</v>
      </c>
      <c r="AS194" s="140">
        <v>3</v>
      </c>
      <c r="AT194" s="140">
        <v>3</v>
      </c>
      <c r="AU194" s="140">
        <v>3</v>
      </c>
      <c r="AV194" s="140">
        <v>3</v>
      </c>
      <c r="AW194" s="140">
        <v>3</v>
      </c>
      <c r="AX194" s="104">
        <v>3</v>
      </c>
      <c r="AY194" s="140">
        <v>4</v>
      </c>
      <c r="AZ194" s="104">
        <f>+AX194-AY194</f>
        <v>-1</v>
      </c>
      <c r="BA194" s="215">
        <f>+AZ194/AX194</f>
        <v>-0.33333333333333331</v>
      </c>
    </row>
    <row r="195" spans="1:53" x14ac:dyDescent="0.25">
      <c r="A195" s="133" t="s">
        <v>497</v>
      </c>
      <c r="B195" s="106" t="s">
        <v>419</v>
      </c>
      <c r="C195" s="104"/>
      <c r="D195" s="104"/>
      <c r="E195" s="104"/>
      <c r="F195" s="104"/>
      <c r="G195" s="141"/>
      <c r="H195" s="140"/>
      <c r="I195" s="140"/>
      <c r="J195" s="140"/>
      <c r="K195" s="140"/>
      <c r="L195" s="140"/>
      <c r="M195" s="140"/>
      <c r="N195" s="141">
        <v>1</v>
      </c>
      <c r="O195" s="141">
        <f t="shared" si="20"/>
        <v>-1</v>
      </c>
      <c r="P195" s="83"/>
      <c r="R195" s="117" t="s">
        <v>303</v>
      </c>
      <c r="S195" s="106" t="s">
        <v>304</v>
      </c>
      <c r="T195" s="104">
        <v>45</v>
      </c>
      <c r="U195" s="104">
        <v>44</v>
      </c>
      <c r="V195" s="104">
        <v>45</v>
      </c>
      <c r="W195" s="104">
        <v>47</v>
      </c>
      <c r="X195" s="140">
        <v>47</v>
      </c>
      <c r="Y195" s="140">
        <v>48</v>
      </c>
      <c r="Z195" s="140">
        <v>49</v>
      </c>
      <c r="AA195" s="140">
        <v>53</v>
      </c>
      <c r="AB195" s="140">
        <v>47</v>
      </c>
      <c r="AC195" s="140">
        <v>51</v>
      </c>
      <c r="AD195" s="140">
        <v>50</v>
      </c>
      <c r="AE195" s="140">
        <v>53</v>
      </c>
      <c r="AF195" s="104">
        <v>54</v>
      </c>
      <c r="AG195" s="104">
        <f t="shared" si="22"/>
        <v>-1</v>
      </c>
      <c r="AH195" s="215">
        <f t="shared" si="23"/>
        <v>-1.8867924528301886E-2</v>
      </c>
      <c r="AJ195" s="120" t="s">
        <v>483</v>
      </c>
      <c r="AK195" s="106" t="s">
        <v>375</v>
      </c>
      <c r="AL195" s="104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1">
        <v>7</v>
      </c>
      <c r="AW195" s="141">
        <v>53</v>
      </c>
      <c r="AX195" s="141">
        <v>41</v>
      </c>
      <c r="AY195" s="141">
        <v>57</v>
      </c>
      <c r="AZ195" s="141">
        <f>+AX195-AY195</f>
        <v>-16</v>
      </c>
      <c r="BA195" s="83">
        <f>+AZ195/AX195</f>
        <v>-0.3902439024390244</v>
      </c>
    </row>
    <row r="196" spans="1:53" x14ac:dyDescent="0.25">
      <c r="A196" s="120" t="s">
        <v>497</v>
      </c>
      <c r="B196" s="106" t="s">
        <v>115</v>
      </c>
      <c r="C196" s="104"/>
      <c r="D196" s="104"/>
      <c r="E196" s="104"/>
      <c r="F196" s="104"/>
      <c r="G196" s="141"/>
      <c r="H196" s="140"/>
      <c r="I196" s="140"/>
      <c r="J196" s="140"/>
      <c r="K196" s="140"/>
      <c r="L196" s="140"/>
      <c r="M196" s="140"/>
      <c r="N196" s="140">
        <v>1</v>
      </c>
      <c r="O196" s="104">
        <f t="shared" si="20"/>
        <v>-1</v>
      </c>
      <c r="P196" s="215"/>
      <c r="R196" s="109" t="s">
        <v>307</v>
      </c>
      <c r="S196" s="111" t="s">
        <v>198</v>
      </c>
      <c r="T196" s="104">
        <v>45</v>
      </c>
      <c r="U196" s="104">
        <v>44</v>
      </c>
      <c r="V196" s="104">
        <v>45</v>
      </c>
      <c r="W196" s="104">
        <v>47</v>
      </c>
      <c r="X196" s="140">
        <v>47</v>
      </c>
      <c r="Y196" s="140">
        <v>48</v>
      </c>
      <c r="Z196" s="140">
        <v>49</v>
      </c>
      <c r="AA196" s="140">
        <v>55</v>
      </c>
      <c r="AB196" s="140">
        <v>47</v>
      </c>
      <c r="AC196" s="141">
        <v>51</v>
      </c>
      <c r="AD196" s="140">
        <v>50</v>
      </c>
      <c r="AE196" s="140">
        <v>53</v>
      </c>
      <c r="AF196" s="104">
        <v>54</v>
      </c>
      <c r="AG196" s="104">
        <f t="shared" si="22"/>
        <v>-1</v>
      </c>
      <c r="AH196" s="215">
        <f t="shared" si="23"/>
        <v>-1.8867924528301886E-2</v>
      </c>
      <c r="AJ196" s="120" t="s">
        <v>133</v>
      </c>
      <c r="AK196" s="106" t="s">
        <v>134</v>
      </c>
      <c r="AL196" s="104">
        <v>27</v>
      </c>
      <c r="AM196" s="141">
        <v>21</v>
      </c>
      <c r="AN196" s="104">
        <v>22</v>
      </c>
      <c r="AO196" s="104">
        <v>24</v>
      </c>
      <c r="AP196" s="140">
        <v>23</v>
      </c>
      <c r="AQ196" s="140">
        <v>23</v>
      </c>
      <c r="AR196" s="140">
        <v>24</v>
      </c>
      <c r="AS196" s="141">
        <v>29</v>
      </c>
      <c r="AT196" s="140">
        <v>28</v>
      </c>
      <c r="AU196" s="140">
        <v>29</v>
      </c>
      <c r="AV196" s="140">
        <v>30</v>
      </c>
      <c r="AW196" s="140">
        <v>29</v>
      </c>
      <c r="AX196" s="141">
        <v>27</v>
      </c>
      <c r="AY196" s="141">
        <v>38</v>
      </c>
      <c r="AZ196" s="141">
        <f>+AX196-AY196</f>
        <v>-11</v>
      </c>
      <c r="BA196" s="83">
        <f>+AZ196/AX196</f>
        <v>-0.40740740740740738</v>
      </c>
    </row>
    <row r="197" spans="1:53" x14ac:dyDescent="0.25">
      <c r="A197" s="120" t="s">
        <v>498</v>
      </c>
      <c r="B197" s="106" t="s">
        <v>499</v>
      </c>
      <c r="C197" s="104"/>
      <c r="D197" s="104"/>
      <c r="E197" s="140"/>
      <c r="F197" s="140"/>
      <c r="G197" s="140"/>
      <c r="H197" s="140"/>
      <c r="I197" s="140"/>
      <c r="J197" s="141"/>
      <c r="K197" s="140"/>
      <c r="L197" s="140"/>
      <c r="M197" s="140"/>
      <c r="N197" s="141">
        <v>1</v>
      </c>
      <c r="O197" s="141">
        <f t="shared" si="20"/>
        <v>-1</v>
      </c>
      <c r="P197" s="83"/>
      <c r="R197" s="117" t="s">
        <v>316</v>
      </c>
      <c r="S197" s="106" t="s">
        <v>238</v>
      </c>
      <c r="T197" s="104">
        <v>111</v>
      </c>
      <c r="U197" s="141">
        <v>44</v>
      </c>
      <c r="V197" s="104">
        <v>45</v>
      </c>
      <c r="W197" s="104">
        <v>47</v>
      </c>
      <c r="X197" s="140">
        <v>47</v>
      </c>
      <c r="Y197" s="140">
        <v>48</v>
      </c>
      <c r="Z197" s="140">
        <v>49</v>
      </c>
      <c r="AA197" s="140">
        <v>55</v>
      </c>
      <c r="AB197" s="140">
        <v>47</v>
      </c>
      <c r="AC197" s="140">
        <v>51</v>
      </c>
      <c r="AD197" s="140">
        <v>50</v>
      </c>
      <c r="AE197" s="140">
        <v>53</v>
      </c>
      <c r="AF197" s="104">
        <v>54</v>
      </c>
      <c r="AG197" s="104">
        <f t="shared" si="22"/>
        <v>-1</v>
      </c>
      <c r="AH197" s="215">
        <f t="shared" si="23"/>
        <v>-1.8867924528301886E-2</v>
      </c>
      <c r="AJ197" s="120" t="s">
        <v>311</v>
      </c>
      <c r="AK197" s="106" t="s">
        <v>440</v>
      </c>
      <c r="AL197" s="104"/>
      <c r="AM197" s="104"/>
      <c r="AN197" s="140"/>
      <c r="AO197" s="140"/>
      <c r="AP197" s="140"/>
      <c r="AQ197" s="140"/>
      <c r="AR197" s="140"/>
      <c r="AS197" s="141">
        <v>128</v>
      </c>
      <c r="AT197" s="140">
        <v>112</v>
      </c>
      <c r="AU197" s="140">
        <v>113</v>
      </c>
      <c r="AV197" s="141">
        <v>50</v>
      </c>
      <c r="AW197" s="141">
        <v>53</v>
      </c>
      <c r="AX197" s="104">
        <v>54</v>
      </c>
      <c r="AY197" s="141">
        <v>99</v>
      </c>
      <c r="AZ197" s="141">
        <f>+AX197-AY197</f>
        <v>-45</v>
      </c>
      <c r="BA197" s="83">
        <f>+AZ197/AX197</f>
        <v>-0.83333333333333337</v>
      </c>
    </row>
    <row r="198" spans="1:53" x14ac:dyDescent="0.25">
      <c r="A198" s="298" t="s">
        <v>501</v>
      </c>
      <c r="B198" s="111" t="s">
        <v>502</v>
      </c>
      <c r="C198" s="300"/>
      <c r="D198" s="141"/>
      <c r="E198" s="104"/>
      <c r="F198" s="104"/>
      <c r="G198" s="140"/>
      <c r="H198" s="141"/>
      <c r="I198" s="141"/>
      <c r="J198" s="140"/>
      <c r="K198" s="140"/>
      <c r="L198" s="140"/>
      <c r="M198" s="140"/>
      <c r="N198" s="141">
        <v>1</v>
      </c>
      <c r="O198" s="141">
        <f t="shared" si="20"/>
        <v>-1</v>
      </c>
      <c r="P198" s="83"/>
      <c r="R198" s="120" t="s">
        <v>177</v>
      </c>
      <c r="S198" s="106" t="s">
        <v>79</v>
      </c>
      <c r="T198" s="104">
        <v>16</v>
      </c>
      <c r="U198" s="141">
        <v>21</v>
      </c>
      <c r="V198" s="141">
        <v>22</v>
      </c>
      <c r="W198" s="104">
        <v>24</v>
      </c>
      <c r="X198" s="141">
        <v>28</v>
      </c>
      <c r="Y198" s="141">
        <v>29</v>
      </c>
      <c r="Z198" s="140">
        <v>29</v>
      </c>
      <c r="AA198" s="141">
        <v>37</v>
      </c>
      <c r="AB198" s="140">
        <v>35</v>
      </c>
      <c r="AC198" s="140">
        <v>38</v>
      </c>
      <c r="AD198" s="141">
        <v>38</v>
      </c>
      <c r="AE198" s="141">
        <v>38</v>
      </c>
      <c r="AF198" s="141">
        <v>40</v>
      </c>
      <c r="AG198" s="141">
        <f t="shared" si="22"/>
        <v>-2</v>
      </c>
      <c r="AH198" s="83">
        <f t="shared" si="23"/>
        <v>-5.2631578947368418E-2</v>
      </c>
      <c r="AJ198" s="120" t="s">
        <v>392</v>
      </c>
      <c r="AK198" s="106" t="s">
        <v>393</v>
      </c>
      <c r="AL198" s="104"/>
      <c r="AM198" s="104"/>
      <c r="AN198" s="141">
        <v>1</v>
      </c>
      <c r="AO198" s="140">
        <v>1</v>
      </c>
      <c r="AP198" s="140">
        <v>1</v>
      </c>
      <c r="AQ198" s="140">
        <v>1</v>
      </c>
      <c r="AR198" s="140">
        <v>1</v>
      </c>
      <c r="AS198" s="140">
        <v>1</v>
      </c>
      <c r="AT198" s="140">
        <v>1</v>
      </c>
      <c r="AU198" s="140">
        <v>1</v>
      </c>
      <c r="AV198" s="140">
        <v>1</v>
      </c>
      <c r="AW198" s="141">
        <v>53</v>
      </c>
      <c r="AX198" s="104">
        <v>54</v>
      </c>
      <c r="AY198" s="141">
        <v>114</v>
      </c>
      <c r="AZ198" s="141">
        <f>+AX198-AY198</f>
        <v>-60</v>
      </c>
      <c r="BA198" s="83">
        <f>+AZ198/AX198</f>
        <v>-1.1111111111111112</v>
      </c>
    </row>
    <row r="199" spans="1:53" x14ac:dyDescent="0.25">
      <c r="A199" s="242" t="s">
        <v>503</v>
      </c>
      <c r="B199" s="111" t="s">
        <v>504</v>
      </c>
      <c r="C199" s="104"/>
      <c r="D199" s="104"/>
      <c r="E199" s="104"/>
      <c r="F199" s="104"/>
      <c r="G199" s="140"/>
      <c r="H199" s="140"/>
      <c r="I199" s="140"/>
      <c r="J199" s="140"/>
      <c r="K199" s="141"/>
      <c r="L199" s="141"/>
      <c r="M199" s="141"/>
      <c r="N199" s="141">
        <v>1</v>
      </c>
      <c r="O199" s="141">
        <f t="shared" ref="O199:O203" si="24">+M199-N199</f>
        <v>-1</v>
      </c>
      <c r="P199" s="83"/>
      <c r="R199" s="110" t="s">
        <v>108</v>
      </c>
      <c r="S199" s="106" t="s">
        <v>109</v>
      </c>
      <c r="T199" s="104">
        <v>86</v>
      </c>
      <c r="U199" s="104">
        <v>84</v>
      </c>
      <c r="V199" s="104">
        <v>84</v>
      </c>
      <c r="W199" s="104">
        <v>89</v>
      </c>
      <c r="X199" s="140">
        <v>90</v>
      </c>
      <c r="Y199" s="140">
        <v>59</v>
      </c>
      <c r="Z199" s="140">
        <v>92</v>
      </c>
      <c r="AA199" s="140">
        <v>93</v>
      </c>
      <c r="AB199" s="140">
        <v>83</v>
      </c>
      <c r="AC199" s="140">
        <v>85</v>
      </c>
      <c r="AD199" s="140">
        <v>92</v>
      </c>
      <c r="AE199" s="141">
        <v>91</v>
      </c>
      <c r="AF199" s="104">
        <v>96</v>
      </c>
      <c r="AG199" s="104">
        <f t="shared" ref="AG199:AG203" si="25">+AE199-AF199</f>
        <v>-5</v>
      </c>
      <c r="AH199" s="215">
        <f t="shared" ref="AH199:AH203" si="26">+AG199/AE199</f>
        <v>-5.4945054945054944E-2</v>
      </c>
      <c r="AJ199" s="116" t="s">
        <v>283</v>
      </c>
      <c r="AK199" s="111" t="s">
        <v>284</v>
      </c>
      <c r="AL199" s="104">
        <v>30</v>
      </c>
      <c r="AM199" s="104">
        <v>26</v>
      </c>
      <c r="AN199" s="104">
        <v>28</v>
      </c>
      <c r="AO199" s="104">
        <v>30</v>
      </c>
      <c r="AP199" s="141">
        <v>42</v>
      </c>
      <c r="AQ199" s="140">
        <v>43</v>
      </c>
      <c r="AR199" s="140">
        <v>43</v>
      </c>
      <c r="AS199" s="140">
        <v>45</v>
      </c>
      <c r="AT199" s="140">
        <v>41</v>
      </c>
      <c r="AU199" s="140">
        <v>44</v>
      </c>
      <c r="AV199" s="140">
        <v>46</v>
      </c>
      <c r="AW199" s="140">
        <v>46</v>
      </c>
      <c r="AX199" s="104">
        <v>46</v>
      </c>
      <c r="AY199" s="140">
        <v>113</v>
      </c>
      <c r="AZ199" s="104">
        <f>+AX199-AY199</f>
        <v>-67</v>
      </c>
      <c r="BA199" s="215">
        <f>+AZ199/AX199</f>
        <v>-1.4565217391304348</v>
      </c>
    </row>
    <row r="200" spans="1:53" x14ac:dyDescent="0.25">
      <c r="A200" s="120" t="s">
        <v>190</v>
      </c>
      <c r="B200" s="106" t="s">
        <v>500</v>
      </c>
      <c r="C200" s="104"/>
      <c r="D200" s="104"/>
      <c r="E200" s="104"/>
      <c r="F200" s="104"/>
      <c r="G200" s="140"/>
      <c r="H200" s="140"/>
      <c r="I200" s="140"/>
      <c r="J200" s="140"/>
      <c r="K200" s="140"/>
      <c r="L200" s="140"/>
      <c r="M200" s="140"/>
      <c r="N200" s="141">
        <v>53</v>
      </c>
      <c r="O200" s="141">
        <f t="shared" si="24"/>
        <v>-53</v>
      </c>
      <c r="P200" s="83"/>
      <c r="R200" s="112" t="s">
        <v>49</v>
      </c>
      <c r="S200" s="106" t="s">
        <v>51</v>
      </c>
      <c r="T200" s="104">
        <v>45</v>
      </c>
      <c r="U200" s="141">
        <v>15</v>
      </c>
      <c r="V200" s="104">
        <v>15</v>
      </c>
      <c r="W200" s="141">
        <v>9</v>
      </c>
      <c r="X200" s="140">
        <v>9</v>
      </c>
      <c r="Y200" s="140">
        <v>9</v>
      </c>
      <c r="Z200" s="140">
        <v>10</v>
      </c>
      <c r="AA200" s="140">
        <v>10</v>
      </c>
      <c r="AB200" s="140">
        <v>10</v>
      </c>
      <c r="AC200" s="140">
        <v>10</v>
      </c>
      <c r="AD200" s="141">
        <v>12</v>
      </c>
      <c r="AE200" s="141">
        <v>11</v>
      </c>
      <c r="AF200" s="141">
        <v>15</v>
      </c>
      <c r="AG200" s="141">
        <f t="shared" si="25"/>
        <v>-4</v>
      </c>
      <c r="AH200" s="83">
        <f t="shared" si="26"/>
        <v>-0.36363636363636365</v>
      </c>
      <c r="AJ200" s="120" t="s">
        <v>129</v>
      </c>
      <c r="AK200" s="106" t="s">
        <v>485</v>
      </c>
      <c r="AL200" s="104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1">
        <v>1</v>
      </c>
      <c r="AW200" s="141">
        <v>1</v>
      </c>
      <c r="AX200" s="104">
        <v>1</v>
      </c>
      <c r="AY200" s="141">
        <v>3</v>
      </c>
      <c r="AZ200" s="141">
        <f>+AX200-AY200</f>
        <v>-2</v>
      </c>
      <c r="BA200" s="83">
        <f>+AZ200/AX200</f>
        <v>-2</v>
      </c>
    </row>
    <row r="201" spans="1:53" x14ac:dyDescent="0.25">
      <c r="A201" s="120" t="s">
        <v>161</v>
      </c>
      <c r="B201" s="111" t="s">
        <v>263</v>
      </c>
      <c r="C201" s="104"/>
      <c r="D201" s="104"/>
      <c r="E201" s="104"/>
      <c r="F201" s="104"/>
      <c r="G201" s="140"/>
      <c r="H201" s="140"/>
      <c r="I201" s="140"/>
      <c r="J201" s="140"/>
      <c r="K201" s="140"/>
      <c r="L201" s="140"/>
      <c r="M201" s="140"/>
      <c r="N201" s="141">
        <v>124</v>
      </c>
      <c r="O201" s="141">
        <f t="shared" si="24"/>
        <v>-124</v>
      </c>
      <c r="P201" s="83"/>
      <c r="R201" s="117" t="s">
        <v>299</v>
      </c>
      <c r="S201" s="106" t="s">
        <v>301</v>
      </c>
      <c r="T201" s="104">
        <v>16</v>
      </c>
      <c r="U201" s="104">
        <v>15</v>
      </c>
      <c r="V201" s="104">
        <v>15</v>
      </c>
      <c r="W201" s="104">
        <v>18</v>
      </c>
      <c r="X201" s="140">
        <v>17</v>
      </c>
      <c r="Y201" s="140">
        <v>18</v>
      </c>
      <c r="Z201" s="140">
        <v>17</v>
      </c>
      <c r="AA201" s="140">
        <v>18</v>
      </c>
      <c r="AB201" s="140">
        <v>17</v>
      </c>
      <c r="AC201" s="140">
        <v>18</v>
      </c>
      <c r="AD201" s="140">
        <v>19</v>
      </c>
      <c r="AE201" s="140">
        <v>18</v>
      </c>
      <c r="AF201" s="141">
        <v>54</v>
      </c>
      <c r="AG201" s="141">
        <f t="shared" si="25"/>
        <v>-36</v>
      </c>
      <c r="AH201" s="83">
        <f t="shared" si="26"/>
        <v>-2</v>
      </c>
      <c r="AJ201" s="120" t="s">
        <v>484</v>
      </c>
      <c r="AK201" s="106" t="s">
        <v>476</v>
      </c>
      <c r="AL201" s="104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1">
        <v>7</v>
      </c>
      <c r="AW201" s="141">
        <v>7</v>
      </c>
      <c r="AX201" s="104">
        <v>6</v>
      </c>
      <c r="AY201" s="141">
        <v>30</v>
      </c>
      <c r="AZ201" s="141">
        <f>+AX201-AY201</f>
        <v>-24</v>
      </c>
      <c r="BA201" s="83">
        <f>+AZ201/AX201</f>
        <v>-4</v>
      </c>
    </row>
    <row r="202" spans="1:53" x14ac:dyDescent="0.25">
      <c r="A202" s="132" t="s">
        <v>505</v>
      </c>
      <c r="B202" s="106" t="s">
        <v>89</v>
      </c>
      <c r="C202" s="104"/>
      <c r="D202" s="141"/>
      <c r="E202" s="141"/>
      <c r="F202" s="104"/>
      <c r="G202" s="140"/>
      <c r="H202" s="140"/>
      <c r="I202" s="141"/>
      <c r="J202" s="140"/>
      <c r="K202" s="141"/>
      <c r="L202" s="140"/>
      <c r="M202" s="140"/>
      <c r="N202" s="141">
        <v>124</v>
      </c>
      <c r="O202" s="141">
        <f t="shared" si="24"/>
        <v>-124</v>
      </c>
      <c r="P202" s="83"/>
      <c r="R202" s="112" t="s">
        <v>127</v>
      </c>
      <c r="S202" s="111" t="s">
        <v>128</v>
      </c>
      <c r="T202" s="104">
        <v>1</v>
      </c>
      <c r="U202" s="104">
        <v>1</v>
      </c>
      <c r="V202" s="140">
        <v>1</v>
      </c>
      <c r="W202" s="140">
        <v>1</v>
      </c>
      <c r="X202" s="140">
        <v>1</v>
      </c>
      <c r="Y202" s="140">
        <v>1</v>
      </c>
      <c r="Z202" s="140">
        <v>1</v>
      </c>
      <c r="AA202" s="141">
        <v>1</v>
      </c>
      <c r="AB202" s="141">
        <v>3</v>
      </c>
      <c r="AC202" s="140">
        <v>3</v>
      </c>
      <c r="AD202" s="140">
        <v>3</v>
      </c>
      <c r="AE202" s="140">
        <v>3</v>
      </c>
      <c r="AF202" s="141">
        <v>17</v>
      </c>
      <c r="AG202" s="141">
        <f t="shared" si="25"/>
        <v>-14</v>
      </c>
      <c r="AH202" s="83">
        <f t="shared" si="26"/>
        <v>-4.666666666666667</v>
      </c>
      <c r="AJ202" s="113" t="s">
        <v>81</v>
      </c>
      <c r="AK202" s="106" t="s">
        <v>539</v>
      </c>
      <c r="AL202" s="104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04"/>
      <c r="AY202" s="141">
        <v>128</v>
      </c>
      <c r="AZ202" s="141"/>
      <c r="BA202" s="83"/>
    </row>
    <row r="203" spans="1:53" ht="15.75" x14ac:dyDescent="0.25">
      <c r="A203" s="109" t="s">
        <v>421</v>
      </c>
      <c r="B203" s="111" t="s">
        <v>506</v>
      </c>
      <c r="C203" s="104"/>
      <c r="D203" s="104"/>
      <c r="E203" s="140"/>
      <c r="F203" s="104"/>
      <c r="G203" s="140"/>
      <c r="H203" s="141"/>
      <c r="I203" s="140"/>
      <c r="J203" s="140"/>
      <c r="K203" s="140"/>
      <c r="L203" s="140"/>
      <c r="M203" s="141"/>
      <c r="N203" s="141">
        <v>124</v>
      </c>
      <c r="O203" s="141">
        <f t="shared" si="24"/>
        <v>-124</v>
      </c>
      <c r="P203" s="83"/>
      <c r="R203" s="242" t="s">
        <v>469</v>
      </c>
      <c r="S203" s="111" t="s">
        <v>470</v>
      </c>
      <c r="T203" s="104"/>
      <c r="U203" s="104"/>
      <c r="V203" s="104"/>
      <c r="W203" s="104"/>
      <c r="X203" s="140"/>
      <c r="Y203" s="140"/>
      <c r="Z203" s="140"/>
      <c r="AA203" s="140"/>
      <c r="AB203" s="104"/>
      <c r="AC203" s="141">
        <v>1</v>
      </c>
      <c r="AD203" s="140">
        <v>1</v>
      </c>
      <c r="AE203" s="140">
        <v>1</v>
      </c>
      <c r="AF203" s="141">
        <v>54</v>
      </c>
      <c r="AG203" s="141">
        <f t="shared" si="25"/>
        <v>-53</v>
      </c>
      <c r="AH203" s="83">
        <f t="shared" si="26"/>
        <v>-53</v>
      </c>
      <c r="AJ203" s="120" t="s">
        <v>540</v>
      </c>
      <c r="AK203" s="223" t="s">
        <v>541</v>
      </c>
      <c r="AL203" s="104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04"/>
      <c r="AY203" s="141">
        <v>1</v>
      </c>
      <c r="AZ203" s="141"/>
      <c r="BA203" s="83"/>
    </row>
    <row r="204" spans="1:53" x14ac:dyDescent="0.25"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</row>
    <row r="205" spans="1:53" x14ac:dyDescent="0.25"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</row>
    <row r="206" spans="1:53" x14ac:dyDescent="0.25"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</row>
    <row r="207" spans="1:53" x14ac:dyDescent="0.25"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</row>
    <row r="208" spans="1:53" x14ac:dyDescent="0.25"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</row>
    <row r="209" spans="18:34" x14ac:dyDescent="0.25"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</row>
    <row r="210" spans="18:34" x14ac:dyDescent="0.25"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</row>
    <row r="211" spans="18:34" x14ac:dyDescent="0.25"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</row>
    <row r="212" spans="18:34" x14ac:dyDescent="0.25"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</row>
    <row r="213" spans="18:34" x14ac:dyDescent="0.25"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</row>
    <row r="214" spans="18:34" x14ac:dyDescent="0.25"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</row>
    <row r="215" spans="18:34" x14ac:dyDescent="0.25"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</row>
    <row r="216" spans="18:34" x14ac:dyDescent="0.25"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</row>
    <row r="217" spans="18:34" x14ac:dyDescent="0.25"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</row>
    <row r="218" spans="18:34" x14ac:dyDescent="0.25"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</row>
    <row r="219" spans="18:34" x14ac:dyDescent="0.25"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</row>
    <row r="220" spans="18:34" x14ac:dyDescent="0.25"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</row>
    <row r="221" spans="18:34" x14ac:dyDescent="0.25"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</row>
    <row r="222" spans="18:34" x14ac:dyDescent="0.25"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</row>
    <row r="223" spans="18:34" x14ac:dyDescent="0.25"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</row>
    <row r="224" spans="18:34" x14ac:dyDescent="0.25"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</row>
    <row r="225" spans="18:34" x14ac:dyDescent="0.25"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</row>
    <row r="226" spans="18:34" x14ac:dyDescent="0.25"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</row>
    <row r="227" spans="18:34" x14ac:dyDescent="0.25"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</row>
    <row r="228" spans="18:34" x14ac:dyDescent="0.25"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</row>
  </sheetData>
  <sortState ref="AJ7:BA203">
    <sortCondition descending="1" ref="BA7:BA203"/>
    <sortCondition ref="AZ7:AZ2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 documents 1</vt:lpstr>
      <vt:lpstr>Source Documents 2</vt:lpstr>
      <vt:lpstr>MT% Ladder alphabetical</vt:lpstr>
      <vt:lpstr>MT% Ladder chronological</vt:lpstr>
      <vt:lpstr>MT%L Changes</vt:lpstr>
      <vt:lpstr>Climbers&amp;Fallers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2016-11-22T19:34:04Z</cp:lastPrinted>
  <dcterms:created xsi:type="dcterms:W3CDTF">2016-03-07T21:52:42Z</dcterms:created>
  <dcterms:modified xsi:type="dcterms:W3CDTF">2017-02-04T10:12:12Z</dcterms:modified>
</cp:coreProperties>
</file>